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79-80\Bhadra 2079\"/>
    </mc:Choice>
  </mc:AlternateContent>
  <xr:revisionPtr revIDLastSave="0" documentId="8_{1138A730-ED84-4CD2-AC9D-3196457F9557}" xr6:coauthVersionLast="36" xr6:coauthVersionMax="36" xr10:uidLastSave="{00000000-0000-0000-0000-000000000000}"/>
  <bookViews>
    <workbookView xWindow="0" yWindow="0" windowWidth="20490" windowHeight="7545"/>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 r:id="rId17"/>
  </externalReferences>
  <definedNames>
    <definedName name="_3_to_6_months_Fixed_Account_1.1.2.2">'[1]9.2'!$A$10:$IV$10</definedName>
    <definedName name="_6_months_to_1_year_Fixed_Account_1.1.2.3">'[1]9.2'!$A$11:$IV$11</definedName>
    <definedName name="a._Residential_Real_Estate_except_Residential_Personal_Home_Loan_Up_to_Rs._10_million_23" hidden="1">'[1]9.3ka'!$A$27:$IV$27</definedName>
    <definedName name="Above_1_year_Fixed_Account_1.1.2.4">'[1]9.2'!$A$12:$IV$12</definedName>
    <definedName name="Additional_Loan_Loss_Provision_7.1.3">'[1]9.2'!$A$43:$IV$43</definedName>
    <definedName name="Advance_Payment_on_Tax_10.9">'[1]9.1'!#REF!</definedName>
    <definedName name="Against_Guarantee_33">'[1]9.4'!$A$37:$IV$37</definedName>
    <definedName name="Against_security_of_Bill_26">'[1]9.4'!$A$30:$IV$30</definedName>
    <definedName name="Agricultural_and_Forest_product_28">'[1]9.3'!$A$32:$IV$32</definedName>
    <definedName name="Agricultural_and_Forest_Related_1">'[1]9.3'!$A$5:$IV$5</definedName>
    <definedName name="Agricultural_Production_15">'[1]9.4'!$A$19:$IV$19</definedName>
    <definedName name="Agriculture__Forestry___Bevarage___Production_Related_26">'[1]9.3'!$A$30:$IV$30</definedName>
    <definedName name="Assets_Total">'[1]9.1'!#REF!</definedName>
    <definedName name="b._Commercial_Complex___Residential__Apartment_Construction_Loan_24" hidden="1">'[1]9.3ka'!$A$28:$IV$28</definedName>
    <definedName name="Bank_Balance_2." hidden="1">'[1]9.1'!#REF!</definedName>
    <definedName name="Beverages_Beer__Liquor__Soda_etc__33">'[1]9.3'!$A$37:$IV$37</definedName>
    <definedName name="Bills_Payable_4.">'[1]9.1'!#REF!</definedName>
    <definedName name="Bills_Purchase_and_Discount_2.1">'[1]9.2'!$A$66:$IV$66</definedName>
    <definedName name="Bills_Purchased_39" hidden="1">'[1]9.3ka'!$A$43:$IV$43</definedName>
    <definedName name="Bills_Purchased_7." hidden="1">'[1]9.1'!$A$437:$IV$437</definedName>
    <definedName name="Borrowing_from_Nepal_Rastra_Bank_2.1">'[1]9.1'!#REF!</definedName>
    <definedName name="Borrowings_2." hidden="1">'[1]9.1'!#REF!</definedName>
    <definedName name="c._Lending_on_Income_Generated_Commercial_Complex_25" hidden="1">'[1]9.3ka'!$A$29:$IV$29</definedName>
    <definedName name="Call_Deposit_1.1.3">'[1]9.2'!$A$13:$IV$13</definedName>
    <definedName name="Call_in_Advance_1.2">'[1]9.1'!#REF!</definedName>
    <definedName name="Capital___Reserves_Funds_1." hidden="1">'[1]9.1'!#REF!</definedName>
    <definedName name="Capital_Redemption_Reserve_1.8" hidden="1">'[1]9.1'!#REF!</definedName>
    <definedName name="Cash_Balance_1." hidden="1">'[1]9.1'!#REF!</definedName>
    <definedName name="Cash_in_Transit_10.7">'[1]9.1'!#REF!</definedName>
    <definedName name="Cashiers_Guarantee_3.7" hidden="1">'[1]9.1'!#REF!</definedName>
    <definedName name="Central_Government_6.1.1.8">'[1]9.1'!#REF!</definedName>
    <definedName name="Certificate_of_Deposit_1.1.4">'[1]9.2'!$A$14:$IV$14</definedName>
    <definedName name="Certificate_of_Deposits_3.5" hidden="1">'[1]9.1'!#REF!</definedName>
    <definedName name="Clearing_Cheques_10.6">'[1]9.1'!#REF!</definedName>
    <definedName name="Collateral_of_Properties_7">'[1]9.4'!$A$11:$IV$11</definedName>
    <definedName name="Collective_Guarantee_37">'[1]9.4'!$A$41:$IV$41</definedName>
    <definedName name="Commission_2.2">'[1]9.2'!$A$67:$IV$67</definedName>
    <definedName name="Commission_and_Discount_2." hidden="1">'[1]9.2'!$A$65:$IV$65</definedName>
    <definedName name="Commission_Expense_2." hidden="1">'[1]9.2'!$A$19:$IV$19</definedName>
    <definedName name="Construction_53">'[1]9.3'!$A$57:$IV$57</definedName>
    <definedName name="Consumption_Loans_115">'[1]9.3'!$A$119:$IV$119</definedName>
    <definedName name="Contra_Accounts_14.">'[1]9.1'!#REF!</definedName>
    <definedName name="Contra_Accounts_7.">'[1]9.1'!#REF!</definedName>
    <definedName name="Credit_Card_40">'[1]9.4'!$A$44:$IV$44</definedName>
    <definedName name="Current_Assets_14">'[1]9.4'!$A$18:$IV$18</definedName>
    <definedName name="d._Other_Real_Estate__Including_Land_Purchase___Plotting__26" hidden="1">'[1]9.3ka'!$A$30:$IV$30</definedName>
    <definedName name="data">#REF!</definedName>
    <definedName name="_xlnm.Database">#REF!</definedName>
    <definedName name="Debenture___Bonds_1.2.4">'[1]9.2'!$A$61:$IV$61</definedName>
    <definedName name="Debenture___Bonds_2.4" hidden="1">'[1]9.1'!#REF!</definedName>
    <definedName name="Demand___Other_Working_Capital_Loan_16" hidden="1">'[1]9.3ka'!$A$20:$IV$20</definedName>
    <definedName name="Deposits_3." hidden="1">'[1]9.1'!#REF!</definedName>
    <definedName name="Deprived_Sector_Loan_38" hidden="1">'[1]9.3ka'!$A$42:$IV$42</definedName>
    <definedName name="Domestic_Bills_27">'[1]9.4'!$A$31:$IV$31</definedName>
    <definedName name="Domestic_Bills_Purchased_7.1">'[1]9.1'!#REF!</definedName>
    <definedName name="Domestic_Currency_3.1">'[1]9.1'!#REF!</definedName>
    <definedName name="Domestic_Currency_3.1.1" hidden="1">'[1]9.1'!#REF!</definedName>
    <definedName name="Domestic_Currency_3.2.1" hidden="1">'[1]9.1'!#REF!</definedName>
    <definedName name="Domestic_Currency_3.3.1" hidden="1">'[1]9.1'!#REF!</definedName>
    <definedName name="Domestic_Currency_3.4.1" hidden="1">'[1]9.1'!#REF!</definedName>
    <definedName name="Domestic_Currency_3.6.1" hidden="1">'[1]9.1'!#REF!</definedName>
    <definedName name="Draft_Paid_Without_Notice_10.8">'[1]9.1'!#REF!</definedName>
    <definedName name="Due_to_Change_in_Exchange_Rate_3.1">'[1]9.2'!$A$70:$IV$70</definedName>
    <definedName name="Due_to_Change_in_Exchange_Rates_5.1">'[1]9.2'!$A$30:$IV$30</definedName>
    <definedName name="Due_to_Foreign_Currency_Transaction_3.2">'[1]9.2'!$A$71:$IV$71</definedName>
    <definedName name="Due_to_Foreign_Currency_Transaction_5.2">'[1]9.2'!$A$31:$IV$31</definedName>
    <definedName name="Electricity_58">'[1]9.3'!$A$62:$IV$62</definedName>
    <definedName name="Exchange_Flactuation_Income_3." hidden="1">'[1]9.2'!$A$69:$IV$69</definedName>
    <definedName name="Exchange_Fluctuation_Reserve_1.9" hidden="1">'[1]9.1'!#REF!</definedName>
    <definedName name="Expenses_not_Written_off_11.">'[1]9.1'!#REF!</definedName>
    <definedName name="Expenses_Total">'[1]9.2'!$A$53:$IV$53</definedName>
    <definedName name="Extraordinary_Expenses_9." hidden="1">'[1]9.2'!$A$49:$IV$49</definedName>
    <definedName name="Finance__Insurance_and_Real_Estate_93">'[1]9.3'!$A$97:$IV$97</definedName>
    <definedName name="Fixed_Assets_8">'[1]9.4'!$A$12:$IV$12</definedName>
    <definedName name="Fixed_Assets_9." hidden="1">'[1]9.1'!#REF!</definedName>
    <definedName name="Fixed_Deposit_Receipts_4">'[1]9.4'!$A$8:$IV$8</definedName>
    <definedName name="Foreign_Banks___Fianncial_Instutions_2.3.2.2">'[1]9.1'!#REF!</definedName>
    <definedName name="Foreign_Bills_28">'[1]9.4'!$A$32:$IV$32</definedName>
    <definedName name="Foreign_Bills_Purchased_7.2">'[1]9.1'!#REF!</definedName>
    <definedName name="Foreign_Bonds_1.2.2">'[1]9.2'!$A$59:$IV$59</definedName>
    <definedName name="Foreign_Currency_1.2">'[1]9.1'!#REF!</definedName>
    <definedName name="Foreign_Currency_3.1.2" hidden="1">'[1]9.1'!#REF!</definedName>
    <definedName name="Foreign_Currency_3.2">'[1]9.1'!#REF!</definedName>
    <definedName name="Foreign_Currency_3.2.2" hidden="1">'[1]9.1'!#REF!</definedName>
    <definedName name="Foreign_Currency_3.3.2" hidden="1">'[1]9.1'!#REF!</definedName>
    <definedName name="Foreign_Currency_3.4.2" hidden="1">'[1]9.1'!#REF!</definedName>
    <definedName name="Foreign_Currency_3.6.2" hidden="1">'[1]9.1'!#REF!</definedName>
    <definedName name="Foreign_Exchange_Loss_5." hidden="1">'[1]9.2'!$A$29:$IV$29</definedName>
    <definedName name="GA__Class_License_Institutions_6.1.1.3">'[1]9.1'!#REF!</definedName>
    <definedName name="GA__Class_License_Institutions_6.1.2.3">'[1]9.1'!#REF!</definedName>
    <definedName name="General_Loan_loss_Provision_7.1.1">'[1]9.2'!$A$35:$IV$35</definedName>
    <definedName name="General_Reserve_1.4" hidden="1">'[1]9.1'!#REF!</definedName>
    <definedName name="GHA__Class_License_Institutions__Bonds_4.3">'[1]9.1'!#REF!</definedName>
    <definedName name="GHA__Class_License_Institutions_10.1.2.1.1.1">'[1]9.1'!#REF!</definedName>
    <definedName name="GHA__Class_License_Institutions_6.1.1.4">'[1]9.1'!#REF!</definedName>
    <definedName name="Gold_and_Silver_1">'[1]9.4'!$A$5:$IV$5</definedName>
    <definedName name="Goodwill_10.10">'[1]9.1'!#REF!</definedName>
    <definedName name="Government_Bonds_1.2.1">'[1]9.2'!$A$58:$IV$58</definedName>
    <definedName name="Government_Guarantee_34">'[1]9.4'!$A$38:$IV$38</definedName>
    <definedName name="Government_Non_Financial_Corporations_6.1.1.10">'[1]9.1'!#REF!</definedName>
    <definedName name="Government_Non_Financial_institutions_6.1.2.5">'[1]9.1'!#REF!</definedName>
    <definedName name="Government_Securities_10.1.1.1">'[1]9.1'!#REF!</definedName>
    <definedName name="Government_Securities_2">'[1]9.4'!$A$6:$IV$6</definedName>
    <definedName name="Govt._Non_Financial_Institutions_10.1.2.1.1.6">'[1]9.1'!#REF!</definedName>
    <definedName name="Hire_Purchase_Loan_35" hidden="1">'[1]9.3ka'!$A$39:$IV$39</definedName>
    <definedName name="Hotel_or_Restaurant_105">'[1]9.3'!$A$109:$IV$109</definedName>
    <definedName name="Import_Bills___Imports_7.3">'[1]9.1'!#REF!</definedName>
    <definedName name="In__GA__Class_License_Institutions_2.1.4">'[1]9.1'!#REF!</definedName>
    <definedName name="In__GA__Class_License_Institutions_2.2.4">'[1]9.1'!#REF!</definedName>
    <definedName name="In__KA__Class_License_Institutions_2.1.2">'[1]9.1'!#REF!</definedName>
    <definedName name="In__KA__Class_License_Institutions_2.2.2">'[1]9.1'!#REF!</definedName>
    <definedName name="In__KHA__Class_License_Institutions_2.1.3">'[1]9.1'!#REF!</definedName>
    <definedName name="In__KHA__Class_License_Institutions_2.2.3">'[1]9.1'!#REF!</definedName>
    <definedName name="In_Foreign_Banks_2.2.6">'[1]9.1'!#REF!</definedName>
    <definedName name="In_Nepal_Rastra_Bank_2.1.1">'[1]9.1'!#REF!</definedName>
    <definedName name="In_Nepal_Rastra_Bank_2.2.1">'[1]9.1'!#REF!</definedName>
    <definedName name="In_Other_Financial_Institutions_2.1.5">'[1]9.1'!#REF!</definedName>
    <definedName name="In_Other_Financial_Institutions_2.2.5">'[1]9.1'!#REF!</definedName>
    <definedName name="Income_from_Extra_Ordinary_transactions_8." hidden="1">'[1]9.2'!$A$89:$IV$89</definedName>
    <definedName name="Income_Total">'[1]9.2'!$A$103:$IV$103</definedName>
    <definedName name="Individual_10.1.2.2">'[1]9.1'!#REF!</definedName>
    <definedName name="Individual_6.2">'[1]9.1'!#REF!</definedName>
    <definedName name="Institutional_Guarantee_35">'[1]9.4'!$A$39:$IV$39</definedName>
    <definedName name="Interbank_Borrowings_2.2">'[1]9.1'!#REF!</definedName>
    <definedName name="Interbank_Investment_5.2">'[1]9.1'!#REF!</definedName>
    <definedName name="Interest_Expense_1." hidden="1">'[1]9.2'!$A$5:$IV$5</definedName>
    <definedName name="Interest_Income_1." hidden="1">'[1]9.2'!$A$55:$IV$55</definedName>
    <definedName name="Interest_Suspense_Account_5.13">'[1]9.1'!#REF!</definedName>
    <definedName name="International_Rated_Foreign_Bank_s_Guarantee_38">'[1]9.4'!$A$42:$IV$42</definedName>
    <definedName name="Investment_Adjustment_Fund_1.10" hidden="1">'[1]9.1'!#REF!</definedName>
    <definedName name="Investment_adjustment_fund_7.4.">'[1]9.2'!$A$46:$IV$46</definedName>
    <definedName name="Investment_on_Securities_Except_Shares_4." hidden="1">'[1]9.1'!#REF!</definedName>
    <definedName name="KA__Class_License_Institutions_6.1.1.1">'[1]9.1'!#REF!</definedName>
    <definedName name="KA__Class_License_Institutions_6.1.2.1">'[1]9.1'!#REF!</definedName>
    <definedName name="KHA__Class_License_Institutions_6.1.1.2">'[1]9.1'!#REF!</definedName>
    <definedName name="KHA__Class_License_Institutions_6.1.2.2">'[1]9.1'!#REF!</definedName>
    <definedName name="Licensed_Institutions_10.1.2.1.2.1">'[1]9.1'!#REF!</definedName>
    <definedName name="Loan_Against_Domestic_Bills_8.1">'[1]9.1'!#REF!</definedName>
    <definedName name="Loan_Against_Foreign_Bills_8.2">'[1]9.1'!#REF!</definedName>
    <definedName name="Loan_Loss_Provision_5.9">'[1]9.1'!#REF!</definedName>
    <definedName name="Loan_Written_Off_8.">'[1]9.2'!$A$48:$IV$48</definedName>
    <definedName name="Loans___Advances_6." hidden="1">'[1]9.1'!$A$409:$IV$409</definedName>
    <definedName name="Loans_Against_Collected_Bills_8." hidden="1">'[1]9.1'!$A$449:$IV$449</definedName>
    <definedName name="Local_Government_121">'[1]9.3'!$A$125:$IV$125</definedName>
    <definedName name="Local_Government_6.1.1.9">'[1]9.1'!#REF!</definedName>
    <definedName name="Machinery_Tools_66">'[1]9.3'!$A$70:$IV$70</definedName>
    <definedName name="Margin_Accounts_3.6">'[1]9.1'!#REF!</definedName>
    <definedName name="Margin_Nature_Loan_30" hidden="1">'[1]9.3ka'!$A$34:$IV$34</definedName>
    <definedName name="Metal_Products__Machinary___Electronic_Equipment___Assemblage_64">'[1]9.3'!$A$68:$IV$68</definedName>
    <definedName name="MF__Assets_Total">'[1]MF_9.1'!#REF!</definedName>
    <definedName name="MF__Bank_Balance_2.">'[1]MF_9.1'!#REF!</definedName>
    <definedName name="MF__Bills_Payable_4.">'[1]MF_9.1'!#REF!</definedName>
    <definedName name="MF__Borrowing_from_Nepal_Rastra_Bank_2.1">'[1]MF_9.1'!#REF!</definedName>
    <definedName name="MF__Borrowings_2.">'[1]MF_9.1'!#REF!</definedName>
    <definedName name="MF__Capital___Reserves_Fund_1.">'[1]MF_9.1'!#REF!</definedName>
    <definedName name="MF__Cash_Balance_1.">'[1]MF_9.1'!#REF!</definedName>
    <definedName name="MF__Deposits_3.">'[1]MF_9.1'!#REF!</definedName>
    <definedName name="MF__Expenses_not_Written_off_9.">'[1]MF_9.1'!#REF!</definedName>
    <definedName name="MF__Fixed_Assets_7.">'[1]MF_9.1'!#REF!</definedName>
    <definedName name="MF__General_Reserve_1.4">'[1]MF_9.1'!#REF!</definedName>
    <definedName name="MF__Individual_6.2">'[1]MF_9.1'!#REF!</definedName>
    <definedName name="MF__Institutional_6.1">'[1]MF_9.1'!#REF!</definedName>
    <definedName name="MF__Interest_Suspense_Account_5.14">'[1]MF_9.1'!#REF!</definedName>
    <definedName name="MF__Investment_on_Securities_Except_Shares_4.">'[1]MF_9.1'!#REF!</definedName>
    <definedName name="MF__Liabilities_Total">'[1]MF_9.1'!#REF!</definedName>
    <definedName name="MF__Loan_Loss_Provision_5.10">'[1]MF_9.1'!#REF!</definedName>
    <definedName name="MF__Loans___Advances_6.">'[1]MF_9.1'!#REF!</definedName>
    <definedName name="MF__Money_at_Call_3.">'[1]MF_9.1'!#REF!</definedName>
    <definedName name="MF__Non_Banking_Assets_10.">'[1]MF_9.1'!#REF!</definedName>
    <definedName name="MF__Other_Assets_8.">'[1]MF_9.1'!#REF!</definedName>
    <definedName name="MF__Other_Liabilities___Provisions_5.">'[1]MF_9.1'!#REF!</definedName>
    <definedName name="MF__Others_2.2">'[1]MF_9.1'!#REF!</definedName>
    <definedName name="MF__Paid_up_Capital_1.1">'[1]MF_9.1'!#REF!</definedName>
    <definedName name="MF__Profit___Loss_A_c_7.">'[1]MF_9.1'!#REF!</definedName>
    <definedName name="MF__Profit___Loss_Account_12.">'[1]MF_9.1'!#REF!</definedName>
    <definedName name="MF__Reconciliation_A_c_6.">'[1]MF_9.1'!#REF!</definedName>
    <definedName name="MF__Reconciliation_Account_11.">'[1]MF_9.1'!#REF!</definedName>
    <definedName name="MF__Retained_Earning_1.6">'[1]MF_9.1'!#REF!</definedName>
    <definedName name="MF__Shares___Other_Investments_5.">'[1]MF_9.1'!#REF!</definedName>
    <definedName name="MF_Additional_Loan_Loss_Provision_6.1.3">'[1]MF_9.2'!#REF!</definedName>
    <definedName name="MF_Bills_Purchase_and_Discount_2.1">'[1]MF_9.2'!#REF!</definedName>
    <definedName name="MF_Commission_2.2">'[1]MF_9.2'!#REF!</definedName>
    <definedName name="MF_Commission_and_Discount_2.">'[1]MF_9.2'!#REF!</definedName>
    <definedName name="MF_Commission_Expense_2.">'[1]MF_9.2'!#REF!</definedName>
    <definedName name="MF_Expenses_Total">'[1]MF_9.2'!#REF!</definedName>
    <definedName name="MF_General_Loan_loss_Provision_6.1.1">'[1]MF_9.2'!#REF!</definedName>
    <definedName name="MF_Income_from_Extra_Ordinary_transactions_7.">'[1]MF_9.2'!#REF!</definedName>
    <definedName name="MF_Income_Total">'[1]MF_9.2'!#REF!</definedName>
    <definedName name="MF_Interest_Expense_1.">'[1]MF_9.2'!#REF!</definedName>
    <definedName name="MF_Interest_Income_1.">'[1]MF_9.2'!#REF!</definedName>
    <definedName name="MF_Loan_loss_Provision_6.1">'[1]MF_9.2'!#REF!</definedName>
    <definedName name="MF_Loan_Written_Off_7.">'[1]MF_9.2'!#REF!</definedName>
    <definedName name="MF_Net_Loss_8.">'[1]MF_9.2'!#REF!</definedName>
    <definedName name="MF_Net_Profit_11.">'[1]MF_9.2'!#REF!</definedName>
    <definedName name="MF_Non_Operating_Expense_5.">'[1]MF_9.2'!#REF!</definedName>
    <definedName name="MF_Non_Operating_Income_4.">'[1]MF_9.2'!#REF!</definedName>
    <definedName name="MF_Office_Operating_Expenses_4.">'[1]MF_9.2'!#REF!</definedName>
    <definedName name="MF_On_Borrowing_1.2">'[1]MF_9.2'!#REF!</definedName>
    <definedName name="MF_On_Deposit_Liabilities_1.1">'[1]MF_9.2'!#REF!</definedName>
    <definedName name="MF_On_Investment_1.2">'[1]MF_9.2'!#REF!</definedName>
    <definedName name="MF_On_Loans_and_Advances_1.1">'[1]MF_9.2'!#REF!</definedName>
    <definedName name="MF_Other_Operating_Income_3.">'[1]MF_9.2'!#REF!</definedName>
    <definedName name="MF_Others_2.3">'[1]MF_9.2'!#REF!</definedName>
    <definedName name="MF_Provision_for_Income_Tax_10.">'[1]MF_9.2'!#REF!</definedName>
    <definedName name="MF_Provision_for_Loss_of_Other_Assets_6.4.">'[1]MF_9.2'!#REF!</definedName>
    <definedName name="MF_Provision_for_Loss_on_Investment_6.3.">'[1]MF_9.2'!#REF!</definedName>
    <definedName name="MF_Provision_for_Non_Banking_Assets_6.2.">'[1]MF_9.2'!#REF!</definedName>
    <definedName name="MF_Provision_for_Risk_6.">'[1]MF_9.2'!#REF!</definedName>
    <definedName name="MF_Provision_for_Staff_Bonus_9.">'[1]MF_9.2'!#REF!</definedName>
    <definedName name="MF_Recovery_of_written_off_Loan_6.">'[1]MF_9.2'!#REF!</definedName>
    <definedName name="MF_Special_Loan_Loss_Provision_6.1.2">'[1]MF_9.2'!#REF!</definedName>
    <definedName name="MF_Staff_Expense_3.">'[1]MF_9.2'!#REF!</definedName>
    <definedName name="MF_Write_Back_from_Provisions_for_loss_5.">'[1]MF_9.2'!#REF!</definedName>
    <definedName name="Mining_Related_18">'[1]9.3'!$A$22:$IV$22</definedName>
    <definedName name="Money_at_Call_3." hidden="1">'[1]9.1'!#REF!</definedName>
    <definedName name="Nepal_Government_Securities_4.1">'[1]9.1'!#REF!</definedName>
    <definedName name="Nepalese_Notes___Coins_1.1">'[1]9.1'!#REF!</definedName>
    <definedName name="Net_Loss_9.">'[1]9.2'!$A$90:$IV$90</definedName>
    <definedName name="Net_Profit_12.">'[1]9.2'!$A$52:$IV$52</definedName>
    <definedName name="Non__Resident_6.3">'[1]9.1'!#REF!</definedName>
    <definedName name="Non_Banking_Assets_12." hidden="1">'[1]9.1'!#REF!</definedName>
    <definedName name="Non_Financial_Govt._Institutions_4.4">'[1]9.1'!#REF!</definedName>
    <definedName name="Non_Financial_Private_Institutions_10.1.2.1.1.7">'[1]9.1'!#REF!</definedName>
    <definedName name="Non_Financial_Private_Institutions_10.1.2.1.2.3">'[1]9.1'!#REF!</definedName>
    <definedName name="Non_food_Production_Related_36">'[1]9.3'!$A$40:$IV$40</definedName>
    <definedName name="Non_Governmental_Securities_3">'[1]9.4'!$A$7:$IV$7</definedName>
    <definedName name="Non_Operating_Expense_6." hidden="1">'[1]9.2'!$A$32:$IV$32</definedName>
    <definedName name="Non_Operating_Income_5." hidden="1">'[1]9.2'!$A$73:$IV$73</definedName>
    <definedName name="Non_Resident_10.1.2.3">'[1]9.1'!#REF!</definedName>
    <definedName name="Non_Resident_4.6">'[1]9.1'!#REF!</definedName>
    <definedName name="Non_Resident_5.1.11">'[1]9.1'!#REF!</definedName>
    <definedName name="NRB_Bonds_1.2.3">'[1]9.2'!$A$60:$IV$60</definedName>
    <definedName name="NRB_Bonds_4.2">'[1]9.1'!#REF!</definedName>
    <definedName name="Office_Operating_Expenses_4." hidden="1">'[1]9.2'!$A$23:$IV$23</definedName>
    <definedName name="On_Agency_Balance_1.3">'[1]9.2'!$A$62:$IV$62</definedName>
    <definedName name="On_Borrowing_1.2">'[1]9.2'!$A$15:$IV$15</definedName>
    <definedName name="On_Call_Deposit_1.4">'[1]9.2'!$A$63:$IV$63</definedName>
    <definedName name="On_Deposit_Liabilities_1.1">'[1]9.2'!$A$6:$IV$6</definedName>
    <definedName name="On_Loans_and_Advances_1.1">'[1]9.2'!$A$56:$IV$56</definedName>
    <definedName name="On_Others_1.5">'[1]9.2'!$A$64:$IV$64</definedName>
    <definedName name="Other_10.1.1.2">'[1]9.1'!#REF!</definedName>
    <definedName name="Other_Assets_10." hidden="1">'[1]9.1'!#REF!</definedName>
    <definedName name="Other_Borrowings_2.3">'[1]9.1'!#REF!</definedName>
    <definedName name="Other_Financial_Institutions_10.1.2.1.1.5">'[1]9.1'!#REF!</definedName>
    <definedName name="Other_Financial_Institutions_10.1.2.1.2.2">'[1]9.1'!#REF!</definedName>
    <definedName name="Other_Financial_Institutions_6.1.1.7">'[1]9.1'!#REF!</definedName>
    <definedName name="Other_Financial_Institutions_6.1.2.4">'[1]9.1'!#REF!</definedName>
    <definedName name="Other_Funds_2.8">'[1]9.1'!#REF!</definedName>
    <definedName name="Other_Guarantee_39">'[1]9.4'!$A$43:$IV$43</definedName>
    <definedName name="Other_Liabilities_5." hidden="1">'[1]9.1'!#REF!</definedName>
    <definedName name="Other_Licences_Institutions_6">'[1]9.4'!$A$10:$IV$10</definedName>
    <definedName name="Other_License_Institutions_10.1.2.1.1.2">'[1]9.1'!#REF!</definedName>
    <definedName name="Other_Non_agricultural_Product_19">'[1]9.4'!$A$23:$IV$23</definedName>
    <definedName name="Other_Non_Financial_Institutions_4.5">'[1]9.1'!#REF!</definedName>
    <definedName name="Other_Operating_Income_4." hidden="1">'[1]9.2'!$A$72:$IV$72</definedName>
    <definedName name="Other_Product_40" hidden="1">'[1]9.3ka'!$A$44:$IV$44</definedName>
    <definedName name="Other_Reserve___Funds_1.7" hidden="1">'[1]9.1'!#REF!</definedName>
    <definedName name="Other_Reserve_1.11" hidden="1">'[1]9.1'!#REF!</definedName>
    <definedName name="Other_Services_109">'[1]9.3'!$A$113:$IV$113</definedName>
    <definedName name="Others_10.1.3">'[1]9.1'!#REF!</definedName>
    <definedName name="Others_10.11">'[1]9.1'!#REF!</definedName>
    <definedName name="Others_2.3">'[1]9.2'!$A$68:$IV$68</definedName>
    <definedName name="Others_3.9" hidden="1">'[1]9.1'!#REF!</definedName>
    <definedName name="Others_Collateralwise_41">'[1]9.4'!$A$45:$IV$45</definedName>
    <definedName name="Others_sectorwise_122">'[1]9.3'!$A$126:$IV$126</definedName>
    <definedName name="Overdraft_6" hidden="1">'[1]9.3ka'!$A$10:$IV$10</definedName>
    <definedName name="Overdue_Fixed_Deposits_3.8" hidden="1">'[1]9.1'!#REF!</definedName>
    <definedName name="Own_5">'[1]9.4'!$A$9:$IV$9</definedName>
    <definedName name="Paid_up_Capital_1.1" hidden="1">'[3]9.1'!#REF!</definedName>
    <definedName name="Pension_Fund___Insurance_10.1.2.1.1.4">'[1]9.1'!#REF!</definedName>
    <definedName name="Pension_Fund___Insurance_Companies_6.1.1.6">'[1]9.1'!#REF!</definedName>
    <definedName name="Personal_Guarantee_36">'[1]9.4'!$A$40:$IV$40</definedName>
    <definedName name="Poverty_Elimination_Fund_2.6">'[1]9.1'!#REF!</definedName>
    <definedName name="Power__Gas_and_Water_57">'[1]9.3'!$A$61:$IV$61</definedName>
    <definedName name="Prepaid_Expenses_10.5">'[1]9.1'!#REF!</definedName>
    <definedName name="_xlnm.Print_Area" localSheetId="0">'C1'!$B$2:$P$51</definedName>
    <definedName name="_xlnm.Print_Area" localSheetId="1">'C2'!$B$2:$E$37</definedName>
    <definedName name="_xlnm.Print_Area" localSheetId="2">'C3'!$B$1:$I$27</definedName>
    <definedName name="_xlnm.Print_Area" localSheetId="3">'C4'!$A$1:$G$49</definedName>
    <definedName name="Private_Non_Financial_Corporations_6.1.1.11">'[1]9.1'!#REF!</definedName>
    <definedName name="Private_Non_Financial_Institutions_6.1.2.6">'[1]9.1'!#REF!</definedName>
    <definedName name="Profit___Loss_A_c_8.">'[1]9.1'!#REF!</definedName>
    <definedName name="Profit___Loss_Account_15.">'[1]9.1'!#REF!</definedName>
    <definedName name="Proposed_Bonus_Share_1.3">'[1]9.1'!#REF!</definedName>
    <definedName name="Provision_for_Income_Tax_11." hidden="1">'[1]9.2'!$A$51:$IV$51</definedName>
    <definedName name="Provision_for_Loss_of_Other_Assets_7.5.">'[1]9.2'!$A$47:$IV$47</definedName>
    <definedName name="Provision_for_Loss_on_Investment_7.3.">'[1]9.2'!$A$45:$IV$45</definedName>
    <definedName name="Provision_for_Non_Banking_Assets_7.2.">'[1]9.2'!$A$44:$IV$44</definedName>
    <definedName name="Provision_for_Risk_7." hidden="1">'[1]9.2'!$A$33:$IV$33</definedName>
    <definedName name="Provision_for_Staff_Bonus_10." hidden="1">'[1]9.2'!$A$50:$IV$50</definedName>
    <definedName name="Real_Estate_Loan_22" hidden="1">'[1]9.3ka'!$A$26:$IV$26</definedName>
    <definedName name="Reconciliation_A_c_6.">'[1]9.1'!#REF!</definedName>
    <definedName name="Reconciliation_Account_13.">'[1]9.1'!#REF!</definedName>
    <definedName name="Recovery_of_written_off_Loan_7." hidden="1">'[1]9.2'!$A$88:$IV$88</definedName>
    <definedName name="Residential_Personal_Home_Loan__Up_to_Rs._10_million__21" hidden="1">'[1]9.3ka'!$A$25:$IV$25</definedName>
    <definedName name="Retained_Earning_1.6" hidden="1">'[1]9.1'!#REF!</definedName>
    <definedName name="Rural_Self_Reliance_Fund_2.7">'[1]9.1'!#REF!</definedName>
    <definedName name="Saving___Credit_Cooperatives_10.1.2.1.1.3">'[1]9.1'!#REF!</definedName>
    <definedName name="Saving___Credit_Cooperatives_6.1.1.5">'[1]9.1'!#REF!</definedName>
    <definedName name="Saving_Account_1.1.1">'[1]9.2'!$A$7:$IV$7</definedName>
    <definedName name="Share_Premium_1.5">'[1]9.1'!#REF!</definedName>
    <definedName name="Shares___Other_Investments_5." hidden="1">'[1]9.1'!#REF!</definedName>
    <definedName name="Special_Loan_Loss_Provision_7.1.2">'[1]9.2'!$A$36:$IV$36</definedName>
    <definedName name="Staff_Expense_3." hidden="1">'[1]9.2'!$A$20:$IV$20</definedName>
    <definedName name="Staff_Loan_Advance_10.3">'[1]9.1'!#REF!</definedName>
    <definedName name="Stationary_Stock_10.2">'[1]9.1'!#REF!</definedName>
    <definedName name="Sundry_Creditors_5.1">'[1]9.1'!#REF!</definedName>
    <definedName name="Sundry_Debtors_10.4">'[1]9.1'!#REF!</definedName>
    <definedName name="Term_Loan_1" hidden="1">'[1]9.3ka'!$A$5:$IV$5</definedName>
    <definedName name="Total_Collateral_wise_42">'[1]9.4'!$A$46:$IV$46</definedName>
    <definedName name="TOTAL_Produwisec">'[1]9.3ka'!$A$55:$IV$55</definedName>
    <definedName name="TOTAL_sectorwise_123">'[1]9.3'!$A$127:$IV$127</definedName>
    <definedName name="Transport__Communication_and_Public_Utilities_78">'[1]9.3'!$A$82:$IV$82</definedName>
    <definedName name="Trust_Receipt_Loan___Import_Loan_11" hidden="1">'[1]9.3ka'!$A$15:$IV$15</definedName>
    <definedName name="Up_to_3_months_Fixed_Account_1.1.2.1">'[1]9.2'!$A$9:$IV$9</definedName>
    <definedName name="Wholesaler___Retailer_86">'[1]9.3'!$A$90:$IV$90</definedName>
    <definedName name="Write_Back_from_Provisions_for_loss_6." hidden="1">'[1]9.2'!$A$74:$IV$74</definedName>
    <definedName name="Youth_Selfemployment_Fund_10.1.2.4">'[1]9.1'!#REF!</definedName>
    <definedName name="Youth_Selfemployment_Fund_2.5">'[1]9.1'!#REF!</definedName>
    <definedName name="Youth_Selfemployment_Fund_6.4">'[1]9.1'!#REF!</definedName>
  </definedNames>
  <calcPr calcId="191029" fullCalcOnLoad="1"/>
</workbook>
</file>

<file path=xl/calcChain.xml><?xml version="1.0" encoding="utf-8"?>
<calcChain xmlns="http://schemas.openxmlformats.org/spreadsheetml/2006/main">
  <c r="E88" i="12" l="1"/>
  <c r="I88" i="12"/>
  <c r="F88" i="12"/>
  <c r="H88" i="12"/>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I23" i="11"/>
  <c r="J22" i="11"/>
  <c r="I22" i="11"/>
  <c r="J21" i="11"/>
  <c r="I21" i="11"/>
  <c r="J20" i="11"/>
  <c r="I20" i="11"/>
  <c r="J19" i="11"/>
  <c r="J18" i="11"/>
  <c r="J17" i="11"/>
  <c r="I17" i="11"/>
  <c r="J16" i="11"/>
  <c r="J15" i="11"/>
  <c r="J14" i="11"/>
  <c r="I14" i="11"/>
  <c r="J13" i="11"/>
  <c r="J12" i="11"/>
  <c r="I12" i="11"/>
  <c r="J11" i="11"/>
  <c r="I11" i="11"/>
  <c r="J10" i="11"/>
  <c r="J9" i="11"/>
  <c r="I9" i="11"/>
  <c r="J8" i="11"/>
  <c r="I8" i="11"/>
  <c r="J7" i="11"/>
  <c r="AA5" i="7"/>
  <c r="S5" i="7"/>
  <c r="O5" i="7"/>
  <c r="W5" i="7"/>
  <c r="AE5" i="7"/>
  <c r="N5" i="7"/>
  <c r="V5" i="7"/>
  <c r="AD5" i="7"/>
  <c r="M5" i="7"/>
  <c r="U5" i="7"/>
  <c r="AC5" i="7"/>
  <c r="L5" i="7"/>
  <c r="T5" i="7"/>
  <c r="AB5" i="7"/>
  <c r="K5" i="7"/>
  <c r="S4" i="7"/>
  <c r="AA4" i="7"/>
  <c r="K4" i="7"/>
  <c r="O4" i="7"/>
  <c r="W4" i="7"/>
  <c r="AE4" i="7"/>
  <c r="N4" i="7"/>
  <c r="V4" i="7"/>
  <c r="AD4" i="7"/>
  <c r="W5" i="6"/>
  <c r="AE5" i="6"/>
  <c r="V5" i="6"/>
  <c r="AD5" i="6"/>
  <c r="O5" i="6"/>
  <c r="N5" i="6"/>
  <c r="M5" i="6"/>
  <c r="U5" i="6"/>
  <c r="AC5" i="6"/>
  <c r="L5" i="6"/>
  <c r="T5" i="6"/>
  <c r="AB5" i="6"/>
  <c r="K5" i="6"/>
  <c r="S5" i="6"/>
  <c r="AA5" i="6"/>
  <c r="S4" i="6"/>
  <c r="AA4" i="6"/>
  <c r="K4" i="6"/>
  <c r="G4" i="6"/>
  <c r="O4" i="6"/>
  <c r="W4" i="6"/>
  <c r="AE4" i="6"/>
  <c r="N4" i="6"/>
  <c r="V4" i="6"/>
  <c r="AD4" i="6"/>
  <c r="AD5" i="5"/>
  <c r="M5" i="5"/>
  <c r="U5" i="5"/>
  <c r="AC5" i="5"/>
  <c r="L5" i="5"/>
  <c r="T5" i="5"/>
  <c r="AB5" i="5"/>
  <c r="P5" i="5"/>
  <c r="X5" i="5"/>
  <c r="AF5" i="5"/>
  <c r="O5" i="5"/>
  <c r="W5" i="5"/>
  <c r="AE5" i="5"/>
  <c r="N5" i="5"/>
  <c r="V5" i="5"/>
  <c r="T4" i="5"/>
  <c r="P4" i="5"/>
  <c r="AF4" i="5"/>
  <c r="AE4" i="5"/>
  <c r="L4" i="5"/>
  <c r="H23" i="3"/>
  <c r="O4" i="5"/>
  <c r="W4" i="5"/>
  <c r="X4" i="5"/>
  <c r="AB4" i="5"/>
  <c r="I10" i="11"/>
  <c r="I19" i="11"/>
  <c r="G88" i="12"/>
  <c r="I13" i="11"/>
  <c r="I7" i="11"/>
  <c r="I16" i="11"/>
  <c r="I15" i="11"/>
  <c r="I18" i="11"/>
</calcChain>
</file>

<file path=xl/sharedStrings.xml><?xml version="1.0" encoding="utf-8"?>
<sst xmlns="http://schemas.openxmlformats.org/spreadsheetml/2006/main" count="1964" uniqueCount="949">
  <si>
    <t>Contents</t>
  </si>
  <si>
    <t>Page</t>
  </si>
  <si>
    <r>
      <t>1.</t>
    </r>
    <r>
      <rPr>
        <sz val="7"/>
        <color indexed="8"/>
        <rFont val="Times New Roman"/>
        <family val="1"/>
      </rPr>
      <t xml:space="preserve">      </t>
    </r>
    <r>
      <rPr>
        <sz val="12"/>
        <color indexed="8"/>
        <rFont val="Calibri"/>
        <family val="2"/>
      </rPr>
      <t>Explanatory Notes</t>
    </r>
  </si>
  <si>
    <t>C3</t>
  </si>
  <si>
    <r>
      <t>2.</t>
    </r>
    <r>
      <rPr>
        <sz val="7"/>
        <color indexed="8"/>
        <rFont val="Times New Roman"/>
        <family val="1"/>
      </rPr>
      <t xml:space="preserve">      </t>
    </r>
    <r>
      <rPr>
        <sz val="12"/>
        <color indexed="8"/>
        <rFont val="Calibri"/>
        <family val="2"/>
      </rPr>
      <t>Major Financial Indicators</t>
    </r>
  </si>
  <si>
    <t>C4</t>
  </si>
  <si>
    <r>
      <t>3.   S</t>
    </r>
    <r>
      <rPr>
        <sz val="11"/>
        <color indexed="8"/>
        <rFont val="Calibri"/>
        <family val="2"/>
      </rPr>
      <t xml:space="preserve">tatement of  Assets &amp; Liabilities of Banks &amp; Financial Institutions </t>
    </r>
  </si>
  <si>
    <t>C5</t>
  </si>
  <si>
    <r>
      <t xml:space="preserve">4.   Profit &amp; Loss Account </t>
    </r>
    <r>
      <rPr>
        <sz val="11"/>
        <color indexed="8"/>
        <rFont val="Calibri"/>
        <family val="2"/>
      </rPr>
      <t xml:space="preserve"> of Banks &amp; Financial Institutions</t>
    </r>
  </si>
  <si>
    <t>C6</t>
  </si>
  <si>
    <t>5.   Statement of Sector wise, Product wise and Security wise Credit</t>
  </si>
  <si>
    <t>C7</t>
  </si>
  <si>
    <r>
      <t>6.</t>
    </r>
    <r>
      <rPr>
        <sz val="7"/>
        <color indexed="8"/>
        <rFont val="Times New Roman"/>
        <family val="1"/>
      </rPr>
      <t xml:space="preserve">      </t>
    </r>
    <r>
      <rPr>
        <sz val="12"/>
        <color indexed="8"/>
        <rFont val="Calibri"/>
        <family val="2"/>
      </rPr>
      <t xml:space="preserve">Statement of  Assets and Liabilities </t>
    </r>
  </si>
  <si>
    <r>
      <t>a.</t>
    </r>
    <r>
      <rPr>
        <sz val="7"/>
        <color indexed="8"/>
        <rFont val="Times New Roman"/>
        <family val="1"/>
      </rPr>
      <t xml:space="preserve">         </t>
    </r>
    <r>
      <rPr>
        <sz val="12"/>
        <color indexed="8"/>
        <rFont val="Calibri"/>
        <family val="2"/>
      </rPr>
      <t>Commercial Banks</t>
    </r>
  </si>
  <si>
    <t>C8</t>
  </si>
  <si>
    <r>
      <t>b.</t>
    </r>
    <r>
      <rPr>
        <sz val="7"/>
        <color indexed="8"/>
        <rFont val="Times New Roman"/>
        <family val="1"/>
      </rPr>
      <t xml:space="preserve">         </t>
    </r>
    <r>
      <rPr>
        <sz val="12"/>
        <color indexed="8"/>
        <rFont val="Calibri"/>
        <family val="2"/>
      </rPr>
      <t>Development Banks</t>
    </r>
  </si>
  <si>
    <r>
      <t>c.</t>
    </r>
    <r>
      <rPr>
        <sz val="7"/>
        <color indexed="8"/>
        <rFont val="Times New Roman"/>
        <family val="1"/>
      </rPr>
      <t xml:space="preserve">          </t>
    </r>
    <r>
      <rPr>
        <sz val="12"/>
        <color indexed="8"/>
        <rFont val="Calibri"/>
        <family val="2"/>
      </rPr>
      <t>Finance Companies</t>
    </r>
  </si>
  <si>
    <r>
      <t>7.</t>
    </r>
    <r>
      <rPr>
        <sz val="7"/>
        <color indexed="8"/>
        <rFont val="Times New Roman"/>
        <family val="1"/>
      </rPr>
      <t xml:space="preserve">      </t>
    </r>
    <r>
      <rPr>
        <sz val="12"/>
        <color indexed="8"/>
        <rFont val="Calibri"/>
        <family val="2"/>
      </rPr>
      <t>Profit &amp; Loss Account</t>
    </r>
  </si>
  <si>
    <t>C9</t>
  </si>
  <si>
    <r>
      <t>8.</t>
    </r>
    <r>
      <rPr>
        <sz val="7"/>
        <color indexed="8"/>
        <rFont val="Times New Roman"/>
        <family val="1"/>
      </rPr>
      <t xml:space="preserve">      </t>
    </r>
    <r>
      <rPr>
        <sz val="12"/>
        <color indexed="8"/>
        <rFont val="Calibri"/>
        <family val="2"/>
      </rPr>
      <t>Sector- wise, product-wise and security-wise  credit</t>
    </r>
  </si>
  <si>
    <t>C10</t>
  </si>
  <si>
    <r>
      <t>9.</t>
    </r>
    <r>
      <rPr>
        <sz val="7"/>
        <color indexed="8"/>
        <rFont val="Times New Roman"/>
        <family val="1"/>
      </rPr>
      <t xml:space="preserve">      </t>
    </r>
    <r>
      <rPr>
        <sz val="12"/>
        <color indexed="8"/>
        <rFont val="Calibri"/>
        <family val="2"/>
      </rPr>
      <t>Micro-Finance Financial Institutions</t>
    </r>
  </si>
  <si>
    <t>a.     Major Financial Indicators</t>
  </si>
  <si>
    <t>C11</t>
  </si>
  <si>
    <r>
      <t>b.</t>
    </r>
    <r>
      <rPr>
        <sz val="7"/>
        <color indexed="8"/>
        <rFont val="Times New Roman"/>
        <family val="1"/>
      </rPr>
      <t xml:space="preserve">         </t>
    </r>
    <r>
      <rPr>
        <sz val="12"/>
        <color indexed="8"/>
        <rFont val="Calibri"/>
        <family val="2"/>
      </rPr>
      <t>Statement of Assets and Liabilities</t>
    </r>
  </si>
  <si>
    <r>
      <t>c.</t>
    </r>
    <r>
      <rPr>
        <sz val="7"/>
        <color indexed="8"/>
        <rFont val="Times New Roman"/>
        <family val="1"/>
      </rPr>
      <t xml:space="preserve">         </t>
    </r>
    <r>
      <rPr>
        <sz val="12"/>
        <color indexed="8"/>
        <rFont val="Calibri"/>
        <family val="2"/>
      </rPr>
      <t>Profit &amp; Loss Account</t>
    </r>
  </si>
  <si>
    <t>10.   Districtwise Branch List</t>
  </si>
  <si>
    <t>C12</t>
  </si>
  <si>
    <t>11.  Interest Rate Structure of Commercial Banks</t>
  </si>
  <si>
    <t>C13</t>
  </si>
  <si>
    <t>Annexure</t>
  </si>
  <si>
    <r>
      <t>1.</t>
    </r>
    <r>
      <rPr>
        <sz val="7"/>
        <color indexed="8"/>
        <rFont val="Times New Roman"/>
        <family val="1"/>
      </rPr>
      <t>    </t>
    </r>
    <r>
      <rPr>
        <sz val="12"/>
        <color indexed="8"/>
        <rFont val="Calibri"/>
        <family val="2"/>
      </rPr>
      <t>List of Bank and Financial Institutions with Short Name</t>
    </r>
  </si>
  <si>
    <t>C14</t>
  </si>
  <si>
    <t xml:space="preserve">                                   </t>
  </si>
  <si>
    <t>Explanatory Notes</t>
  </si>
  <si>
    <r>
      <rPr>
        <b/>
        <sz val="12"/>
        <color indexed="8"/>
        <rFont val="Calibri"/>
        <family val="2"/>
      </rPr>
      <t>"Banking and Financial Statistics, Monthly"</t>
    </r>
    <r>
      <rPr>
        <sz val="12"/>
        <color indexed="8"/>
        <rFont val="Calibri"/>
        <family val="2"/>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</si>
  <si>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</si>
  <si>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</si>
  <si>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</si>
  <si>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</si>
  <si>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</si>
  <si>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</si>
  <si>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</si>
  <si>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</si>
  <si>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</si>
  <si>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</si>
  <si>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</si>
  <si>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</si>
  <si>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</si>
  <si>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</si>
  <si>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</si>
  <si>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</si>
  <si>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</si>
  <si>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</si>
  <si>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</si>
  <si>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</si>
  <si>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</si>
  <si>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</si>
  <si>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</si>
  <si>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</si>
  <si>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</si>
  <si>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</si>
  <si>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</si>
  <si>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</si>
  <si>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</si>
  <si>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</si>
  <si>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</si>
  <si>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</si>
  <si>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</si>
  <si>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</si>
  <si>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</si>
  <si>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</si>
  <si>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</si>
  <si>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</si>
  <si>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</si>
  <si>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</si>
  <si>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</si>
  <si>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</si>
  <si>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</si>
  <si>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</si>
  <si>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</si>
  <si>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</si>
  <si>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</si>
  <si>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</si>
  <si>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</si>
  <si>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</si>
  <si>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</si>
  <si>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</si>
  <si>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</si>
  <si>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</si>
  <si>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</si>
  <si>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</si>
  <si>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</si>
  <si>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</si>
  <si>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</si>
  <si>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</si>
  <si>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</si>
  <si>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</si>
  <si>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</si>
  <si>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</si>
  <si>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</si>
  <si>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</si>
  <si>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</si>
  <si>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</si>
  <si>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</si>
  <si>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</si>
  <si>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</si>
  <si>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</si>
  <si>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</si>
  <si>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</si>
  <si>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</si>
  <si>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</si>
  <si>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</si>
  <si>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</si>
  <si>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</si>
  <si>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</si>
  <si>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</si>
  <si>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</si>
  <si>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</si>
  <si>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</si>
  <si>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</si>
  <si>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</si>
  <si>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</si>
  <si>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</si>
  <si>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</si>
  <si>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</si>
  <si>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</si>
  <si>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</si>
  <si>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</si>
  <si>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</si>
  <si>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</si>
  <si>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</si>
  <si>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</si>
  <si>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</si>
  <si>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</si>
  <si>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</si>
  <si>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</si>
  <si>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</si>
  <si>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</si>
  <si>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</si>
  <si>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</si>
  <si>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</si>
  <si>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</si>
  <si>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</si>
  <si>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</si>
  <si>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</si>
  <si>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</si>
  <si>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</si>
  <si>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</si>
  <si>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</si>
  <si>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</si>
  <si>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</si>
  <si>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</si>
  <si>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</si>
  <si>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</si>
  <si>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</si>
  <si>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</si>
  <si>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</si>
  <si>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</si>
  <si>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</si>
  <si>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</si>
  <si>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</si>
  <si>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</si>
  <si>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</si>
  <si>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</si>
  <si>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</si>
  <si>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</si>
  <si>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</si>
  <si>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</si>
  <si>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</si>
  <si>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</si>
  <si>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</si>
  <si>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</si>
  <si>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</si>
  <si>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</si>
  <si>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</si>
  <si>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</si>
  <si>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</si>
  <si>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</si>
  <si>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</si>
  <si>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</si>
  <si>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</si>
  <si>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</si>
  <si>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</si>
  <si>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</si>
  <si>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</si>
  <si>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</si>
  <si>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</si>
  <si>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</si>
  <si>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</si>
  <si>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</si>
  <si>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</si>
  <si>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</si>
  <si>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</si>
  <si>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</si>
  <si>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</si>
  <si>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</si>
  <si>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</si>
  <si>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</si>
  <si>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</si>
  <si>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</si>
  <si>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</si>
  <si>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</si>
  <si>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</si>
  <si>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</si>
  <si>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</si>
  <si>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</si>
  <si>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</si>
  <si>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</si>
  <si>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</si>
  <si>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</si>
  <si>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</si>
  <si>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</si>
  <si>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</si>
  <si>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</si>
  <si>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</si>
  <si>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</si>
  <si>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</si>
  <si>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</si>
  <si>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</si>
  <si>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</si>
  <si>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</si>
  <si>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</si>
  <si>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</si>
  <si>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</si>
  <si>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</si>
  <si>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</si>
  <si>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</si>
  <si>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</si>
  <si>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</si>
  <si>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</si>
  <si>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</si>
  <si>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</si>
  <si>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</si>
  <si>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</si>
  <si>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</si>
  <si>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</si>
  <si>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</si>
  <si>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</si>
  <si>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</si>
  <si>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</si>
  <si>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</si>
  <si>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</si>
  <si>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</si>
  <si>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</si>
  <si>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</si>
  <si>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</si>
  <si>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</si>
  <si>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</si>
  <si>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</si>
  <si>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</si>
  <si>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</si>
  <si>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</si>
  <si>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</si>
  <si>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</si>
  <si>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</si>
  <si>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</si>
  <si>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</si>
  <si>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</si>
  <si>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</si>
  <si>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</si>
  <si>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</si>
  <si>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</si>
  <si>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</si>
  <si>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</si>
  <si>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</si>
  <si>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</si>
  <si>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</si>
  <si>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</si>
  <si>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</si>
  <si>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</si>
  <si>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</si>
  <si>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</si>
  <si>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</si>
  <si>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</si>
  <si>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</si>
  <si>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</si>
  <si>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</si>
  <si>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</si>
  <si>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</si>
  <si>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</si>
  <si>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</si>
  <si>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</si>
  <si>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</si>
  <si>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</si>
  <si>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</si>
  <si>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</si>
  <si>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</si>
  <si>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</si>
  <si>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</si>
  <si>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</si>
  <si>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</si>
  <si>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</si>
  <si>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</si>
  <si>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</si>
  <si>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indexed="8"/>
        <rFont val="Calibri"/>
        <family val="2"/>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</si>
  <si>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</si>
  <si>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</si>
  <si>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</si>
  <si>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</si>
  <si>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</si>
  <si>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</si>
  <si>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</si>
  <si>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</si>
  <si>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</si>
  <si>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</si>
  <si>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</si>
  <si>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</si>
  <si>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</si>
  <si>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</si>
  <si>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</si>
  <si>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</si>
  <si>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</si>
  <si>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</si>
  <si>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</si>
  <si>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</si>
  <si>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</si>
  <si>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</si>
  <si>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</si>
  <si>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</si>
  <si>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</si>
  <si>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</si>
  <si>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</si>
  <si>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</si>
  <si>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</si>
  <si>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</si>
  <si>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</si>
  <si>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</si>
  <si>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</si>
  <si>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</si>
  <si>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</si>
  <si>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</si>
  <si>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</si>
  <si>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</si>
  <si>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</si>
  <si>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</si>
  <si>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</si>
  <si>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</si>
  <si>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</si>
  <si>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</si>
  <si>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</si>
  <si>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</si>
  <si>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</si>
  <si>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</si>
  <si>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</si>
  <si>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</si>
  <si>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</si>
  <si>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</si>
  <si>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</si>
  <si>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</si>
  <si>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</si>
  <si>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</si>
  <si>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</si>
  <si>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</si>
  <si>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</si>
  <si>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</si>
  <si>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</si>
  <si>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</si>
  <si>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</si>
  <si>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</si>
  <si>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</si>
  <si>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</si>
  <si>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</si>
  <si>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</si>
  <si>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</si>
  <si>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</si>
  <si>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</si>
  <si>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</si>
  <si>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</si>
  <si>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</si>
  <si>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</si>
  <si>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</si>
  <si>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</si>
  <si>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</si>
  <si>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</si>
  <si>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</si>
  <si>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</si>
  <si>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</si>
  <si>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</si>
  <si>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</si>
  <si>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</si>
  <si>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</si>
  <si>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</si>
  <si>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</si>
  <si>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</si>
  <si>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</si>
  <si>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</si>
  <si>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</si>
  <si>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</si>
  <si>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</si>
  <si>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</si>
  <si>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</si>
  <si>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</si>
  <si>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</si>
  <si>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</si>
  <si>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</si>
  <si>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</si>
  <si>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</si>
  <si>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</si>
  <si>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</si>
  <si>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</si>
  <si>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</si>
  <si>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</si>
  <si>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</si>
  <si>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</si>
  <si>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</si>
  <si>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</si>
  <si>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</si>
  <si>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</si>
  <si>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</si>
  <si>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</si>
  <si>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</si>
  <si>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</si>
  <si>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</si>
  <si>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</si>
  <si>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</si>
  <si>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</si>
  <si>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</si>
  <si>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</si>
  <si>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</si>
  <si>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</si>
  <si>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</si>
  <si>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</si>
  <si>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</si>
  <si>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</si>
  <si>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</si>
  <si>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</si>
  <si>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</si>
  <si>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</si>
  <si>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</si>
  <si>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</si>
  <si>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</si>
  <si>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</si>
  <si>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</si>
  <si>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</si>
  <si>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</si>
  <si>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</si>
  <si>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</si>
  <si>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</si>
  <si>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</si>
  <si>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</si>
  <si>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</si>
  <si>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</si>
  <si>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</si>
  <si>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</si>
  <si>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</si>
  <si>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</si>
  <si>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</si>
  <si>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</si>
  <si>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</si>
  <si>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</si>
  <si>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</si>
  <si>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</si>
  <si>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</si>
  <si>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</si>
  <si>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</si>
  <si>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</si>
  <si>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</si>
  <si>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</si>
  <si>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</si>
  <si>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</si>
  <si>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</si>
  <si>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</si>
  <si>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</si>
  <si>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</si>
  <si>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</si>
  <si>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</si>
  <si>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</si>
  <si>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</si>
  <si>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</si>
  <si>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</si>
  <si>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</si>
  <si>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</si>
  <si>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</si>
  <si>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</si>
  <si>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</si>
  <si>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</si>
  <si>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</si>
  <si>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</si>
  <si>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</si>
  <si>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</si>
  <si>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</si>
  <si>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</si>
  <si>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</si>
  <si>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</si>
  <si>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</si>
  <si>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</si>
  <si>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</si>
  <si>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</si>
  <si>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</si>
  <si>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</si>
  <si>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</si>
  <si>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</si>
  <si>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</si>
  <si>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</si>
  <si>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</si>
  <si>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</si>
  <si>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</si>
  <si>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</si>
  <si>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</si>
  <si>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</si>
  <si>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</si>
  <si>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</si>
  <si>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</si>
  <si>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</si>
  <si>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</si>
  <si>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</si>
  <si>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</si>
  <si>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</si>
  <si>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</si>
  <si>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</si>
  <si>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</si>
  <si>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</si>
  <si>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</si>
  <si>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</si>
  <si>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</si>
  <si>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</si>
  <si>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</si>
  <si>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</si>
  <si>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</si>
  <si>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</si>
  <si>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</si>
  <si>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</si>
  <si>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indexed="8"/>
        <rFont val="Calibri"/>
        <family val="2"/>
      </rPr>
      <t>#</t>
    </r>
  </si>
  <si>
    <t>D</t>
  </si>
  <si>
    <r>
      <t>E</t>
    </r>
    <r>
      <rPr>
        <b/>
        <vertAlign val="superscript"/>
        <sz val="12"/>
        <color indexed="8"/>
        <rFont val="Calibri"/>
        <family val="2"/>
      </rPr>
      <t>$</t>
    </r>
  </si>
  <si>
    <t>No. of BFIs</t>
  </si>
  <si>
    <t>No. of Branches^</t>
  </si>
  <si>
    <r>
      <t>Population per Branch</t>
    </r>
    <r>
      <rPr>
        <b/>
        <vertAlign val="superscript"/>
        <sz val="12"/>
        <color indexed="8"/>
        <rFont val="Calibri"/>
        <family val="2"/>
      </rPr>
      <t xml:space="preserve">* </t>
    </r>
    <r>
      <rPr>
        <b/>
        <sz val="12"/>
        <color indexed="8"/>
        <rFont val="Calibri"/>
        <family val="2"/>
      </rPr>
      <t>(Served by A, B and C class BFI's)</t>
    </r>
  </si>
  <si>
    <r>
      <t>Population per Branch</t>
    </r>
    <r>
      <rPr>
        <b/>
        <vertAlign val="superscript"/>
        <sz val="12"/>
        <color indexed="8"/>
        <rFont val="Calibri"/>
        <family val="2"/>
      </rPr>
      <t xml:space="preserve">* </t>
    </r>
    <r>
      <rPr>
        <b/>
        <sz val="12"/>
        <color indexed="8"/>
        <rFont val="Calibri"/>
        <family val="2"/>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</si>
  <si>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</si>
  <si>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</si>
  <si>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</si>
  <si>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</si>
  <si>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</si>
  <si>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</si>
  <si>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</si>
  <si>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</si>
  <si>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</si>
  <si>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</si>
  <si>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</si>
  <si>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</si>
  <si>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</si>
  <si>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</si>
  <si>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</si>
  <si>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</si>
  <si>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</si>
  <si>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</si>
  <si>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</si>
  <si>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</si>
  <si>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</si>
  <si>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</si>
  <si>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</si>
  <si>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</si>
  <si>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</si>
  <si>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</si>
  <si>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</si>
  <si>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</si>
  <si>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</si>
  <si>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</si>
  <si>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</si>
  <si>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</si>
  <si>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</si>
  <si>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</si>
  <si>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</si>
  <si>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</si>
  <si>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</si>
  <si>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</si>
  <si>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</si>
  <si>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</si>
  <si>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</si>
  <si>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</si>
  <si>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</si>
  <si>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</si>
  <si>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</si>
  <si>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</si>
  <si>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</si>
  <si>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</si>
  <si>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</si>
  <si>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</si>
  <si>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</si>
  <si>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</si>
  <si>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</si>
  <si>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</si>
  <si>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</si>
  <si>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</si>
  <si>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</si>
  <si>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</si>
  <si>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</si>
  <si>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</si>
  <si>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</si>
  <si>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</si>
  <si>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</si>
  <si>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</si>
  <si>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</si>
  <si>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</si>
  <si>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</si>
  <si>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</si>
  <si>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</si>
  <si>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</si>
  <si>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</si>
  <si>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</si>
  <si>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</si>
  <si>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</si>
  <si>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</si>
  <si>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</si>
  <si>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</si>
  <si>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</si>
  <si>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</si>
  <si>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</si>
  <si>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</si>
  <si>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</si>
  <si>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</si>
  <si>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</si>
  <si>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</si>
  <si>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</si>
  <si>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</si>
  <si>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</si>
  <si>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</si>
  <si>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</si>
  <si>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</si>
  <si>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</si>
  <si>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</si>
  <si>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</si>
  <si>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</si>
  <si>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</si>
  <si>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</si>
  <si>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</si>
  <si>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</si>
  <si>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</si>
  <si>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</si>
  <si>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</si>
  <si>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</si>
  <si>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</si>
  <si>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</si>
  <si>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</si>
  <si>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</si>
  <si>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</si>
  <si>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</si>
  <si>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</si>
  <si>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</si>
  <si>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</si>
  <si>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</si>
  <si>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</si>
  <si>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</si>
  <si>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</si>
  <si>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2079 Bhadau</t>
  </si>
  <si>
    <t>(Mid-Sept, 2022)</t>
  </si>
  <si>
    <t>as on Bhadau End, 2079 (Mid-Sept, 2022)</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</si>
  <si>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</si>
  <si>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</si>
  <si>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</si>
  <si>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</si>
  <si>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</si>
  <si>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</si>
  <si>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</si>
  <si>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</si>
  <si>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</si>
  <si>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</si>
  <si>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</si>
  <si>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</si>
  <si>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</si>
  <si>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</si>
  <si>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</si>
  <si>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</si>
  <si>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</si>
  <si>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</si>
  <si>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</si>
  <si>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</si>
  <si>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</si>
  <si>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</si>
  <si>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</si>
  <si>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</si>
  <si>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</si>
  <si>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</si>
  <si>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</si>
  <si>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</si>
  <si>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</si>
  <si>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</si>
  <si>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</si>
  <si>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</si>
  <si>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</si>
  <si>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</si>
  <si>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</si>
  <si>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Ashar end of FY2079/80 (2021/22)</t>
  </si>
  <si>
    <t>2/1</t>
  </si>
  <si>
    <t>3/2</t>
  </si>
  <si>
    <t>5/4</t>
  </si>
  <si>
    <t>NBL</t>
  </si>
  <si>
    <t>RBB</t>
  </si>
  <si>
    <t>NABIL</t>
  </si>
  <si>
    <t>NIBL</t>
  </si>
  <si>
    <t>SCBNL</t>
  </si>
  <si>
    <t>HBL</t>
  </si>
  <si>
    <t>NSBI</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</si>
  <si>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</si>
  <si>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</si>
  <si>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</si>
  <si>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</si>
  <si>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</si>
  <si>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</si>
  <si>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</si>
  <si>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</si>
  <si>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</si>
  <si>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</si>
  <si>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</si>
  <si>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</si>
  <si>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</si>
  <si>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</si>
  <si>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</si>
  <si>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</si>
  <si>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</si>
  <si>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</si>
  <si>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</si>
  <si>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</si>
  <si>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</si>
  <si>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</si>
  <si>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</si>
  <si>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</si>
  <si>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</si>
  <si>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</si>
  <si>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</si>
  <si>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</si>
  <si>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</si>
  <si>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</si>
  <si>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</si>
  <si>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</si>
  <si>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</si>
  <si>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</si>
  <si>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</si>
  <si>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</si>
  <si>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</si>
  <si>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</si>
  <si>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</si>
  <si>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</si>
  <si>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</si>
  <si>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</si>
  <si>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</si>
  <si>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</si>
  <si>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</si>
  <si>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</si>
  <si>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</si>
  <si>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</si>
  <si>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</si>
  <si>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</si>
  <si>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</si>
  <si>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</si>
  <si>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</si>
  <si>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Bhadau, 2079)</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</si>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</sst>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29" x14ac:knownFonts="1">
    <font>
      <sz val="11"/>
      <color theme="1"/>
      <name val="Calibri"/>
      <family val="2"/>
      <scheme val="minor"/>
    </font>
    <font>
      <b/>
      <sz val="12"/>
      <color indexed="8"/>
      <name val="Calibri"/>
      <family val="2"/>
    </font>
    <font>
      <sz val="12"/>
      <color indexed="8"/>
      <name val="Calibri"/>
      <family val="2"/>
    </font>
    <font>
      <sz val="7"/>
      <color indexed="8"/>
      <name val="Times New Roman"/>
      <family val="1"/>
    </font>
    <font>
      <sz val="11"/>
      <color indexed="8"/>
      <name val="Calibri"/>
      <family val="2"/>
    </font>
    <font>
      <b/>
      <sz val="12"/>
      <color indexed="8"/>
      <name val="Calibri"/>
      <family val="2"/>
    </font>
    <font>
      <sz val="10"/>
      <name val="Arial"/>
      <family val="2"/>
    </font>
    <font>
      <sz val="10"/>
      <name val="Times New Roman"/>
      <family val="1"/>
    </font>
    <font>
      <b/>
      <vertAlign val="superscript"/>
      <sz val="12"/>
      <color indexed="8"/>
      <name val="Calibri"/>
      <family val="2"/>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2"/>
      <color indexed="8"/>
      <name val="Calibri"/>
      <family val="2"/>
      <scheme val="minor"/>
    </font>
    <font>
      <sz val="12"/>
      <name val="Calibri"/>
      <family val="2"/>
      <scheme val="minor"/>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7" fillId="0" borderId="0"/>
    <xf numFmtId="9" fontId="9" fillId="0" borderId="0" applyFont="0" applyFill="0" applyBorder="0" applyAlignment="0" applyProtection="0"/>
  </cellStyleXfs>
  <cellXfs count="35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0" fillId="2" borderId="0" xfId="0" applyFill="1" applyAlignment="1">
      <alignment horizontal="center"/>
    </xf>
    <xf numFmtId="0" fontId="16" fillId="2" borderId="9" xfId="0" applyFont="1" applyFill="1" applyBorder="1" applyAlignment="1">
      <alignment horizontal="center" vertical="center"/>
    </xf>
    <xf numFmtId="0" fontId="17" fillId="2" borderId="9" xfId="0" applyFont="1" applyFill="1" applyBorder="1" applyAlignment="1">
      <alignment horizontal="center"/>
    </xf>
    <xf numFmtId="0" fontId="17" fillId="2" borderId="9" xfId="0" applyFont="1" applyFill="1" applyBorder="1" applyAlignment="1">
      <alignment horizontal="left" vertical="center"/>
    </xf>
    <xf numFmtId="0" fontId="17" fillId="2" borderId="9" xfId="0" applyFont="1" applyFill="1" applyBorder="1" applyAlignment="1">
      <alignment vertical="center"/>
    </xf>
    <xf numFmtId="10" fontId="9" fillId="2" borderId="0" xfId="6" applyNumberFormat="1" applyFont="1" applyFill="1"/>
    <xf numFmtId="0" fontId="17" fillId="2" borderId="0" xfId="0" applyFont="1" applyFill="1" applyAlignment="1">
      <alignment horizontal="left" vertical="center"/>
    </xf>
    <xf numFmtId="0" fontId="17" fillId="2" borderId="9" xfId="0" applyFont="1" applyFill="1" applyBorder="1" applyAlignment="1">
      <alignment horizontal="left" vertical="center" indent="3"/>
    </xf>
    <xf numFmtId="0" fontId="17" fillId="2" borderId="9" xfId="0" applyFont="1" applyFill="1" applyBorder="1"/>
    <xf numFmtId="0" fontId="0" fillId="2" borderId="9" xfId="0" applyFill="1" applyBorder="1"/>
    <xf numFmtId="0" fontId="17" fillId="2" borderId="0" xfId="0" applyFont="1" applyFill="1" applyAlignment="1">
      <alignment vertical="center"/>
    </xf>
    <xf numFmtId="0" fontId="10" fillId="2" borderId="0" xfId="0" applyFont="1" applyFill="1"/>
    <xf numFmtId="0" fontId="17" fillId="2" borderId="0" xfId="0" applyFont="1" applyFill="1"/>
    <xf numFmtId="0" fontId="17" fillId="2" borderId="0" xfId="0" applyFont="1" applyFill="1" applyAlignment="1">
      <alignment horizontal="center" vertical="top"/>
    </xf>
    <xf numFmtId="0" fontId="17" fillId="2" borderId="0" xfId="0" applyFont="1" applyFill="1" applyAlignment="1">
      <alignment horizontal="center"/>
    </xf>
    <xf numFmtId="0" fontId="11" fillId="2" borderId="10" xfId="0" applyFont="1" applyFill="1" applyBorder="1" applyAlignment="1">
      <alignment horizontal="center" vertical="top" wrapText="1"/>
    </xf>
    <xf numFmtId="0" fontId="17" fillId="2" borderId="10" xfId="0" applyFont="1" applyFill="1" applyBorder="1"/>
    <xf numFmtId="0" fontId="17" fillId="2" borderId="0" xfId="0" applyFont="1" applyFill="1" applyAlignment="1">
      <alignment horizontal="center" vertical="top" wrapText="1"/>
    </xf>
    <xf numFmtId="0" fontId="17" fillId="2" borderId="0" xfId="0" applyFont="1" applyFill="1" applyAlignment="1">
      <alignment vertical="top" wrapText="1"/>
    </xf>
    <xf numFmtId="0" fontId="17" fillId="2" borderId="11" xfId="0" applyFont="1" applyFill="1" applyBorder="1" applyAlignment="1">
      <alignment horizontal="center" vertical="top" wrapText="1"/>
    </xf>
    <xf numFmtId="0" fontId="17" fillId="2" borderId="11" xfId="0" applyFont="1" applyFill="1" applyBorder="1"/>
    <xf numFmtId="0" fontId="17" fillId="2" borderId="11" xfId="0" applyFont="1" applyFill="1" applyBorder="1" applyAlignment="1">
      <alignment vertical="top" wrapText="1"/>
    </xf>
    <xf numFmtId="0" fontId="17" fillId="2" borderId="0" xfId="0" applyFont="1" applyFill="1" applyAlignment="1">
      <alignment vertical="top"/>
    </xf>
    <xf numFmtId="0" fontId="19" fillId="2" borderId="12" xfId="0" applyFont="1" applyFill="1" applyBorder="1" applyAlignment="1">
      <alignment horizontal="center" vertical="top" wrapText="1"/>
    </xf>
    <xf numFmtId="0" fontId="20" fillId="2" borderId="9" xfId="0" applyFont="1" applyFill="1" applyBorder="1" applyAlignment="1">
      <alignment horizontal="center" vertical="center" wrapText="1"/>
    </xf>
    <xf numFmtId="0" fontId="20" fillId="2" borderId="9" xfId="0" applyFont="1" applyFill="1" applyBorder="1" applyAlignment="1">
      <alignment horizontal="center" vertical="center"/>
    </xf>
    <xf numFmtId="0" fontId="19" fillId="2" borderId="9" xfId="0" applyFont="1" applyFill="1" applyBorder="1" applyAlignment="1">
      <alignment horizontal="justify" vertical="top" wrapText="1"/>
    </xf>
    <xf numFmtId="1" fontId="11" fillId="2" borderId="9" xfId="0" applyNumberFormat="1" applyFont="1" applyFill="1" applyBorder="1" applyAlignment="1">
      <alignment horizontal="center" vertical="center"/>
    </xf>
    <xf numFmtId="0" fontId="17" fillId="2" borderId="0" xfId="0" applyFont="1" applyFill="1" applyAlignment="1">
      <alignment horizontal="center" vertical="center"/>
    </xf>
    <xf numFmtId="0" fontId="17" fillId="2" borderId="0" xfId="0" applyFont="1" applyFill="1" applyAlignment="1">
      <alignment horizontal="left"/>
    </xf>
    <xf numFmtId="0" fontId="17" fillId="2" borderId="0" xfId="0" applyFont="1" applyFill="1" applyAlignment="1">
      <alignment horizontal="left" vertical="top"/>
    </xf>
    <xf numFmtId="0" fontId="17" fillId="2" borderId="0" xfId="0" applyFont="1" applyFill="1" applyAlignment="1">
      <alignment wrapText="1"/>
    </xf>
    <xf numFmtId="0" fontId="17" fillId="2" borderId="0" xfId="0" applyFont="1" applyFill="1" applyAlignment="1">
      <alignment vertical="center" wrapText="1"/>
    </xf>
    <xf numFmtId="0" fontId="22" fillId="2" borderId="9" xfId="0" applyFont="1" applyFill="1" applyBorder="1" applyAlignment="1" applyProtection="1">
      <alignment horizontal="center" vertical="center"/>
      <protection hidden="1"/>
    </xf>
    <xf numFmtId="1" fontId="23" fillId="2" borderId="9" xfId="2" applyNumberFormat="1" applyFont="1" applyFill="1" applyBorder="1" applyAlignment="1" applyProtection="1">
      <alignment horizontal="center" vertical="center"/>
      <protection hidden="1"/>
    </xf>
    <xf numFmtId="43" fontId="24" fillId="2" borderId="9" xfId="2" applyFont="1" applyFill="1" applyBorder="1" applyAlignment="1" applyProtection="1">
      <alignment horizontal="left" vertical="center" wrapText="1"/>
      <protection hidden="1"/>
    </xf>
    <xf numFmtId="2" fontId="24" fillId="2" borderId="9" xfId="6" applyNumberFormat="1" applyFont="1" applyFill="1" applyBorder="1" applyAlignment="1" applyProtection="1">
      <alignment vertical="center"/>
      <protection hidden="1"/>
    </xf>
    <xf numFmtId="43" fontId="22" fillId="2" borderId="10" xfId="2" applyFont="1" applyFill="1" applyBorder="1" applyAlignment="1" applyProtection="1">
      <alignment vertical="center" wrapText="1"/>
      <protection hidden="1"/>
    </xf>
    <xf numFmtId="43" fontId="22" fillId="2" borderId="16" xfId="2" applyFont="1" applyFill="1" applyBorder="1" applyAlignment="1" applyProtection="1">
      <alignment vertical="center" wrapText="1"/>
      <protection hidden="1"/>
    </xf>
    <xf numFmtId="43" fontId="24" fillId="2" borderId="9" xfId="2" applyFont="1" applyFill="1" applyBorder="1" applyAlignment="1" applyProtection="1">
      <alignment vertical="center" wrapText="1"/>
      <protection hidden="1"/>
    </xf>
    <xf numFmtId="2" fontId="17" fillId="2" borderId="9" xfId="6" applyNumberFormat="1" applyFont="1" applyFill="1" applyBorder="1" applyAlignment="1" applyProtection="1">
      <alignment vertical="center"/>
      <protection hidden="1"/>
    </xf>
    <xf numFmtId="0" fontId="23" fillId="2" borderId="9" xfId="5" applyFont="1" applyFill="1" applyBorder="1" applyAlignment="1" applyProtection="1">
      <alignment horizontal="center" vertical="center"/>
      <protection hidden="1"/>
    </xf>
    <xf numFmtId="0" fontId="23" fillId="2" borderId="9" xfId="5" applyFont="1" applyFill="1" applyBorder="1" applyAlignment="1" applyProtection="1">
      <alignment vertical="center"/>
      <protection hidden="1"/>
    </xf>
    <xf numFmtId="164" fontId="17" fillId="2" borderId="9" xfId="1" applyNumberFormat="1" applyFont="1" applyFill="1" applyBorder="1" applyAlignment="1" applyProtection="1">
      <alignment vertical="center"/>
      <protection hidden="1"/>
    </xf>
    <xf numFmtId="43" fontId="22" fillId="2" borderId="0" xfId="2"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protection hidden="1"/>
    </xf>
    <xf numFmtId="0" fontId="25" fillId="2" borderId="9" xfId="5" applyFont="1" applyFill="1" applyBorder="1" applyAlignment="1" applyProtection="1">
      <alignment vertical="center"/>
      <protection hidden="1"/>
    </xf>
    <xf numFmtId="2" fontId="11" fillId="2" borderId="9" xfId="0" applyNumberFormat="1" applyFont="1" applyFill="1" applyBorder="1"/>
    <xf numFmtId="2" fontId="11" fillId="2" borderId="0" xfId="0" applyNumberFormat="1" applyFont="1" applyFill="1" applyBorder="1" applyAlignment="1" applyProtection="1">
      <alignment vertical="center"/>
      <protection hidden="1"/>
    </xf>
    <xf numFmtId="0" fontId="23" fillId="2" borderId="9" xfId="5" applyFont="1" applyFill="1" applyBorder="1" applyAlignment="1" applyProtection="1">
      <alignment horizontal="left" vertical="center"/>
      <protection hidden="1"/>
    </xf>
    <xf numFmtId="2" fontId="17" fillId="2" borderId="9" xfId="0" applyNumberFormat="1" applyFont="1" applyFill="1" applyBorder="1"/>
    <xf numFmtId="2" fontId="17" fillId="2" borderId="0" xfId="0" applyNumberFormat="1" applyFont="1" applyFill="1" applyBorder="1" applyAlignment="1" applyProtection="1">
      <alignment vertical="center"/>
      <protection hidden="1"/>
    </xf>
    <xf numFmtId="0" fontId="23" fillId="2" borderId="17" xfId="5" applyFont="1" applyFill="1" applyBorder="1" applyAlignment="1" applyProtection="1">
      <alignment horizontal="center" vertical="center"/>
      <protection hidden="1"/>
    </xf>
    <xf numFmtId="0" fontId="23" fillId="2" borderId="18" xfId="5" applyFont="1" applyFill="1" applyBorder="1" applyAlignment="1" applyProtection="1">
      <alignment horizontal="center" vertical="center"/>
      <protection hidden="1"/>
    </xf>
    <xf numFmtId="0" fontId="17" fillId="2" borderId="0" xfId="0" applyFont="1" applyFill="1" applyBorder="1" applyAlignment="1" applyProtection="1">
      <alignment horizontal="center"/>
      <protection hidden="1"/>
    </xf>
    <xf numFmtId="0" fontId="25" fillId="2" borderId="0" xfId="5" applyFont="1" applyFill="1" applyBorder="1" applyAlignment="1" applyProtection="1">
      <alignment vertical="center"/>
      <protection hidden="1"/>
    </xf>
    <xf numFmtId="2" fontId="11" fillId="2" borderId="0" xfId="0" applyNumberFormat="1" applyFont="1" applyFill="1" applyBorder="1"/>
    <xf numFmtId="0" fontId="17" fillId="2" borderId="0" xfId="0" applyFont="1" applyFill="1" applyAlignment="1" applyProtection="1">
      <alignment horizontal="left"/>
      <protection locked="0" hidden="1"/>
    </xf>
    <xf numFmtId="0" fontId="17" fillId="2" borderId="0" xfId="0" applyFont="1" applyFill="1" applyAlignment="1" applyProtection="1">
      <alignment horizontal="left" indent="1"/>
      <protection locked="0" hidden="1"/>
    </xf>
    <xf numFmtId="0" fontId="25" fillId="2" borderId="0" xfId="4" applyFont="1" applyFill="1" applyAlignment="1">
      <alignment horizontal="center" vertical="center"/>
    </xf>
    <xf numFmtId="0" fontId="25" fillId="2" borderId="0" xfId="4" applyFont="1" applyFill="1" applyAlignment="1">
      <alignment horizontal="center" vertical="center" wrapText="1"/>
    </xf>
    <xf numFmtId="0" fontId="25" fillId="2" borderId="23" xfId="4" applyFont="1" applyFill="1" applyBorder="1" applyAlignment="1">
      <alignment horizontal="center" vertical="center"/>
    </xf>
    <xf numFmtId="0" fontId="25" fillId="2" borderId="11" xfId="4" applyFont="1" applyFill="1" applyBorder="1" applyAlignment="1">
      <alignment horizontal="center" vertical="center"/>
    </xf>
    <xf numFmtId="0" fontId="25" fillId="2" borderId="24" xfId="4" applyFont="1" applyFill="1" applyBorder="1" applyAlignment="1">
      <alignment horizontal="center" vertical="center"/>
    </xf>
    <xf numFmtId="0" fontId="25" fillId="2" borderId="9" xfId="4" applyFont="1" applyFill="1" applyBorder="1" applyAlignment="1">
      <alignment horizontal="center" vertical="center"/>
    </xf>
    <xf numFmtId="0" fontId="26" fillId="2" borderId="9" xfId="4" quotePrefix="1" applyFont="1" applyFill="1" applyBorder="1" applyAlignment="1">
      <alignment horizontal="center" vertical="center"/>
    </xf>
    <xf numFmtId="2" fontId="11" fillId="2" borderId="9" xfId="0" applyNumberFormat="1" applyFont="1" applyFill="1" applyBorder="1" applyAlignment="1">
      <alignment horizontal="center"/>
    </xf>
    <xf numFmtId="0" fontId="11" fillId="2" borderId="9" xfId="0" applyFont="1" applyFill="1" applyBorder="1" applyAlignment="1">
      <alignment horizontal="center"/>
    </xf>
    <xf numFmtId="0" fontId="25" fillId="2" borderId="9" xfId="4" applyFont="1" applyFill="1" applyBorder="1" applyAlignment="1">
      <alignment horizontal="center"/>
    </xf>
    <xf numFmtId="0" fontId="25" fillId="2" borderId="9" xfId="4" applyFont="1" applyFill="1" applyBorder="1"/>
    <xf numFmtId="43" fontId="17" fillId="2" borderId="9" xfId="1" applyNumberFormat="1" applyFont="1" applyFill="1" applyBorder="1"/>
    <xf numFmtId="0" fontId="23" fillId="2" borderId="9" xfId="4" applyFont="1" applyFill="1" applyBorder="1" applyAlignment="1">
      <alignment horizontal="center"/>
    </xf>
    <xf numFmtId="0" fontId="23" fillId="2" borderId="9" xfId="4" applyFont="1" applyFill="1" applyBorder="1"/>
    <xf numFmtId="0" fontId="23" fillId="2" borderId="9" xfId="4" applyFont="1" applyFill="1" applyBorder="1" applyAlignment="1">
      <alignment horizontal="left" indent="1"/>
    </xf>
    <xf numFmtId="0" fontId="25" fillId="2" borderId="25" xfId="4" applyFont="1" applyFill="1" applyBorder="1" applyAlignment="1">
      <alignment horizontal="center"/>
    </xf>
    <xf numFmtId="0" fontId="25" fillId="2" borderId="25" xfId="4" applyFont="1" applyFill="1" applyBorder="1"/>
    <xf numFmtId="0" fontId="25" fillId="2" borderId="9" xfId="4" applyFont="1" applyFill="1" applyBorder="1" applyAlignment="1">
      <alignment wrapText="1"/>
    </xf>
    <xf numFmtId="0" fontId="23" fillId="2" borderId="9" xfId="4" applyFont="1" applyFill="1" applyBorder="1" applyAlignment="1">
      <alignment horizontal="left"/>
    </xf>
    <xf numFmtId="0" fontId="25" fillId="2" borderId="9" xfId="4" applyFont="1" applyFill="1" applyBorder="1" applyAlignment="1">
      <alignment horizontal="left"/>
    </xf>
    <xf numFmtId="0" fontId="26" fillId="2" borderId="15" xfId="4" applyFont="1" applyFill="1" applyBorder="1" applyAlignment="1">
      <alignment horizontal="center" vertical="center"/>
    </xf>
    <xf numFmtId="2" fontId="25" fillId="2" borderId="9" xfId="4" applyNumberFormat="1" applyFont="1" applyFill="1" applyBorder="1" applyAlignment="1">
      <alignment horizontal="center" vertical="center"/>
    </xf>
    <xf numFmtId="0" fontId="26" fillId="2" borderId="9" xfId="0" applyFont="1" applyFill="1" applyBorder="1" applyProtection="1">
      <protection hidden="1"/>
    </xf>
    <xf numFmtId="164" fontId="17" fillId="2" borderId="9" xfId="1" applyNumberFormat="1" applyFont="1" applyFill="1" applyBorder="1"/>
    <xf numFmtId="0" fontId="24" fillId="2" borderId="9" xfId="0" applyFont="1" applyFill="1" applyBorder="1" applyProtection="1">
      <protection hidden="1"/>
    </xf>
    <xf numFmtId="0" fontId="26" fillId="2" borderId="9" xfId="0" applyFont="1" applyFill="1" applyBorder="1" applyAlignment="1" applyProtection="1">
      <alignment vertical="center"/>
      <protection hidden="1"/>
    </xf>
    <xf numFmtId="0" fontId="24" fillId="2" borderId="9" xfId="0" applyFont="1" applyFill="1" applyBorder="1" applyAlignment="1" applyProtection="1">
      <alignment vertical="center"/>
      <protection hidden="1"/>
    </xf>
    <xf numFmtId="0" fontId="24" fillId="2" borderId="9" xfId="0" applyFont="1" applyFill="1" applyBorder="1" applyAlignment="1" applyProtection="1">
      <alignment horizontal="left" vertical="center" indent="2"/>
      <protection hidden="1"/>
    </xf>
    <xf numFmtId="0" fontId="17" fillId="2" borderId="9" xfId="0" applyFont="1" applyFill="1" applyBorder="1" applyAlignment="1" applyProtection="1">
      <alignment vertical="center"/>
      <protection hidden="1"/>
    </xf>
    <xf numFmtId="0" fontId="27"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7" fillId="2" borderId="9" xfId="0" applyFont="1" applyFill="1" applyBorder="1" applyAlignment="1" applyProtection="1">
      <alignment horizontal="center"/>
      <protection hidden="1"/>
    </xf>
    <xf numFmtId="0" fontId="26" fillId="2" borderId="26" xfId="0" applyFont="1" applyFill="1" applyBorder="1" applyAlignment="1" applyProtection="1">
      <alignment wrapText="1"/>
      <protection hidden="1"/>
    </xf>
    <xf numFmtId="2" fontId="17" fillId="2" borderId="0" xfId="0" applyNumberFormat="1" applyFont="1" applyFill="1"/>
    <xf numFmtId="2" fontId="22" fillId="2" borderId="9" xfId="2" applyNumberFormat="1" applyFont="1" applyFill="1" applyBorder="1" applyProtection="1">
      <protection hidden="1"/>
    </xf>
    <xf numFmtId="2" fontId="24" fillId="2" borderId="9" xfId="2" applyNumberFormat="1" applyFont="1" applyFill="1" applyBorder="1" applyProtection="1">
      <protection hidden="1"/>
    </xf>
    <xf numFmtId="2" fontId="24" fillId="2" borderId="9" xfId="2" applyNumberFormat="1" applyFont="1" applyFill="1" applyBorder="1" applyAlignment="1" applyProtection="1">
      <alignment wrapText="1"/>
      <protection hidden="1"/>
    </xf>
    <xf numFmtId="2" fontId="24" fillId="2" borderId="9" xfId="2" applyNumberFormat="1" applyFont="1" applyFill="1" applyBorder="1" applyAlignment="1" applyProtection="1">
      <alignment horizontal="left" wrapText="1"/>
      <protection hidden="1"/>
    </xf>
    <xf numFmtId="2" fontId="26" fillId="2" borderId="9" xfId="2" applyNumberFormat="1" applyFont="1" applyFill="1" applyBorder="1" applyProtection="1">
      <protection hidden="1"/>
    </xf>
    <xf numFmtId="43" fontId="17" fillId="2" borderId="9" xfId="6" applyNumberFormat="1" applyFont="1" applyFill="1" applyBorder="1" applyAlignment="1">
      <alignment shrinkToFit="1"/>
    </xf>
    <xf numFmtId="2" fontId="24" fillId="2" borderId="9" xfId="5" applyNumberFormat="1" applyFont="1" applyFill="1" applyBorder="1" applyAlignment="1" applyProtection="1">
      <alignment vertical="center"/>
      <protection hidden="1"/>
    </xf>
    <xf numFmtId="2" fontId="24" fillId="2" borderId="9" xfId="5" applyNumberFormat="1" applyFont="1" applyFill="1" applyBorder="1" applyAlignment="1" applyProtection="1">
      <alignment vertical="center" wrapText="1"/>
      <protection hidden="1"/>
    </xf>
    <xf numFmtId="2" fontId="24" fillId="2" borderId="9" xfId="2" applyNumberFormat="1" applyFont="1" applyFill="1" applyBorder="1" applyAlignment="1" applyProtection="1">
      <alignment horizontal="left"/>
      <protection hidden="1"/>
    </xf>
    <xf numFmtId="2" fontId="24" fillId="2" borderId="9" xfId="2" applyNumberFormat="1" applyFont="1" applyFill="1" applyBorder="1" applyAlignment="1" applyProtection="1">
      <alignment horizontal="left" indent="1"/>
      <protection hidden="1"/>
    </xf>
    <xf numFmtId="2" fontId="24" fillId="2" borderId="9" xfId="2" applyNumberFormat="1" applyFont="1" applyFill="1" applyBorder="1" applyAlignment="1" applyProtection="1">
      <alignment horizontal="left" wrapText="1" indent="1"/>
      <protection hidden="1"/>
    </xf>
    <xf numFmtId="0" fontId="25" fillId="2" borderId="11" xfId="4" applyFont="1" applyFill="1" applyBorder="1" applyAlignment="1">
      <alignment vertical="center"/>
    </xf>
    <xf numFmtId="1" fontId="11" fillId="2" borderId="9" xfId="0" applyNumberFormat="1" applyFont="1" applyFill="1" applyBorder="1" applyAlignment="1" applyProtection="1">
      <alignment horizontal="center" textRotation="90" shrinkToFit="1"/>
      <protection hidden="1"/>
    </xf>
    <xf numFmtId="0" fontId="11" fillId="2" borderId="0" xfId="0" applyFont="1" applyFill="1"/>
    <xf numFmtId="0" fontId="25" fillId="2" borderId="0" xfId="0" applyFont="1" applyFill="1" applyProtection="1">
      <protection hidden="1"/>
    </xf>
    <xf numFmtId="165" fontId="26" fillId="2" borderId="0" xfId="0" applyNumberFormat="1" applyFont="1" applyFill="1" applyProtection="1">
      <protection hidden="1"/>
    </xf>
    <xf numFmtId="2" fontId="17" fillId="2" borderId="0" xfId="0" applyNumberFormat="1" applyFont="1" applyFill="1" applyProtection="1">
      <protection hidden="1"/>
    </xf>
    <xf numFmtId="0" fontId="25" fillId="2" borderId="27" xfId="0" applyFont="1" applyFill="1" applyBorder="1" applyAlignment="1" applyProtection="1">
      <alignment horizontal="center"/>
      <protection hidden="1"/>
    </xf>
    <xf numFmtId="0" fontId="25" fillId="2" borderId="28" xfId="0" applyFont="1" applyFill="1" applyBorder="1" applyProtection="1">
      <protection hidden="1"/>
    </xf>
    <xf numFmtId="43" fontId="17" fillId="2" borderId="9" xfId="1" applyNumberFormat="1" applyFont="1" applyFill="1" applyBorder="1" applyProtection="1">
      <protection hidden="1"/>
    </xf>
    <xf numFmtId="0" fontId="24" fillId="2" borderId="29" xfId="0" applyFont="1" applyFill="1" applyBorder="1" applyAlignment="1" applyProtection="1">
      <alignment horizontal="center"/>
      <protection hidden="1"/>
    </xf>
    <xf numFmtId="0" fontId="25" fillId="2" borderId="29" xfId="0" applyFont="1" applyFill="1" applyBorder="1" applyAlignment="1" applyProtection="1">
      <alignment horizontal="center"/>
      <protection hidden="1"/>
    </xf>
    <xf numFmtId="0" fontId="25" fillId="2" borderId="9" xfId="0" applyFont="1" applyFill="1" applyBorder="1" applyProtection="1">
      <protection hidden="1"/>
    </xf>
    <xf numFmtId="0" fontId="24" fillId="2" borderId="29" xfId="0" applyFont="1" applyFill="1" applyBorder="1" applyProtection="1">
      <protection hidden="1"/>
    </xf>
    <xf numFmtId="0" fontId="26" fillId="2" borderId="29" xfId="0" applyFont="1" applyFill="1" applyBorder="1" applyAlignment="1" applyProtection="1">
      <alignment horizontal="center"/>
      <protection hidden="1"/>
    </xf>
    <xf numFmtId="0" fontId="26" fillId="2" borderId="30" xfId="0" applyFont="1" applyFill="1" applyBorder="1" applyAlignment="1" applyProtection="1">
      <alignment horizontal="center"/>
      <protection hidden="1"/>
    </xf>
    <xf numFmtId="0" fontId="26" fillId="2" borderId="22" xfId="0" applyFont="1" applyFill="1" applyBorder="1" applyProtection="1">
      <protection hidden="1"/>
    </xf>
    <xf numFmtId="43" fontId="11" fillId="2" borderId="9" xfId="1" applyNumberFormat="1" applyFont="1" applyFill="1" applyBorder="1" applyProtection="1">
      <protection hidden="1"/>
    </xf>
    <xf numFmtId="10" fontId="17" fillId="2" borderId="26" xfId="6" applyNumberFormat="1" applyFont="1" applyFill="1" applyBorder="1" applyProtection="1">
      <protection hidden="1"/>
    </xf>
    <xf numFmtId="10" fontId="17" fillId="2" borderId="25" xfId="6" applyNumberFormat="1" applyFont="1" applyFill="1" applyBorder="1" applyProtection="1">
      <protection hidden="1"/>
    </xf>
    <xf numFmtId="0" fontId="24" fillId="2" borderId="9" xfId="0" applyFont="1" applyFill="1" applyBorder="1" applyAlignment="1" applyProtection="1">
      <alignment horizontal="left"/>
      <protection hidden="1"/>
    </xf>
    <xf numFmtId="0" fontId="25" fillId="2" borderId="10" xfId="0" applyFont="1" applyFill="1" applyBorder="1" applyAlignment="1" applyProtection="1">
      <alignment wrapText="1"/>
      <protection hidden="1"/>
    </xf>
    <xf numFmtId="0" fontId="26" fillId="2" borderId="29" xfId="0" applyFont="1" applyFill="1" applyBorder="1" applyProtection="1">
      <protection hidden="1"/>
    </xf>
    <xf numFmtId="0" fontId="25" fillId="2" borderId="29" xfId="0" applyFont="1" applyFill="1" applyBorder="1" applyProtection="1">
      <protection hidden="1"/>
    </xf>
    <xf numFmtId="0" fontId="23" fillId="2" borderId="9" xfId="0" applyFont="1" applyFill="1" applyBorder="1" applyAlignment="1" applyProtection="1">
      <alignment horizontal="left"/>
      <protection hidden="1"/>
    </xf>
    <xf numFmtId="0" fontId="26" fillId="2" borderId="9" xfId="0" applyFont="1" applyFill="1" applyBorder="1" applyAlignment="1" applyProtection="1">
      <alignment horizontal="left"/>
      <protection hidden="1"/>
    </xf>
    <xf numFmtId="0" fontId="26" fillId="2" borderId="9" xfId="0" applyFont="1" applyFill="1" applyBorder="1" applyAlignment="1">
      <alignment horizontal="center" vertical="center"/>
    </xf>
    <xf numFmtId="43" fontId="17" fillId="2" borderId="9" xfId="1" applyFont="1" applyFill="1" applyBorder="1"/>
    <xf numFmtId="0" fontId="26" fillId="2" borderId="22" xfId="0" applyFont="1" applyFill="1" applyBorder="1" applyAlignment="1" applyProtection="1">
      <alignment vertical="center"/>
      <protection hidden="1"/>
    </xf>
    <xf numFmtId="0" fontId="26" fillId="2" borderId="9" xfId="0" applyFont="1" applyFill="1" applyBorder="1" applyAlignment="1" applyProtection="1">
      <alignment horizontal="center" vertical="center"/>
      <protection hidden="1"/>
    </xf>
    <xf numFmtId="43" fontId="11" fillId="2" borderId="9" xfId="1" applyFont="1" applyFill="1" applyBorder="1"/>
    <xf numFmtId="0" fontId="24" fillId="2" borderId="0" xfId="0" applyFont="1" applyFill="1"/>
    <xf numFmtId="43" fontId="17" fillId="2" borderId="0" xfId="1" applyFont="1" applyFill="1"/>
    <xf numFmtId="43" fontId="28" fillId="2" borderId="11" xfId="1" applyFont="1" applyFill="1" applyBorder="1" applyProtection="1">
      <protection hidden="1"/>
    </xf>
    <xf numFmtId="0" fontId="26" fillId="2" borderId="15" xfId="0" applyFont="1" applyFill="1" applyBorder="1"/>
    <xf numFmtId="1" fontId="17" fillId="2" borderId="0" xfId="0" applyNumberFormat="1" applyFont="1" applyFill="1" applyBorder="1" applyAlignment="1" applyProtection="1">
      <alignment horizontal="center" textRotation="90" shrinkToFit="1"/>
      <protection hidden="1"/>
    </xf>
    <xf numFmtId="2" fontId="24" fillId="2" borderId="9" xfId="3" applyNumberFormat="1" applyFont="1" applyFill="1" applyBorder="1" applyAlignment="1" applyProtection="1">
      <alignment wrapText="1"/>
      <protection hidden="1"/>
    </xf>
    <xf numFmtId="43" fontId="17" fillId="2" borderId="9" xfId="1" applyFont="1" applyFill="1" applyBorder="1" applyAlignment="1" applyProtection="1">
      <alignment horizontal="center" shrinkToFit="1"/>
      <protection hidden="1"/>
    </xf>
    <xf numFmtId="2" fontId="26" fillId="2" borderId="22" xfId="3" applyNumberFormat="1" applyFont="1" applyFill="1" applyBorder="1" applyAlignment="1" applyProtection="1">
      <alignment wrapText="1"/>
      <protection hidden="1"/>
    </xf>
    <xf numFmtId="43" fontId="11" fillId="2" borderId="22" xfId="1" applyFont="1" applyFill="1" applyBorder="1" applyAlignment="1" applyProtection="1">
      <alignment horizontal="center" shrinkToFit="1"/>
      <protection hidden="1"/>
    </xf>
    <xf numFmtId="0" fontId="24" fillId="2" borderId="20" xfId="0" applyFont="1" applyFill="1" applyBorder="1" applyAlignment="1" applyProtection="1">
      <alignment vertical="center"/>
      <protection hidden="1"/>
    </xf>
    <xf numFmtId="43" fontId="17" fillId="2" borderId="20" xfId="1" applyFont="1" applyFill="1" applyBorder="1" applyAlignment="1" applyProtection="1">
      <alignment horizontal="center" textRotation="90" shrinkToFit="1"/>
      <protection hidden="1"/>
    </xf>
    <xf numFmtId="0" fontId="26" fillId="2" borderId="11" xfId="0" applyFont="1" applyFill="1" applyBorder="1"/>
    <xf numFmtId="43" fontId="17" fillId="2" borderId="11" xfId="1" applyFont="1" applyFill="1" applyBorder="1" applyAlignment="1" applyProtection="1">
      <alignment horizontal="center" textRotation="90" shrinkToFit="1"/>
      <protection hidden="1"/>
    </xf>
    <xf numFmtId="43" fontId="17" fillId="2" borderId="25" xfId="1" applyFont="1" applyFill="1" applyBorder="1" applyAlignment="1" applyProtection="1">
      <alignment horizontal="center" shrinkToFit="1"/>
      <protection hidden="1"/>
    </xf>
    <xf numFmtId="0" fontId="24" fillId="2" borderId="9" xfId="0" applyFont="1" applyFill="1" applyBorder="1"/>
    <xf numFmtId="2" fontId="26" fillId="2" borderId="9" xfId="3" applyNumberFormat="1" applyFont="1" applyFill="1" applyBorder="1" applyAlignment="1">
      <alignment wrapText="1"/>
    </xf>
    <xf numFmtId="43" fontId="17" fillId="2" borderId="20" xfId="1" applyFont="1" applyFill="1" applyBorder="1" applyAlignment="1" applyProtection="1">
      <alignment horizontal="center" shrinkToFit="1"/>
      <protection hidden="1"/>
    </xf>
    <xf numFmtId="0" fontId="17" fillId="2" borderId="0" xfId="0" applyFont="1" applyFill="1" applyBorder="1"/>
    <xf numFmtId="43" fontId="17" fillId="2" borderId="11" xfId="1" applyFont="1" applyFill="1" applyBorder="1" applyAlignment="1" applyProtection="1">
      <alignment horizontal="center" shrinkToFit="1"/>
      <protection hidden="1"/>
    </xf>
    <xf numFmtId="0" fontId="24" fillId="2" borderId="31" xfId="0" applyFont="1" applyFill="1" applyBorder="1" applyAlignment="1" applyProtection="1">
      <alignment vertical="center"/>
      <protection hidden="1"/>
    </xf>
    <xf numFmtId="0" fontId="24" fillId="2" borderId="29" xfId="0" applyFont="1" applyFill="1" applyBorder="1" applyAlignment="1" applyProtection="1">
      <alignment vertical="center"/>
      <protection hidden="1"/>
    </xf>
    <xf numFmtId="0" fontId="24" fillId="2" borderId="29" xfId="0" applyFont="1" applyFill="1" applyBorder="1" applyAlignment="1" applyProtection="1">
      <alignment horizontal="left" vertical="center" indent="1"/>
      <protection hidden="1"/>
    </xf>
    <xf numFmtId="0" fontId="24" fillId="2" borderId="29" xfId="0" applyFont="1" applyFill="1" applyBorder="1" applyAlignment="1" applyProtection="1">
      <alignment horizontal="left" vertical="center"/>
      <protection hidden="1"/>
    </xf>
    <xf numFmtId="43" fontId="11" fillId="2" borderId="9" xfId="1" applyFont="1" applyFill="1" applyBorder="1" applyAlignment="1" applyProtection="1">
      <alignment horizontal="center" shrinkToFit="1"/>
      <protection hidden="1"/>
    </xf>
    <xf numFmtId="0" fontId="26" fillId="2" borderId="0" xfId="4" applyFont="1" applyFill="1" applyAlignment="1">
      <alignment horizontal="center" vertical="center"/>
    </xf>
    <xf numFmtId="0" fontId="26" fillId="2" borderId="15" xfId="4" quotePrefix="1" applyFont="1" applyFill="1" applyBorder="1" applyAlignment="1">
      <alignment horizontal="center" vertical="center"/>
    </xf>
    <xf numFmtId="164" fontId="23" fillId="2" borderId="9" xfId="1" applyNumberFormat="1" applyFont="1" applyFill="1" applyBorder="1" applyAlignment="1"/>
    <xf numFmtId="43" fontId="23" fillId="2" borderId="9" xfId="1" applyFont="1" applyFill="1" applyBorder="1" applyAlignment="1">
      <alignment horizontal="center" vertical="center"/>
    </xf>
    <xf numFmtId="0" fontId="26" fillId="2" borderId="22" xfId="4" applyFont="1" applyFill="1" applyBorder="1" applyAlignment="1">
      <alignment horizontal="center"/>
    </xf>
    <xf numFmtId="0" fontId="26" fillId="2" borderId="9" xfId="4" applyFont="1" applyFill="1" applyBorder="1"/>
    <xf numFmtId="2" fontId="17" fillId="2" borderId="9" xfId="6" applyNumberFormat="1" applyFont="1" applyFill="1" applyBorder="1" applyAlignment="1">
      <alignment shrinkToFit="1"/>
    </xf>
    <xf numFmtId="0" fontId="24" fillId="2" borderId="22" xfId="4" applyFont="1" applyFill="1" applyBorder="1" applyAlignment="1">
      <alignment horizontal="center"/>
    </xf>
    <xf numFmtId="0" fontId="24" fillId="2" borderId="16" xfId="4" applyFont="1" applyFill="1" applyBorder="1"/>
    <xf numFmtId="0" fontId="24" fillId="2" borderId="26" xfId="4" applyFont="1" applyFill="1" applyBorder="1" applyAlignment="1">
      <alignment horizontal="center"/>
    </xf>
    <xf numFmtId="0" fontId="24" fillId="2" borderId="25" xfId="4" applyFont="1" applyFill="1" applyBorder="1" applyAlignment="1">
      <alignment horizontal="center"/>
    </xf>
    <xf numFmtId="0" fontId="26" fillId="2" borderId="26" xfId="4" applyFont="1" applyFill="1" applyBorder="1" applyAlignment="1">
      <alignment horizontal="center"/>
    </xf>
    <xf numFmtId="0" fontId="26" fillId="2" borderId="25" xfId="4" applyFont="1" applyFill="1" applyBorder="1" applyAlignment="1">
      <alignment horizontal="center"/>
    </xf>
    <xf numFmtId="0" fontId="24" fillId="2" borderId="16" xfId="4" applyFont="1" applyFill="1" applyBorder="1" applyAlignment="1">
      <alignment horizontal="left" indent="1"/>
    </xf>
    <xf numFmtId="0" fontId="26" fillId="2" borderId="9" xfId="4" applyFont="1" applyFill="1" applyBorder="1" applyAlignment="1">
      <alignment horizontal="center"/>
    </xf>
    <xf numFmtId="43" fontId="25" fillId="2" borderId="9" xfId="1" applyFont="1" applyFill="1" applyBorder="1" applyAlignment="1">
      <alignment horizontal="center" vertical="center"/>
    </xf>
    <xf numFmtId="2" fontId="11" fillId="2" borderId="9" xfId="6" applyNumberFormat="1" applyFont="1" applyFill="1" applyBorder="1" applyAlignment="1">
      <alignment shrinkToFit="1"/>
    </xf>
    <xf numFmtId="0" fontId="26" fillId="2" borderId="15" xfId="4" applyFont="1" applyFill="1" applyBorder="1" applyAlignment="1">
      <alignment horizontal="center"/>
    </xf>
    <xf numFmtId="0" fontId="26" fillId="2" borderId="10" xfId="4" applyFont="1" applyFill="1" applyBorder="1" applyAlignment="1">
      <alignment horizontal="left"/>
    </xf>
    <xf numFmtId="165" fontId="17" fillId="2" borderId="10" xfId="0" applyNumberFormat="1" applyFont="1" applyFill="1" applyBorder="1"/>
    <xf numFmtId="166" fontId="17" fillId="2" borderId="10" xfId="6" applyNumberFormat="1" applyFont="1" applyFill="1" applyBorder="1" applyAlignment="1">
      <alignment shrinkToFit="1"/>
    </xf>
    <xf numFmtId="2" fontId="17" fillId="2" borderId="10" xfId="6" applyNumberFormat="1" applyFont="1" applyFill="1" applyBorder="1" applyAlignment="1">
      <alignment shrinkToFit="1"/>
    </xf>
    <xf numFmtId="0" fontId="26" fillId="2" borderId="26" xfId="4" applyFont="1" applyFill="1" applyBorder="1" applyAlignment="1">
      <alignment horizontal="left"/>
    </xf>
    <xf numFmtId="0" fontId="26" fillId="2" borderId="25" xfId="4" applyFont="1" applyFill="1" applyBorder="1"/>
    <xf numFmtId="0" fontId="24" fillId="2" borderId="22" xfId="4" applyFont="1" applyFill="1" applyBorder="1" applyAlignment="1">
      <alignment horizontal="left"/>
    </xf>
    <xf numFmtId="0" fontId="24" fillId="2" borderId="26" xfId="4" applyFont="1" applyFill="1" applyBorder="1" applyAlignment="1">
      <alignment horizontal="left"/>
    </xf>
    <xf numFmtId="0" fontId="24" fillId="2" borderId="25" xfId="4" applyFont="1" applyFill="1" applyBorder="1" applyAlignment="1">
      <alignment horizontal="left"/>
    </xf>
    <xf numFmtId="0" fontId="26" fillId="2" borderId="25" xfId="4" applyFont="1" applyFill="1" applyBorder="1" applyAlignment="1">
      <alignment horizontal="left"/>
    </xf>
    <xf numFmtId="0" fontId="26" fillId="2" borderId="9" xfId="4" applyFont="1" applyFill="1" applyBorder="1" applyAlignment="1">
      <alignment horizontal="left"/>
    </xf>
    <xf numFmtId="0" fontId="26" fillId="2" borderId="22" xfId="4" applyFont="1" applyFill="1" applyBorder="1" applyAlignment="1">
      <alignment horizontal="left"/>
    </xf>
    <xf numFmtId="0" fontId="26" fillId="2" borderId="0" xfId="4" applyFont="1" applyFill="1" applyBorder="1" applyAlignment="1">
      <alignment horizontal="center"/>
    </xf>
    <xf numFmtId="43" fontId="25" fillId="2" borderId="0" xfId="1" applyFont="1" applyFill="1" applyBorder="1" applyAlignment="1">
      <alignment horizontal="center" vertical="center"/>
    </xf>
    <xf numFmtId="2" fontId="11" fillId="2" borderId="0" xfId="6" applyNumberFormat="1" applyFont="1" applyFill="1" applyBorder="1" applyAlignment="1">
      <alignment shrinkToFit="1"/>
    </xf>
    <xf numFmtId="0" fontId="26" fillId="2" borderId="0" xfId="4" applyFont="1" applyFill="1"/>
    <xf numFmtId="0" fontId="17" fillId="2" borderId="0" xfId="0" applyFont="1" applyFill="1" applyAlignment="1">
      <alignment shrinkToFit="1"/>
    </xf>
    <xf numFmtId="0" fontId="26" fillId="2" borderId="9" xfId="0" applyFont="1" applyFill="1" applyBorder="1" applyAlignment="1" applyProtection="1">
      <alignment horizontal="left" vertical="center" wrapText="1" shrinkToFit="1"/>
      <protection hidden="1"/>
    </xf>
    <xf numFmtId="0" fontId="26" fillId="2" borderId="9" xfId="0" applyFont="1" applyFill="1" applyBorder="1" applyAlignment="1" applyProtection="1">
      <alignment shrinkToFit="1"/>
      <protection hidden="1"/>
    </xf>
    <xf numFmtId="0" fontId="24" fillId="2" borderId="9" xfId="0" applyFont="1" applyFill="1" applyBorder="1" applyAlignment="1" applyProtection="1">
      <alignment shrinkToFit="1"/>
      <protection hidden="1"/>
    </xf>
    <xf numFmtId="0" fontId="26" fillId="2" borderId="9" xfId="0" applyFont="1" applyFill="1" applyBorder="1" applyAlignment="1" applyProtection="1">
      <alignment vertical="center" shrinkToFit="1"/>
      <protection hidden="1"/>
    </xf>
    <xf numFmtId="0" fontId="24" fillId="2" borderId="9" xfId="0" applyFont="1" applyFill="1" applyBorder="1" applyAlignment="1" applyProtection="1">
      <alignment vertical="center" shrinkToFit="1"/>
      <protection hidden="1"/>
    </xf>
    <xf numFmtId="0" fontId="24" fillId="2" borderId="9" xfId="0" applyFont="1" applyFill="1" applyBorder="1" applyAlignment="1" applyProtection="1">
      <alignment horizontal="left" vertical="center" shrinkToFit="1"/>
      <protection hidden="1"/>
    </xf>
    <xf numFmtId="0" fontId="26" fillId="2" borderId="32" xfId="0" applyFont="1" applyFill="1" applyBorder="1" applyAlignment="1" applyProtection="1">
      <alignment horizontal="left" vertical="center" shrinkToFit="1"/>
      <protection hidden="1"/>
    </xf>
    <xf numFmtId="164" fontId="23" fillId="2" borderId="9" xfId="1" applyNumberFormat="1" applyFont="1" applyFill="1" applyBorder="1" applyAlignment="1">
      <alignment horizontal="center" vertical="center"/>
    </xf>
    <xf numFmtId="0" fontId="20" fillId="2" borderId="9" xfId="0" applyFont="1" applyFill="1" applyBorder="1" applyAlignment="1">
      <alignment horizontal="left" vertical="center"/>
    </xf>
    <xf numFmtId="1" fontId="20" fillId="2" borderId="9" xfId="0" applyNumberFormat="1" applyFont="1" applyFill="1" applyBorder="1" applyAlignment="1">
      <alignment horizontal="center" vertical="center" wrapText="1"/>
    </xf>
    <xf numFmtId="0" fontId="19" fillId="2" borderId="9" xfId="0" applyFont="1" applyFill="1" applyBorder="1" applyAlignment="1">
      <alignment horizontal="center" vertical="top" wrapText="1"/>
    </xf>
    <xf numFmtId="0" fontId="19" fillId="2" borderId="9" xfId="0" applyFont="1" applyFill="1" applyBorder="1" applyAlignment="1">
      <alignment horizontal="center" vertical="top"/>
    </xf>
    <xf numFmtId="0" fontId="19" fillId="2" borderId="9" xfId="0" applyFont="1" applyFill="1" applyBorder="1" applyAlignment="1">
      <alignment vertical="top"/>
    </xf>
    <xf numFmtId="164" fontId="19" fillId="2" borderId="9" xfId="1" applyNumberFormat="1" applyFont="1" applyFill="1" applyBorder="1" applyAlignment="1">
      <alignment horizontal="center" vertical="top"/>
    </xf>
    <xf numFmtId="0" fontId="20" fillId="2" borderId="9" xfId="0" applyFont="1" applyFill="1" applyBorder="1" applyAlignment="1">
      <alignment horizontal="center" vertical="top"/>
    </xf>
    <xf numFmtId="0" fontId="20" fillId="2" borderId="9" xfId="0" applyFont="1" applyFill="1" applyBorder="1" applyAlignment="1">
      <alignment vertical="top"/>
    </xf>
    <xf numFmtId="0" fontId="11" fillId="2" borderId="9" xfId="0" applyFont="1" applyFill="1" applyBorder="1"/>
    <xf numFmtId="0" fontId="20" fillId="2" borderId="0" xfId="0" applyFont="1" applyFill="1" applyAlignment="1">
      <alignment horizontal="center" vertical="top"/>
    </xf>
    <xf numFmtId="0" fontId="19" fillId="2" borderId="22" xfId="0" applyFont="1" applyFill="1" applyBorder="1" applyAlignment="1">
      <alignment horizontal="center" vertical="top" wrapText="1"/>
    </xf>
    <xf numFmtId="0" fontId="19" fillId="2" borderId="22" xfId="0" applyFont="1" applyFill="1" applyBorder="1" applyAlignment="1">
      <alignment vertical="top"/>
    </xf>
    <xf numFmtId="0" fontId="19" fillId="2" borderId="15" xfId="0" applyFont="1" applyFill="1" applyBorder="1" applyAlignment="1">
      <alignment horizontal="center" vertical="top" wrapText="1"/>
    </xf>
    <xf numFmtId="0" fontId="20" fillId="2" borderId="10" xfId="0" applyFont="1" applyFill="1" applyBorder="1" applyAlignment="1">
      <alignment horizontal="center" vertical="top"/>
    </xf>
    <xf numFmtId="0" fontId="11" fillId="2" borderId="16" xfId="0" applyFont="1" applyFill="1" applyBorder="1"/>
    <xf numFmtId="0" fontId="19" fillId="2" borderId="25" xfId="0" applyFont="1" applyFill="1" applyBorder="1" applyAlignment="1">
      <alignment horizontal="center" vertical="top" wrapText="1"/>
    </xf>
    <xf numFmtId="0" fontId="20" fillId="2" borderId="23" xfId="0" applyFont="1" applyFill="1" applyBorder="1" applyAlignment="1">
      <alignment horizontal="center" vertical="top"/>
    </xf>
    <xf numFmtId="0" fontId="11" fillId="2" borderId="24" xfId="0" applyFont="1" applyFill="1" applyBorder="1"/>
    <xf numFmtId="164" fontId="20" fillId="2" borderId="9" xfId="1" applyNumberFormat="1" applyFont="1" applyFill="1" applyBorder="1" applyAlignment="1">
      <alignment horizontal="center" vertical="top"/>
    </xf>
    <xf numFmtId="0" fontId="19" fillId="2" borderId="0" xfId="0" applyFont="1" applyFill="1" applyAlignment="1">
      <alignment horizontal="center" vertical="top" wrapText="1"/>
    </xf>
    <xf numFmtId="164" fontId="17" fillId="2" borderId="9" xfId="1" applyNumberFormat="1" applyFont="1" applyFill="1" applyBorder="1" applyAlignment="1">
      <alignment horizontal="center"/>
    </xf>
    <xf numFmtId="164" fontId="11" fillId="2" borderId="9" xfId="1" applyNumberFormat="1" applyFont="1" applyFill="1" applyBorder="1" applyAlignment="1">
      <alignment horizontal="center"/>
    </xf>
    <xf numFmtId="0" fontId="20" fillId="2" borderId="0" xfId="0" applyFont="1" applyFill="1" applyAlignment="1">
      <alignment horizontal="center" vertical="top" wrapText="1"/>
    </xf>
    <xf numFmtId="0" fontId="11"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164" fontId="17" fillId="2" borderId="9" xfId="0" applyNumberFormat="1" applyFont="1" applyFill="1" applyBorder="1"/>
    <xf numFmtId="164" fontId="11" fillId="2" borderId="9" xfId="0" applyNumberFormat="1" applyFont="1" applyFill="1" applyBorder="1"/>
    <xf numFmtId="0" fontId="19" fillId="2" borderId="9" xfId="0" applyFont="1" applyFill="1" applyBorder="1" applyAlignment="1">
      <alignment horizontal="center" shrinkToFit="1"/>
    </xf>
    <xf numFmtId="0" fontId="19" fillId="2" borderId="9" xfId="0" applyFont="1" applyFill="1" applyBorder="1" applyAlignment="1">
      <alignment horizontal="center"/>
    </xf>
    <xf numFmtId="43" fontId="19" fillId="2" borderId="9" xfId="1" applyFont="1" applyFill="1" applyBorder="1" applyAlignment="1">
      <alignment horizontal="center"/>
    </xf>
    <xf numFmtId="0" fontId="19" fillId="2" borderId="9" xfId="0" applyFont="1" applyFill="1" applyBorder="1"/>
    <xf numFmtId="0" fontId="17" fillId="2" borderId="9" xfId="0" applyFont="1" applyFill="1" applyBorder="1" applyAlignment="1">
      <alignment horizontal="center" vertical="top"/>
    </xf>
    <xf numFmtId="0" fontId="20" fillId="2" borderId="9" xfId="0" applyFont="1" applyFill="1" applyBorder="1" applyAlignment="1">
      <alignment horizontal="center" vertical="center" shrinkToFit="1"/>
    </xf>
    <xf numFmtId="0" fontId="19" fillId="2" borderId="9" xfId="0" applyFont="1" applyFill="1" applyBorder="1" applyAlignment="1">
      <alignment shrinkToFit="1"/>
    </xf>
    <xf numFmtId="0" fontId="17" fillId="2" borderId="9" xfId="0" applyFont="1" applyFill="1" applyBorder="1" applyAlignment="1">
      <alignment wrapText="1"/>
    </xf>
    <xf numFmtId="0" fontId="20" fillId="2" borderId="22" xfId="0" applyFont="1" applyFill="1" applyBorder="1"/>
    <xf numFmtId="43" fontId="17" fillId="2" borderId="22" xfId="1" applyNumberFormat="1" applyFont="1" applyFill="1" applyBorder="1"/>
    <xf numFmtId="0" fontId="17" fillId="2" borderId="33" xfId="0" applyFont="1" applyFill="1" applyBorder="1"/>
    <xf numFmtId="0" fontId="17" fillId="2" borderId="10" xfId="0" applyFont="1" applyFill="1" applyBorder="1" applyAlignment="1">
      <alignment shrinkToFit="1"/>
    </xf>
    <xf numFmtId="43" fontId="17" fillId="2" borderId="10" xfId="1" applyFont="1" applyFill="1" applyBorder="1"/>
    <xf numFmtId="0" fontId="11" fillId="2" borderId="25" xfId="0" applyFont="1" applyFill="1" applyBorder="1"/>
    <xf numFmtId="0" fontId="17" fillId="2" borderId="25" xfId="0" applyFont="1" applyFill="1" applyBorder="1"/>
    <xf numFmtId="0" fontId="11" fillId="2" borderId="9" xfId="0" applyFont="1" applyFill="1" applyBorder="1" applyAlignment="1" applyProtection="1">
      <alignment horizontal="center" vertical="top" shrinkToFit="1"/>
      <protection hidden="1"/>
    </xf>
    <xf numFmtId="0" fontId="11" fillId="2" borderId="9" xfId="0" applyFont="1" applyFill="1" applyBorder="1" applyAlignment="1" applyProtection="1">
      <alignment horizontal="center" shrinkToFit="1"/>
      <protection hidden="1"/>
    </xf>
    <xf numFmtId="0" fontId="19" fillId="2" borderId="9" xfId="0" applyFont="1" applyFill="1" applyBorder="1" applyProtection="1">
      <protection hidden="1"/>
    </xf>
    <xf numFmtId="0" fontId="17" fillId="2" borderId="9" xfId="0" applyFont="1" applyFill="1" applyBorder="1" applyAlignment="1" applyProtection="1">
      <alignment horizontal="center" vertical="top"/>
      <protection hidden="1"/>
    </xf>
    <xf numFmtId="0" fontId="17" fillId="2" borderId="9" xfId="0" applyFont="1" applyFill="1" applyBorder="1" applyProtection="1">
      <protection hidden="1"/>
    </xf>
    <xf numFmtId="0" fontId="17" fillId="2" borderId="9" xfId="0" applyFont="1" applyFill="1" applyBorder="1" applyAlignment="1" applyProtection="1">
      <alignment wrapText="1"/>
      <protection hidden="1"/>
    </xf>
    <xf numFmtId="0" fontId="11" fillId="2" borderId="9" xfId="0" applyFont="1" applyFill="1" applyBorder="1" applyAlignment="1">
      <alignment horizontal="left"/>
    </xf>
    <xf numFmtId="0" fontId="17" fillId="2" borderId="9" xfId="0" applyFont="1" applyFill="1" applyBorder="1" applyAlignment="1">
      <alignment horizontal="left"/>
    </xf>
    <xf numFmtId="0" fontId="17" fillId="2" borderId="25" xfId="0" applyFont="1" applyFill="1" applyBorder="1" applyAlignment="1">
      <alignment horizontal="left"/>
    </xf>
    <xf numFmtId="0" fontId="17" fillId="2" borderId="25" xfId="0" applyFont="1" applyFill="1" applyBorder="1" applyAlignment="1">
      <alignment horizontal="center"/>
    </xf>
    <xf numFmtId="0" fontId="17" fillId="2" borderId="35" xfId="0" applyFont="1" applyFill="1" applyBorder="1" applyAlignment="1">
      <alignment horizontal="left"/>
    </xf>
    <xf numFmtId="0" fontId="17" fillId="2" borderId="36" xfId="0" applyFont="1" applyFill="1" applyBorder="1" applyAlignment="1">
      <alignment horizontal="left"/>
    </xf>
    <xf numFmtId="0" fontId="17" fillId="2" borderId="36" xfId="0" applyFont="1" applyFill="1" applyBorder="1" applyAlignment="1">
      <alignment horizontal="center"/>
    </xf>
    <xf numFmtId="0" fontId="17" fillId="2" borderId="37" xfId="0" applyFont="1" applyFill="1" applyBorder="1" applyAlignment="1">
      <alignment horizontal="left"/>
    </xf>
    <xf numFmtId="0" fontId="17" fillId="2" borderId="38" xfId="0" applyFont="1" applyFill="1" applyBorder="1" applyAlignment="1">
      <alignment horizontal="left"/>
    </xf>
    <xf numFmtId="0" fontId="17" fillId="2" borderId="38" xfId="0" applyFont="1" applyFill="1" applyBorder="1" applyAlignment="1">
      <alignment horizontal="center"/>
    </xf>
    <xf numFmtId="0" fontId="17" fillId="2" borderId="39" xfId="0" applyFont="1" applyFill="1" applyBorder="1" applyAlignment="1">
      <alignment horizontal="left"/>
    </xf>
    <xf numFmtId="0" fontId="17" fillId="2" borderId="22" xfId="0" applyFont="1" applyFill="1" applyBorder="1" applyAlignment="1">
      <alignment horizontal="center"/>
    </xf>
    <xf numFmtId="0" fontId="17" fillId="2" borderId="26" xfId="0" applyFont="1" applyFill="1" applyBorder="1" applyAlignment="1">
      <alignment horizontal="left"/>
    </xf>
    <xf numFmtId="0" fontId="17" fillId="2" borderId="26" xfId="0" applyFont="1" applyFill="1" applyBorder="1" applyAlignment="1">
      <alignment horizontal="center"/>
    </xf>
    <xf numFmtId="0" fontId="17" fillId="2" borderId="40" xfId="0" applyFont="1" applyFill="1" applyBorder="1" applyAlignment="1">
      <alignment horizontal="left"/>
    </xf>
    <xf numFmtId="0" fontId="17" fillId="2" borderId="0" xfId="0" applyFont="1" applyFill="1" applyBorder="1" applyAlignment="1">
      <alignment horizontal="center"/>
    </xf>
    <xf numFmtId="0" fontId="17" fillId="2" borderId="0" xfId="0" applyFont="1" applyFill="1" applyBorder="1" applyAlignment="1">
      <alignment horizontal="left"/>
    </xf>
    <xf numFmtId="0" fontId="24" fillId="2" borderId="0" xfId="0" applyFont="1" applyFill="1" applyAlignment="1" applyProtection="1">
      <alignment horizontal="left" shrinkToFit="1"/>
      <protection hidden="1"/>
    </xf>
    <xf numFmtId="0" fontId="17" fillId="2" borderId="0" xfId="0" applyFont="1" applyFill="1" applyAlignment="1" applyProtection="1">
      <alignment horizontal="center"/>
      <protection hidden="1"/>
    </xf>
    <xf numFmtId="0" fontId="11" fillId="2" borderId="0" xfId="0" applyFont="1" applyFill="1" applyBorder="1" applyAlignment="1">
      <alignment horizontal="center"/>
    </xf>
    <xf numFmtId="0" fontId="12" fillId="2" borderId="0" xfId="0" applyFont="1" applyFill="1" applyBorder="1" applyAlignment="1">
      <alignment horizontal="center"/>
    </xf>
    <xf numFmtId="0" fontId="17" fillId="2" borderId="0" xfId="0" applyFont="1" applyFill="1" applyAlignment="1">
      <alignment horizontal="left" vertical="center" wrapText="1"/>
    </xf>
    <xf numFmtId="0" fontId="21" fillId="2" borderId="0" xfId="0" applyFont="1" applyFill="1" applyAlignment="1">
      <alignment horizontal="left" vertical="top" wrapText="1"/>
    </xf>
    <xf numFmtId="0" fontId="18" fillId="2" borderId="0" xfId="0" applyFont="1" applyFill="1" applyAlignment="1">
      <alignment horizontal="center"/>
    </xf>
    <xf numFmtId="0" fontId="17" fillId="2" borderId="0" xfId="0" applyFont="1" applyFill="1" applyAlignment="1">
      <alignment vertical="top" wrapText="1"/>
    </xf>
    <xf numFmtId="0" fontId="17" fillId="2" borderId="0" xfId="0" applyFont="1" applyFill="1" applyAlignment="1">
      <alignment horizontal="left" vertical="top" wrapText="1"/>
    </xf>
    <xf numFmtId="0" fontId="11" fillId="2" borderId="10" xfId="0" applyFont="1" applyFill="1" applyBorder="1" applyAlignment="1">
      <alignment horizontal="center" vertical="top" wrapText="1"/>
    </xf>
    <xf numFmtId="43" fontId="22" fillId="2" borderId="15" xfId="2" applyFont="1" applyFill="1" applyBorder="1" applyAlignment="1" applyProtection="1">
      <alignment horizontal="left" vertical="center" wrapText="1"/>
      <protection hidden="1"/>
    </xf>
    <xf numFmtId="43" fontId="22" fillId="2" borderId="10" xfId="2" applyFont="1" applyFill="1" applyBorder="1" applyAlignment="1" applyProtection="1">
      <alignment horizontal="left" vertical="center" wrapText="1"/>
      <protection hidden="1"/>
    </xf>
    <xf numFmtId="0" fontId="22" fillId="2" borderId="0" xfId="0" applyFont="1" applyFill="1" applyAlignment="1" applyProtection="1">
      <alignment horizontal="center"/>
      <protection hidden="1"/>
    </xf>
    <xf numFmtId="0" fontId="17" fillId="2" borderId="11" xfId="0" applyFont="1" applyFill="1" applyBorder="1" applyAlignment="1" applyProtection="1">
      <alignment horizontal="center" vertical="top"/>
      <protection hidden="1"/>
    </xf>
    <xf numFmtId="43" fontId="22" fillId="2" borderId="13" xfId="2" applyFont="1" applyFill="1" applyBorder="1" applyAlignment="1" applyProtection="1">
      <alignment horizontal="left" vertical="center" wrapText="1"/>
      <protection hidden="1"/>
    </xf>
    <xf numFmtId="43" fontId="22" fillId="2" borderId="14" xfId="2" applyFont="1" applyFill="1" applyBorder="1" applyAlignment="1" applyProtection="1">
      <alignment horizontal="left" vertical="center" wrapText="1"/>
      <protection hidden="1"/>
    </xf>
    <xf numFmtId="43" fontId="22" fillId="2" borderId="16" xfId="2" applyFont="1" applyFill="1" applyBorder="1" applyAlignment="1" applyProtection="1">
      <alignment horizontal="left" vertical="center" wrapText="1"/>
      <protection hidden="1"/>
    </xf>
    <xf numFmtId="0" fontId="22" fillId="2" borderId="15" xfId="2" applyNumberFormat="1" applyFont="1" applyFill="1" applyBorder="1" applyAlignment="1" applyProtection="1">
      <alignment horizontal="left" vertical="center"/>
      <protection hidden="1"/>
    </xf>
    <xf numFmtId="0" fontId="22" fillId="2" borderId="10" xfId="2" applyNumberFormat="1" applyFont="1" applyFill="1" applyBorder="1" applyAlignment="1" applyProtection="1">
      <alignment horizontal="left" vertical="center"/>
      <protection hidden="1"/>
    </xf>
    <xf numFmtId="0" fontId="26" fillId="2" borderId="9" xfId="4" quotePrefix="1" applyFont="1" applyFill="1" applyBorder="1" applyAlignment="1">
      <alignment horizontal="center" vertical="center"/>
    </xf>
    <xf numFmtId="0" fontId="25" fillId="2" borderId="9" xfId="4" applyFont="1" applyFill="1" applyBorder="1" applyAlignment="1">
      <alignment horizontal="center" vertical="center"/>
    </xf>
    <xf numFmtId="0" fontId="25" fillId="2" borderId="15" xfId="4" applyFont="1" applyFill="1" applyBorder="1" applyAlignment="1">
      <alignment horizontal="left"/>
    </xf>
    <xf numFmtId="0" fontId="25" fillId="2" borderId="16" xfId="4" applyFont="1" applyFill="1" applyBorder="1" applyAlignment="1">
      <alignment horizontal="left"/>
    </xf>
    <xf numFmtId="0" fontId="25" fillId="2" borderId="10" xfId="4" applyFont="1" applyFill="1" applyBorder="1" applyAlignment="1">
      <alignment horizontal="left"/>
    </xf>
    <xf numFmtId="0" fontId="26" fillId="2" borderId="19" xfId="4" applyFont="1" applyFill="1" applyBorder="1" applyAlignment="1">
      <alignment horizontal="center" vertical="center"/>
    </xf>
    <xf numFmtId="0" fontId="26" fillId="2" borderId="21" xfId="4" applyFont="1" applyFill="1" applyBorder="1" applyAlignment="1">
      <alignment horizontal="center" vertical="center"/>
    </xf>
    <xf numFmtId="0" fontId="26" fillId="2" borderId="23" xfId="4" applyFont="1" applyFill="1" applyBorder="1" applyAlignment="1">
      <alignment horizontal="center" vertical="center"/>
    </xf>
    <xf numFmtId="0" fontId="26" fillId="2" borderId="24" xfId="4" applyFont="1" applyFill="1" applyBorder="1" applyAlignment="1">
      <alignment horizontal="center" vertical="center"/>
    </xf>
    <xf numFmtId="0" fontId="25" fillId="2" borderId="19" xfId="4" applyFont="1" applyFill="1" applyBorder="1" applyAlignment="1">
      <alignment horizontal="center" vertical="center"/>
    </xf>
    <xf numFmtId="0" fontId="25" fillId="2" borderId="20" xfId="4" applyFont="1" applyFill="1" applyBorder="1" applyAlignment="1">
      <alignment horizontal="center" vertical="center"/>
    </xf>
    <xf numFmtId="0" fontId="25" fillId="2" borderId="21" xfId="4" applyFont="1" applyFill="1" applyBorder="1" applyAlignment="1">
      <alignment horizontal="center" vertical="center"/>
    </xf>
    <xf numFmtId="0" fontId="25" fillId="2" borderId="22" xfId="4" applyFont="1" applyFill="1" applyBorder="1" applyAlignment="1">
      <alignment horizontal="center" vertical="center"/>
    </xf>
    <xf numFmtId="0" fontId="25" fillId="2" borderId="15" xfId="4" applyFont="1" applyFill="1" applyBorder="1" applyAlignment="1">
      <alignment horizontal="center"/>
    </xf>
    <xf numFmtId="0" fontId="25" fillId="2" borderId="16" xfId="4" applyFont="1" applyFill="1" applyBorder="1" applyAlignment="1">
      <alignment horizontal="center"/>
    </xf>
    <xf numFmtId="0" fontId="25" fillId="2" borderId="10" xfId="4" applyFont="1" applyFill="1" applyBorder="1" applyAlignment="1">
      <alignment horizontal="center"/>
    </xf>
    <xf numFmtId="2" fontId="17" fillId="2" borderId="20" xfId="0" applyNumberFormat="1" applyFont="1" applyFill="1" applyBorder="1" applyAlignment="1">
      <alignment horizontal="center"/>
    </xf>
    <xf numFmtId="0" fontId="25" fillId="2" borderId="15" xfId="4" applyFont="1" applyFill="1" applyBorder="1" applyAlignment="1">
      <alignment horizontal="center" vertical="center"/>
    </xf>
    <xf numFmtId="0" fontId="25" fillId="2" borderId="16" xfId="4" applyFont="1" applyFill="1" applyBorder="1" applyAlignment="1">
      <alignment horizontal="center" vertical="center"/>
    </xf>
    <xf numFmtId="0" fontId="26" fillId="2" borderId="9" xfId="4" applyFont="1" applyFill="1" applyBorder="1" applyAlignment="1">
      <alignment horizontal="center" vertical="center"/>
    </xf>
    <xf numFmtId="0" fontId="25" fillId="2" borderId="9" xfId="0" applyFont="1" applyFill="1" applyBorder="1" applyAlignment="1" applyProtection="1">
      <alignment horizontal="center"/>
      <protection hidden="1"/>
    </xf>
    <xf numFmtId="0" fontId="26" fillId="2" borderId="9" xfId="4" applyFont="1" applyFill="1" applyBorder="1" applyAlignment="1">
      <alignment horizontal="center"/>
    </xf>
    <xf numFmtId="0" fontId="25" fillId="2" borderId="0" xfId="4" applyFont="1" applyFill="1" applyAlignment="1">
      <alignment horizontal="center" vertical="center"/>
    </xf>
    <xf numFmtId="0" fontId="25" fillId="2" borderId="10" xfId="4" applyFont="1" applyFill="1" applyBorder="1" applyAlignment="1">
      <alignment horizontal="center" vertical="center"/>
    </xf>
    <xf numFmtId="0" fontId="26" fillId="2" borderId="19" xfId="4" quotePrefix="1" applyFont="1" applyFill="1" applyBorder="1" applyAlignment="1">
      <alignment horizontal="center" vertical="center"/>
    </xf>
    <xf numFmtId="0" fontId="26" fillId="2" borderId="20" xfId="4" quotePrefix="1" applyFont="1" applyFill="1" applyBorder="1" applyAlignment="1">
      <alignment horizontal="center" vertical="center"/>
    </xf>
    <xf numFmtId="0" fontId="26" fillId="2" borderId="21" xfId="4" quotePrefix="1" applyFont="1" applyFill="1" applyBorder="1" applyAlignment="1">
      <alignment horizontal="center" vertical="center"/>
    </xf>
    <xf numFmtId="0" fontId="26" fillId="2" borderId="23" xfId="4" quotePrefix="1" applyFont="1" applyFill="1" applyBorder="1" applyAlignment="1">
      <alignment horizontal="center" vertical="center"/>
    </xf>
    <xf numFmtId="0" fontId="26" fillId="2" borderId="11" xfId="4" quotePrefix="1" applyFont="1" applyFill="1" applyBorder="1" applyAlignment="1">
      <alignment horizontal="center" vertical="center"/>
    </xf>
    <xf numFmtId="0" fontId="26" fillId="2" borderId="24" xfId="4" quotePrefix="1" applyFont="1" applyFill="1" applyBorder="1" applyAlignment="1">
      <alignment horizontal="center" vertical="center"/>
    </xf>
    <xf numFmtId="0" fontId="26" fillId="2" borderId="22" xfId="4" applyFont="1" applyFill="1" applyBorder="1" applyAlignment="1">
      <alignment horizontal="center"/>
    </xf>
    <xf numFmtId="0" fontId="11" fillId="2" borderId="11" xfId="0" applyFont="1" applyFill="1" applyBorder="1" applyAlignment="1">
      <alignment horizontal="center" vertical="center"/>
    </xf>
    <xf numFmtId="0" fontId="11" fillId="2" borderId="15"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6" xfId="0" applyFont="1" applyFill="1" applyBorder="1" applyAlignment="1">
      <alignment horizontal="left" vertical="center"/>
    </xf>
    <xf numFmtId="0" fontId="17" fillId="2" borderId="0" xfId="0" applyFont="1" applyFill="1" applyAlignment="1">
      <alignment horizontal="center"/>
    </xf>
    <xf numFmtId="0" fontId="11" fillId="2" borderId="25" xfId="0" applyFont="1" applyFill="1" applyBorder="1" applyAlignment="1">
      <alignment horizontal="center"/>
    </xf>
    <xf numFmtId="0" fontId="11" fillId="2" borderId="9" xfId="0" applyFont="1" applyFill="1" applyBorder="1" applyAlignment="1">
      <alignment horizontal="center"/>
    </xf>
    <xf numFmtId="0" fontId="11" fillId="2" borderId="15" xfId="0" applyFont="1" applyFill="1" applyBorder="1" applyAlignment="1">
      <alignment horizontal="center"/>
    </xf>
    <xf numFmtId="0" fontId="11" fillId="2" borderId="16" xfId="0" applyFont="1" applyFill="1" applyBorder="1" applyAlignment="1">
      <alignment horizontal="center"/>
    </xf>
    <xf numFmtId="0" fontId="11" fillId="2" borderId="0" xfId="0" applyFont="1" applyFill="1" applyBorder="1" applyAlignment="1">
      <alignment horizontal="left" vertical="center" indent="3"/>
    </xf>
    <xf numFmtId="0" fontId="11" fillId="2" borderId="20" xfId="0" applyFont="1" applyFill="1" applyBorder="1" applyAlignment="1">
      <alignment horizontal="left" vertical="center" indent="3"/>
    </xf>
    <xf numFmtId="0" fontId="11" fillId="2" borderId="0" xfId="0" applyFont="1" applyFill="1" applyAlignment="1">
      <alignment horizontal="left" vertical="center" indent="3"/>
    </xf>
    <xf numFmtId="0" fontId="11" fillId="2" borderId="0" xfId="0" applyFont="1" applyFill="1" applyAlignment="1">
      <alignment horizontal="center"/>
    </xf>
    <xf numFmtId="0" fontId="11" fillId="2" borderId="11" xfId="0" applyFont="1" applyFill="1" applyBorder="1" applyAlignment="1">
      <alignment horizontal="center"/>
    </xf>
    <xf numFmtId="0" fontId="11" fillId="2" borderId="22" xfId="0" applyFont="1" applyFill="1" applyBorder="1" applyAlignment="1">
      <alignment horizontal="left"/>
    </xf>
    <xf numFmtId="0" fontId="11" fillId="2" borderId="17" xfId="0" applyFont="1" applyFill="1" applyBorder="1" applyAlignment="1">
      <alignment horizontal="left" indent="3"/>
    </xf>
    <xf numFmtId="0" fontId="11" fillId="2" borderId="0" xfId="0" applyFont="1" applyFill="1" applyAlignment="1">
      <alignment horizontal="left" indent="3"/>
    </xf>
    <xf numFmtId="0" fontId="11" fillId="2" borderId="34" xfId="0" applyFont="1" applyFill="1" applyBorder="1" applyAlignment="1">
      <alignment horizontal="left" indent="3"/>
    </xf>
    <xf numFmtId="0" fontId="11" fillId="2" borderId="9" xfId="0" applyFont="1" applyFill="1" applyBorder="1" applyAlignment="1">
      <alignment horizontal="left" vertical="center" indent="3"/>
    </xf>
  </cellXfs>
  <cellStyles count="7">
    <cellStyle name="Comma" xfId="1" builtinId="3"/>
    <cellStyle name="Comma 2" xfId="2"/>
    <cellStyle name="Comma 2 2" xfId="3"/>
    <cellStyle name="Normal" xfId="0" builtinId="0"/>
    <cellStyle name="Normal 25" xfId="4"/>
    <cellStyle name="Normal 3 3" xfId="5"/>
    <cellStyle name="Percent" xfId="6"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indexed="65"/>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General</c:formatCode>
              <c:ptCount val="30"/>
              <c:pt idx="0">
                <c:v>3066.01761451112</c:v>
              </c:pt>
              <c:pt idx="1">
                <c:v>3084.9063176045302</c:v>
              </c:pt>
              <c:pt idx="2">
                <c:v>3111</c:v>
              </c:pt>
              <c:pt idx="3">
                <c:v>3154.62882094216</c:v>
              </c:pt>
              <c:pt idx="4">
                <c:v>3161</c:v>
              </c:pt>
              <c:pt idx="5">
                <c:v>3210</c:v>
              </c:pt>
              <c:pt idx="6">
                <c:v>3354.4278720088801</c:v>
              </c:pt>
              <c:pt idx="7">
                <c:v>3332.54113828048</c:v>
              </c:pt>
              <c:pt idx="8">
                <c:v>3356</c:v>
              </c:pt>
              <c:pt idx="9">
                <c:v>3442.9484183970899</c:v>
              </c:pt>
              <c:pt idx="10">
                <c:v>3444.8358893274099</c:v>
              </c:pt>
              <c:pt idx="11">
                <c:v>3474.5553150113901</c:v>
              </c:pt>
              <c:pt idx="12">
                <c:v>3560.5426459028799</c:v>
              </c:pt>
              <c:pt idx="13">
                <c:v>3565.35039394762</c:v>
              </c:pt>
              <c:pt idx="14">
                <c:v>3614.3568943587102</c:v>
              </c:pt>
              <c:pt idx="15">
                <c:v>3668.1710176270799</c:v>
              </c:pt>
              <c:pt idx="16">
                <c:v>3697.38950522918</c:v>
              </c:pt>
              <c:pt idx="17">
                <c:v>3768.0718822069198</c:v>
              </c:pt>
              <c:pt idx="18">
                <c:v>3933.7375362518501</c:v>
              </c:pt>
              <c:pt idx="19">
                <c:v>3934.7797418802502</c:v>
              </c:pt>
              <c:pt idx="20">
                <c:v>3960.4348739972802</c:v>
              </c:pt>
              <c:pt idx="21">
                <c:v>4123.8038156756302</c:v>
              </c:pt>
              <c:pt idx="22">
                <c:v>4117.3496927426104</c:v>
              </c:pt>
              <c:pt idx="23">
                <c:v>4191</c:v>
              </c:pt>
              <c:pt idx="24">
                <c:v>4284.2197184707402</c:v>
              </c:pt>
              <c:pt idx="25">
                <c:v>4298.9302980470802</c:v>
              </c:pt>
              <c:pt idx="26">
                <c:v>4345.3822523388399</c:v>
              </c:pt>
              <c:pt idx="27">
                <c:v>4464.6166543853897</c:v>
              </c:pt>
              <c:pt idx="28">
                <c:v>4474.2315471409402</c:v>
              </c:pt>
              <c:pt idx="29">
                <c:v>4510.3834768465304</c:v>
              </c:pt>
            </c:numLit>
          </c:val>
          <c:smooth val="0"/>
          <c:extLst>
            <c:ext xmlns:c16="http://schemas.microsoft.com/office/drawing/2014/chart" uri="{C3380CC4-5D6E-409C-BE32-E72D297353CC}">
              <c16:uniqueId val="{00000000-6731-4C41-A30C-44B1A1A68AEB}"/>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General</c:formatCode>
              <c:ptCount val="30"/>
              <c:pt idx="0">
                <c:v>2742.8116370298999</c:v>
              </c:pt>
              <c:pt idx="1">
                <c:v>2764.5467138191402</c:v>
              </c:pt>
              <c:pt idx="2">
                <c:v>2780</c:v>
              </c:pt>
              <c:pt idx="3">
                <c:v>2833.6615055883399</c:v>
              </c:pt>
              <c:pt idx="4">
                <c:v>2859</c:v>
              </c:pt>
              <c:pt idx="5">
                <c:v>2889</c:v>
              </c:pt>
              <c:pt idx="6">
                <c:v>2913.9697923497702</c:v>
              </c:pt>
              <c:pt idx="7">
                <c:v>2919.7057225124599</c:v>
              </c:pt>
              <c:pt idx="8">
                <c:v>2977</c:v>
              </c:pt>
              <c:pt idx="9">
                <c:v>3037.8735226986</c:v>
              </c:pt>
              <c:pt idx="10">
                <c:v>3055.7447453026598</c:v>
              </c:pt>
              <c:pt idx="11">
                <c:v>3089.8010690044398</c:v>
              </c:pt>
              <c:pt idx="12">
                <c:v>3164.8732254279498</c:v>
              </c:pt>
              <c:pt idx="13">
                <c:v>3189.3767533534701</c:v>
              </c:pt>
              <c:pt idx="14">
                <c:v>3223.2159947338901</c:v>
              </c:pt>
              <c:pt idx="15">
                <c:v>3267.67583950875</c:v>
              </c:pt>
              <c:pt idx="16">
                <c:v>3254.7152808310798</c:v>
              </c:pt>
              <c:pt idx="17">
                <c:v>3241.5172667021402</c:v>
              </c:pt>
              <c:pt idx="18">
                <c:v>3273.0955732137199</c:v>
              </c:pt>
              <c:pt idx="19">
                <c:v>3256.98606517081</c:v>
              </c:pt>
              <c:pt idx="20">
                <c:v>3290.67860213621</c:v>
              </c:pt>
              <c:pt idx="21">
                <c:v>3420.6199497519801</c:v>
              </c:pt>
              <c:pt idx="22">
                <c:v>3445.3436096710302</c:v>
              </c:pt>
              <c:pt idx="23">
                <c:v>3522</c:v>
              </c:pt>
              <c:pt idx="24">
                <c:v>3662.1201297318598</c:v>
              </c:pt>
              <c:pt idx="25">
                <c:v>3746.4209171089501</c:v>
              </c:pt>
              <c:pt idx="26">
                <c:v>3857.5931510465198</c:v>
              </c:pt>
              <c:pt idx="27">
                <c:v>4025.31497119292</c:v>
              </c:pt>
              <c:pt idx="28">
                <c:v>4068.69907594192</c:v>
              </c:pt>
              <c:pt idx="29">
                <c:v>4108.70727066574</c:v>
              </c:pt>
            </c:numLit>
          </c:val>
          <c:smooth val="0"/>
          <c:extLst>
            <c:ext xmlns:c16="http://schemas.microsoft.com/office/drawing/2014/chart" uri="{C3380CC4-5D6E-409C-BE32-E72D297353CC}">
              <c16:uniqueId val="{00000001-6731-4C41-A30C-44B1A1A68AEB}"/>
            </c:ext>
          </c:extLst>
        </c:ser>
        <c:dLbls>
          <c:showLegendKey val="0"/>
          <c:showVal val="0"/>
          <c:showCatName val="0"/>
          <c:showSerName val="0"/>
          <c:showPercent val="0"/>
          <c:showBubbleSize val="0"/>
        </c:dLbls>
        <c:marker val="1"/>
        <c:smooth val="0"/>
        <c:axId val="847510960"/>
        <c:axId val="1"/>
      </c:lineChart>
      <c:catAx>
        <c:axId val="8475109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
        <c:crosses val="autoZero"/>
        <c:auto val="1"/>
        <c:lblAlgn val="ctr"/>
        <c:lblOffset val="100"/>
        <c:noMultiLvlLbl val="0"/>
      </c:catAx>
      <c:valAx>
        <c:axId val="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847510960"/>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2207839747034E-2"/>
          <c:y val="0.10359730069168847"/>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FB-4899-9649-B8BFF524D29B}"/>
                </c:ext>
              </c:extLst>
            </c:dLbl>
            <c:dLbl>
              <c:idx val="11"/>
              <c:layout>
                <c:manualLayout>
                  <c:x val="-3.8404947156086201E-2"/>
                  <c:y val="-5.636659612163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FB-4899-9649-B8BFF524D29B}"/>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FB-4899-9649-B8BFF524D29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2021 Mid Sep</c:v>
              </c:pt>
              <c:pt idx="1">
                <c:v>2021 Mid Oct</c:v>
              </c:pt>
              <c:pt idx="2">
                <c:v>2021 Mid Nov</c:v>
              </c:pt>
              <c:pt idx="3">
                <c:v>2021 Mid Dec</c:v>
              </c:pt>
              <c:pt idx="4">
                <c:v>2022 Mid Jan</c:v>
              </c:pt>
              <c:pt idx="5">
                <c:v>2022 Mid Feb</c:v>
              </c:pt>
              <c:pt idx="6">
                <c:v>2022 Mid Mar</c:v>
              </c:pt>
              <c:pt idx="7">
                <c:v>2022 Mid Apr</c:v>
              </c:pt>
              <c:pt idx="8">
                <c:v>2022 Mid May</c:v>
              </c:pt>
              <c:pt idx="9">
                <c:v>2022 Mid June</c:v>
              </c:pt>
              <c:pt idx="10">
                <c:v>2022 Mid July</c:v>
              </c:pt>
              <c:pt idx="11">
                <c:v>2022 Mid Aug</c:v>
              </c:pt>
              <c:pt idx="12">
                <c:v>2022 Mid Sept</c:v>
              </c:pt>
            </c:strLit>
          </c:cat>
          <c:val>
            <c:numLit>
              <c:formatCode>General</c:formatCode>
              <c:ptCount val="13"/>
              <c:pt idx="0">
                <c:v>4718.9520387433204</c:v>
              </c:pt>
              <c:pt idx="1">
                <c:v>4834.2182880495702</c:v>
              </c:pt>
              <c:pt idx="2">
                <c:v>4804.2065185921201</c:v>
              </c:pt>
              <c:pt idx="3">
                <c:v>4813.3205264113603</c:v>
              </c:pt>
              <c:pt idx="4">
                <c:v>4904.7263097078003</c:v>
              </c:pt>
              <c:pt idx="5">
                <c:v>4877.5186257668502</c:v>
              </c:pt>
              <c:pt idx="6">
                <c:v>4903.3817608833597</c:v>
              </c:pt>
              <c:pt idx="7">
                <c:v>4979.9629074528502</c:v>
              </c:pt>
              <c:pt idx="8">
                <c:v>4950.8405696934997</c:v>
              </c:pt>
              <c:pt idx="9">
                <c:v>4986.9063380665802</c:v>
              </c:pt>
              <c:pt idx="10">
                <c:v>5159.17499095313</c:v>
              </c:pt>
              <c:pt idx="11">
                <c:v>5035.9641271118799</c:v>
              </c:pt>
              <c:pt idx="12">
                <c:v>5092.14854133466</c:v>
              </c:pt>
            </c:numLit>
          </c:val>
          <c:smooth val="0"/>
          <c:extLst>
            <c:ext xmlns:c16="http://schemas.microsoft.com/office/drawing/2014/chart" uri="{C3380CC4-5D6E-409C-BE32-E72D297353CC}">
              <c16:uniqueId val="{00000003-73FB-4899-9649-B8BFF524D29B}"/>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2021 Mid Sep</c:v>
              </c:pt>
              <c:pt idx="1">
                <c:v>2021 Mid Oct</c:v>
              </c:pt>
              <c:pt idx="2">
                <c:v>2021 Mid Nov</c:v>
              </c:pt>
              <c:pt idx="3">
                <c:v>2021 Mid Dec</c:v>
              </c:pt>
              <c:pt idx="4">
                <c:v>2022 Mid Jan</c:v>
              </c:pt>
              <c:pt idx="5">
                <c:v>2022 Mid Feb</c:v>
              </c:pt>
              <c:pt idx="6">
                <c:v>2022 Mid Mar</c:v>
              </c:pt>
              <c:pt idx="7">
                <c:v>2022 Mid Apr</c:v>
              </c:pt>
              <c:pt idx="8">
                <c:v>2022 Mid May</c:v>
              </c:pt>
              <c:pt idx="9">
                <c:v>2022 Mid June</c:v>
              </c:pt>
              <c:pt idx="10">
                <c:v>2022 Mid July</c:v>
              </c:pt>
              <c:pt idx="11">
                <c:v>2022 Mid Aug</c:v>
              </c:pt>
              <c:pt idx="12">
                <c:v>2022 Mid Sept</c:v>
              </c:pt>
            </c:strLit>
          </c:cat>
          <c:val>
            <c:numLit>
              <c:formatCode>General</c:formatCode>
              <c:ptCount val="13"/>
              <c:pt idx="0">
                <c:v>4355.8087033826196</c:v>
              </c:pt>
              <c:pt idx="1">
                <c:v>4497.3864259759503</c:v>
              </c:pt>
              <c:pt idx="2">
                <c:v>4555.8069188045502</c:v>
              </c:pt>
              <c:pt idx="3">
                <c:v>4630.0906429938104</c:v>
              </c:pt>
              <c:pt idx="4">
                <c:v>4680.7716222590898</c:v>
              </c:pt>
              <c:pt idx="5">
                <c:v>4694.2769249930097</c:v>
              </c:pt>
              <c:pt idx="6">
                <c:v>4721.5172238408104</c:v>
              </c:pt>
              <c:pt idx="7">
                <c:v>4741.0461737061896</c:v>
              </c:pt>
              <c:pt idx="8">
                <c:v>4743.5299954456796</c:v>
              </c:pt>
              <c:pt idx="9">
                <c:v>4750.4103479382102</c:v>
              </c:pt>
              <c:pt idx="10">
                <c:v>4714.4879432716198</c:v>
              </c:pt>
              <c:pt idx="11">
                <c:v>4724.0196971666901</c:v>
              </c:pt>
              <c:pt idx="12">
                <c:v>4752.3481503461499</c:v>
              </c:pt>
            </c:numLit>
          </c:val>
          <c:smooth val="0"/>
          <c:extLst>
            <c:ext xmlns:c16="http://schemas.microsoft.com/office/drawing/2014/chart" uri="{C3380CC4-5D6E-409C-BE32-E72D297353CC}">
              <c16:uniqueId val="{00000004-73FB-4899-9649-B8BFF524D29B}"/>
            </c:ext>
          </c:extLst>
        </c:ser>
        <c:dLbls>
          <c:showLegendKey val="0"/>
          <c:showVal val="0"/>
          <c:showCatName val="0"/>
          <c:showSerName val="0"/>
          <c:showPercent val="0"/>
          <c:showBubbleSize val="0"/>
        </c:dLbls>
        <c:marker val="1"/>
        <c:smooth val="0"/>
        <c:axId val="847520960"/>
        <c:axId val="1"/>
      </c:lineChart>
      <c:catAx>
        <c:axId val="847520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
        <c:crosses val="autoZero"/>
        <c:auto val="1"/>
        <c:lblAlgn val="ctr"/>
        <c:lblOffset val="100"/>
        <c:noMultiLvlLbl val="0"/>
      </c:catAx>
      <c:valAx>
        <c:axId val="1"/>
        <c:scaling>
          <c:orientation val="minMax"/>
          <c:max val="5300"/>
          <c:min val="3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847520960"/>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336A0CD8-C466-4506-99C8-51E6B905D1E5}"/>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ACAA5BB2-A128-46D0-B1D7-49654900E094}"/>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3F6A3A71-F776-487B-B4C0-31A09421A382}"/>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542925</xdr:colOff>
          <xdr:row>32</xdr:row>
          <xdr:rowOff>171450</xdr:rowOff>
        </xdr:from>
        <xdr:to>
          <xdr:col>9</xdr:col>
          <xdr:colOff>276225</xdr:colOff>
          <xdr:row>37</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8C937490-2F1A-41B3-8A7C-0EB2CDE523A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19050</xdr:rowOff>
    </xdr:to>
    <xdr:graphicFrame macro="">
      <xdr:nvGraphicFramePr>
        <xdr:cNvPr id="1044" name="Chart 5">
          <a:extLst>
            <a:ext uri="{FF2B5EF4-FFF2-40B4-BE49-F238E27FC236}">
              <a16:creationId xmlns:a16="http://schemas.microsoft.com/office/drawing/2014/main" id="{BBC95A53-7DF9-42C3-9EC2-D70249B67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10</xdr:row>
      <xdr:rowOff>19050</xdr:rowOff>
    </xdr:from>
    <xdr:to>
      <xdr:col>14</xdr:col>
      <xdr:colOff>85725</xdr:colOff>
      <xdr:row>31</xdr:row>
      <xdr:rowOff>28575</xdr:rowOff>
    </xdr:to>
    <xdr:graphicFrame macro="">
      <xdr:nvGraphicFramePr>
        <xdr:cNvPr id="1045" name="Chart 6">
          <a:extLst>
            <a:ext uri="{FF2B5EF4-FFF2-40B4-BE49-F238E27FC236}">
              <a16:creationId xmlns:a16="http://schemas.microsoft.com/office/drawing/2014/main" id="{A6CB5048-BEBC-476D-B4D4-E5312ED9A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ow r="5">
          <cell r="B5" t="str">
            <v xml:space="preserve"> 1.  Capital &amp; Reserves Funds</v>
          </cell>
        </row>
      </sheetData>
      <sheetData sheetId="19">
        <row r="5">
          <cell r="B5" t="str">
            <v>1.   Interest Expense</v>
          </cell>
        </row>
      </sheetData>
      <sheetData sheetId="20" refreshError="1"/>
      <sheetData sheetId="21" refreshError="1"/>
      <sheetData sheetId="22">
        <row r="5">
          <cell r="B5" t="str">
            <v xml:space="preserve"> 1.  Capital &amp; Reserves Funds</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 xml:space="preserve">a. Residential Real Estate                                                                                                                                                                                                                                     </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0"/>
  </sheetPr>
  <dimension ref="C2:P57"/>
  <sheetViews>
    <sheetView tabSelected="1" view="pageBreakPreview" zoomScaleNormal="100" zoomScaleSheetLayoutView="100" workbookViewId="0">
      <selection activeCell="S23" sqref="S23"/>
    </sheetView>
  </sheetViews>
  <sheetFormatPr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285"/>
      <c r="E17" s="285"/>
      <c r="F17" s="285"/>
      <c r="G17" s="285"/>
      <c r="H17" s="285"/>
      <c r="I17" s="285"/>
      <c r="J17" s="285"/>
      <c r="K17" s="285"/>
      <c r="L17" s="285"/>
      <c r="M17" s="285"/>
      <c r="N17" s="285"/>
      <c r="O17" s="7"/>
    </row>
    <row r="18" spans="3:15" ht="15.75" x14ac:dyDescent="0.25">
      <c r="C18" s="5"/>
      <c r="D18" s="285"/>
      <c r="E18" s="285"/>
      <c r="F18" s="285"/>
      <c r="G18" s="285"/>
      <c r="H18" s="285"/>
      <c r="I18" s="285"/>
      <c r="J18" s="285"/>
      <c r="K18" s="285"/>
      <c r="L18" s="285"/>
      <c r="M18" s="285"/>
      <c r="N18" s="285"/>
      <c r="O18" s="7"/>
    </row>
    <row r="19" spans="3:15" x14ac:dyDescent="0.25">
      <c r="C19" s="5"/>
      <c r="D19" s="286"/>
      <c r="E19" s="286"/>
      <c r="F19" s="286"/>
      <c r="G19" s="286"/>
      <c r="H19" s="286"/>
      <c r="I19" s="286"/>
      <c r="J19" s="286"/>
      <c r="K19" s="286"/>
      <c r="L19" s="286"/>
      <c r="M19" s="286"/>
      <c r="N19" s="286"/>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285" t="s">
        <v>646</v>
      </c>
      <c r="E47" s="285"/>
      <c r="F47" s="285"/>
      <c r="G47" s="285"/>
      <c r="H47" s="285"/>
      <c r="I47" s="285"/>
      <c r="J47" s="285"/>
      <c r="K47" s="285"/>
      <c r="L47" s="285"/>
      <c r="M47" s="285"/>
      <c r="N47" s="285"/>
      <c r="O47" s="7"/>
    </row>
    <row r="48" spans="3:15" ht="15.75" x14ac:dyDescent="0.25">
      <c r="C48" s="5"/>
      <c r="D48" s="285" t="s">
        <v>647</v>
      </c>
      <c r="E48" s="285"/>
      <c r="F48" s="285"/>
      <c r="G48" s="285"/>
      <c r="H48" s="285"/>
      <c r="I48" s="285"/>
      <c r="J48" s="285"/>
      <c r="K48" s="285"/>
      <c r="L48" s="285"/>
      <c r="M48" s="285"/>
      <c r="N48" s="285"/>
      <c r="O48" s="7"/>
    </row>
    <row r="49" spans="3:15" x14ac:dyDescent="0.25">
      <c r="C49" s="5"/>
      <c r="D49" s="286"/>
      <c r="E49" s="286"/>
      <c r="F49" s="286"/>
      <c r="G49" s="286"/>
      <c r="H49" s="286"/>
      <c r="I49" s="286"/>
      <c r="J49" s="286"/>
      <c r="K49" s="286"/>
      <c r="L49" s="286"/>
      <c r="M49" s="286"/>
      <c r="N49" s="286"/>
      <c r="O49" s="7"/>
    </row>
    <row r="50" spans="3:15" ht="15.75" thickBot="1" x14ac:dyDescent="0.3">
      <c r="C50" s="10"/>
      <c r="D50" s="11"/>
      <c r="E50" s="11"/>
      <c r="F50" s="11"/>
      <c r="G50" s="11"/>
      <c r="H50" s="11"/>
      <c r="I50" s="11"/>
      <c r="J50" s="11"/>
      <c r="K50" s="11"/>
      <c r="L50" s="11"/>
      <c r="M50" s="11"/>
      <c r="N50" s="11"/>
      <c r="O50" s="12"/>
    </row>
    <row r="55" spans="3:15" ht="13.9" customHeight="1" x14ac:dyDescent="0.25">
      <c r="E55" s="13"/>
    </row>
    <row r="56" spans="3:15" ht="14.45" customHeight="1" x14ac:dyDescent="0.25">
      <c r="E56" s="14"/>
    </row>
    <row r="57" spans="3:15" ht="15" customHeight="1" x14ac:dyDescent="0.25">
      <c r="E57" s="15"/>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C2:S38"/>
  <sheetViews>
    <sheetView view="pageBreakPreview" zoomScale="80" zoomScaleNormal="100" zoomScaleSheetLayoutView="80" workbookViewId="0">
      <selection activeCell="R10" sqref="R10"/>
    </sheetView>
  </sheetViews>
  <sheetFormatPr defaultRowHeight="15" x14ac:dyDescent="0.25"/>
  <cols>
    <col min="1" max="1" width="9.140625" style="1"/>
    <col min="2" max="2" width="3.42578125" style="1" customWidth="1"/>
    <col min="3" max="3" width="76.140625" style="1" customWidth="1"/>
    <col min="4" max="4" width="10.140625" style="17"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6"/>
    </row>
    <row r="3" spans="3:8" ht="21" x14ac:dyDescent="0.25">
      <c r="C3" s="18" t="s">
        <v>0</v>
      </c>
      <c r="D3" s="19" t="s">
        <v>1</v>
      </c>
    </row>
    <row r="4" spans="3:8" ht="15.75" x14ac:dyDescent="0.25">
      <c r="C4" s="20" t="s">
        <v>2</v>
      </c>
      <c r="D4" s="21" t="s">
        <v>3</v>
      </c>
    </row>
    <row r="5" spans="3:8" ht="15.75" x14ac:dyDescent="0.25">
      <c r="C5" s="20" t="s">
        <v>4</v>
      </c>
      <c r="D5" s="21" t="s">
        <v>5</v>
      </c>
    </row>
    <row r="6" spans="3:8" ht="15.75" x14ac:dyDescent="0.25">
      <c r="C6" s="20" t="s">
        <v>6</v>
      </c>
      <c r="D6" s="21" t="s">
        <v>7</v>
      </c>
    </row>
    <row r="7" spans="3:8" ht="15.75" x14ac:dyDescent="0.25">
      <c r="C7" s="20" t="s">
        <v>8</v>
      </c>
      <c r="D7" s="21" t="s">
        <v>9</v>
      </c>
      <c r="G7" s="22"/>
    </row>
    <row r="8" spans="3:8" ht="15.75" x14ac:dyDescent="0.25">
      <c r="C8" s="20" t="s">
        <v>10</v>
      </c>
      <c r="D8" s="21" t="s">
        <v>11</v>
      </c>
      <c r="E8" s="23"/>
      <c r="F8" s="23"/>
      <c r="G8" s="23"/>
      <c r="H8" s="23"/>
    </row>
    <row r="9" spans="3:8" ht="3" customHeight="1" x14ac:dyDescent="0.25">
      <c r="C9" s="24"/>
      <c r="D9" s="21"/>
    </row>
    <row r="10" spans="3:8" ht="15.75" x14ac:dyDescent="0.25">
      <c r="C10" s="20" t="s">
        <v>12</v>
      </c>
      <c r="D10" s="21"/>
    </row>
    <row r="11" spans="3:8" ht="15.75" x14ac:dyDescent="0.25">
      <c r="C11" s="24" t="s">
        <v>13</v>
      </c>
      <c r="D11" s="21" t="s">
        <v>14</v>
      </c>
    </row>
    <row r="12" spans="3:8" ht="15.75" x14ac:dyDescent="0.25">
      <c r="C12" s="24" t="s">
        <v>15</v>
      </c>
      <c r="D12" s="21" t="s">
        <v>14</v>
      </c>
    </row>
    <row r="13" spans="3:8" ht="15.75" x14ac:dyDescent="0.25">
      <c r="C13" s="24" t="s">
        <v>16</v>
      </c>
      <c r="D13" s="21" t="s">
        <v>14</v>
      </c>
    </row>
    <row r="14" spans="3:8" ht="2.25" customHeight="1" x14ac:dyDescent="0.25">
      <c r="C14" s="20"/>
      <c r="D14" s="21"/>
    </row>
    <row r="15" spans="3:8" ht="15.75" x14ac:dyDescent="0.25">
      <c r="C15" s="20" t="s">
        <v>17</v>
      </c>
      <c r="D15" s="21"/>
    </row>
    <row r="16" spans="3:8" ht="15.75" x14ac:dyDescent="0.25">
      <c r="C16" s="24" t="s">
        <v>13</v>
      </c>
      <c r="D16" s="21" t="s">
        <v>18</v>
      </c>
    </row>
    <row r="17" spans="3:4" ht="15.75" x14ac:dyDescent="0.25">
      <c r="C17" s="24" t="s">
        <v>15</v>
      </c>
      <c r="D17" s="21" t="s">
        <v>18</v>
      </c>
    </row>
    <row r="18" spans="3:4" ht="15.75" x14ac:dyDescent="0.25">
      <c r="C18" s="24" t="s">
        <v>16</v>
      </c>
      <c r="D18" s="21" t="s">
        <v>18</v>
      </c>
    </row>
    <row r="19" spans="3:4" ht="4.5" customHeight="1" x14ac:dyDescent="0.25">
      <c r="C19" s="20"/>
      <c r="D19" s="21"/>
    </row>
    <row r="20" spans="3:4" ht="15.75" x14ac:dyDescent="0.25">
      <c r="C20" s="20" t="s">
        <v>19</v>
      </c>
      <c r="D20" s="21"/>
    </row>
    <row r="21" spans="3:4" ht="15.75" x14ac:dyDescent="0.25">
      <c r="C21" s="24" t="s">
        <v>13</v>
      </c>
      <c r="D21" s="21" t="s">
        <v>20</v>
      </c>
    </row>
    <row r="22" spans="3:4" ht="15.75" x14ac:dyDescent="0.25">
      <c r="C22" s="24" t="s">
        <v>15</v>
      </c>
      <c r="D22" s="21" t="s">
        <v>20</v>
      </c>
    </row>
    <row r="23" spans="3:4" ht="15.75" x14ac:dyDescent="0.25">
      <c r="C23" s="24" t="s">
        <v>16</v>
      </c>
      <c r="D23" s="21" t="s">
        <v>20</v>
      </c>
    </row>
    <row r="24" spans="3:4" ht="2.25" customHeight="1" x14ac:dyDescent="0.25">
      <c r="C24" s="20"/>
      <c r="D24" s="21"/>
    </row>
    <row r="25" spans="3:4" ht="15.75" x14ac:dyDescent="0.25">
      <c r="C25" s="20" t="s">
        <v>21</v>
      </c>
      <c r="D25" s="21"/>
    </row>
    <row r="26" spans="3:4" ht="15.75" x14ac:dyDescent="0.25">
      <c r="C26" s="24" t="s">
        <v>22</v>
      </c>
      <c r="D26" s="21" t="s">
        <v>23</v>
      </c>
    </row>
    <row r="27" spans="3:4" ht="15.75" x14ac:dyDescent="0.25">
      <c r="C27" s="24" t="s">
        <v>24</v>
      </c>
      <c r="D27" s="21" t="s">
        <v>23</v>
      </c>
    </row>
    <row r="28" spans="3:4" ht="15.75" x14ac:dyDescent="0.25">
      <c r="C28" s="24" t="s">
        <v>25</v>
      </c>
      <c r="D28" s="21" t="s">
        <v>23</v>
      </c>
    </row>
    <row r="29" spans="3:4" ht="6" customHeight="1" x14ac:dyDescent="0.25">
      <c r="C29" s="24"/>
      <c r="D29" s="21"/>
    </row>
    <row r="30" spans="3:4" ht="3" customHeight="1" x14ac:dyDescent="0.25">
      <c r="C30" s="20"/>
      <c r="D30" s="21"/>
    </row>
    <row r="31" spans="3:4" ht="15.75" x14ac:dyDescent="0.25">
      <c r="C31" s="25" t="s">
        <v>26</v>
      </c>
      <c r="D31" s="26" t="s">
        <v>27</v>
      </c>
    </row>
    <row r="32" spans="3:4" ht="3" customHeight="1" x14ac:dyDescent="0.25">
      <c r="C32" s="26"/>
      <c r="D32" s="21"/>
    </row>
    <row r="33" spans="3:19" ht="15.75" x14ac:dyDescent="0.25">
      <c r="C33" s="25" t="s">
        <v>28</v>
      </c>
      <c r="D33" s="21" t="s">
        <v>29</v>
      </c>
    </row>
    <row r="34" spans="3:19" ht="15.75" x14ac:dyDescent="0.25">
      <c r="D34" s="27"/>
    </row>
    <row r="35" spans="3:19" x14ac:dyDescent="0.25">
      <c r="C35" s="28" t="s">
        <v>30</v>
      </c>
      <c r="D35" s="1"/>
    </row>
    <row r="36" spans="3:19" ht="15.75" x14ac:dyDescent="0.25">
      <c r="C36" s="20" t="s">
        <v>31</v>
      </c>
      <c r="D36" s="21"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B2:T35"/>
  <sheetViews>
    <sheetView view="pageBreakPreview" topLeftCell="B1" zoomScaleNormal="100" zoomScaleSheetLayoutView="100" workbookViewId="0">
      <selection activeCell="R10" sqref="R10"/>
    </sheetView>
  </sheetViews>
  <sheetFormatPr defaultColWidth="15.85546875" defaultRowHeight="15.75" x14ac:dyDescent="0.25"/>
  <cols>
    <col min="1" max="1" width="15.85546875" style="29"/>
    <col min="2" max="2" width="8" style="29" customWidth="1"/>
    <col min="3" max="3" width="21.28515625" style="29" customWidth="1"/>
    <col min="4" max="8" width="15.85546875" style="29"/>
    <col min="9" max="9" width="4.85546875" style="29" customWidth="1"/>
    <col min="10" max="16384" width="15.85546875" style="29"/>
  </cols>
  <sheetData>
    <row r="2" spans="2:8" x14ac:dyDescent="0.25">
      <c r="B2" s="289" t="s">
        <v>34</v>
      </c>
      <c r="C2" s="289"/>
      <c r="D2" s="289"/>
      <c r="E2" s="289"/>
      <c r="F2" s="289"/>
      <c r="G2" s="289"/>
      <c r="H2" s="289"/>
    </row>
    <row r="4" spans="2:8" ht="36.75" customHeight="1" x14ac:dyDescent="0.25">
      <c r="B4" s="30">
        <v>1</v>
      </c>
      <c r="C4" s="290" t="s">
        <v>35</v>
      </c>
      <c r="D4" s="290"/>
      <c r="E4" s="290"/>
      <c r="F4" s="290"/>
      <c r="G4" s="290"/>
      <c r="H4" s="290"/>
    </row>
    <row r="5" spans="2:8" ht="31.5" customHeight="1" x14ac:dyDescent="0.25">
      <c r="B5" s="30">
        <v>2</v>
      </c>
      <c r="C5" s="291" t="s">
        <v>36</v>
      </c>
      <c r="D5" s="291"/>
      <c r="E5" s="291"/>
      <c r="F5" s="291"/>
      <c r="G5" s="291"/>
      <c r="H5" s="291"/>
    </row>
    <row r="6" spans="2:8" ht="35.25" customHeight="1" x14ac:dyDescent="0.25">
      <c r="B6" s="30">
        <v>3</v>
      </c>
      <c r="C6" s="291" t="s">
        <v>37</v>
      </c>
      <c r="D6" s="291"/>
      <c r="E6" s="291"/>
      <c r="F6" s="291"/>
      <c r="G6" s="291"/>
      <c r="H6" s="291"/>
    </row>
    <row r="7" spans="2:8" x14ac:dyDescent="0.25">
      <c r="B7" s="31"/>
      <c r="C7" s="32" t="s">
        <v>38</v>
      </c>
      <c r="D7" s="33"/>
      <c r="E7" s="292" t="s">
        <v>39</v>
      </c>
      <c r="F7" s="292"/>
      <c r="G7" s="292"/>
      <c r="H7" s="33"/>
    </row>
    <row r="8" spans="2:8" x14ac:dyDescent="0.25">
      <c r="B8" s="31"/>
      <c r="C8" s="34" t="s">
        <v>40</v>
      </c>
      <c r="E8" s="35"/>
      <c r="F8" s="34" t="s">
        <v>41</v>
      </c>
    </row>
    <row r="9" spans="2:8" x14ac:dyDescent="0.25">
      <c r="B9" s="31"/>
      <c r="C9" s="34" t="s">
        <v>42</v>
      </c>
      <c r="E9" s="35"/>
      <c r="F9" s="34" t="s">
        <v>43</v>
      </c>
    </row>
    <row r="10" spans="2:8" x14ac:dyDescent="0.25">
      <c r="B10" s="31"/>
      <c r="C10" s="34" t="s">
        <v>44</v>
      </c>
      <c r="E10" s="35"/>
      <c r="F10" s="34" t="s">
        <v>45</v>
      </c>
    </row>
    <row r="11" spans="2:8" x14ac:dyDescent="0.25">
      <c r="B11" s="31"/>
      <c r="C11" s="34" t="s">
        <v>46</v>
      </c>
      <c r="E11" s="35"/>
      <c r="F11" s="34" t="s">
        <v>47</v>
      </c>
    </row>
    <row r="12" spans="2:8" x14ac:dyDescent="0.25">
      <c r="B12" s="31"/>
      <c r="C12" s="34" t="s">
        <v>48</v>
      </c>
      <c r="E12" s="35"/>
      <c r="F12" s="34" t="s">
        <v>49</v>
      </c>
    </row>
    <row r="13" spans="2:8" x14ac:dyDescent="0.25">
      <c r="B13" s="31"/>
      <c r="C13" s="34" t="s">
        <v>50</v>
      </c>
      <c r="E13" s="35"/>
      <c r="F13" s="34" t="s">
        <v>51</v>
      </c>
    </row>
    <row r="14" spans="2:8" x14ac:dyDescent="0.25">
      <c r="B14" s="31"/>
      <c r="C14" s="34" t="s">
        <v>52</v>
      </c>
      <c r="E14" s="35"/>
      <c r="F14" s="34" t="s">
        <v>53</v>
      </c>
    </row>
    <row r="15" spans="2:8" x14ac:dyDescent="0.25">
      <c r="B15" s="31"/>
      <c r="C15" s="34" t="s">
        <v>54</v>
      </c>
      <c r="E15" s="35"/>
      <c r="F15" s="34" t="s">
        <v>55</v>
      </c>
    </row>
    <row r="16" spans="2:8" x14ac:dyDescent="0.25">
      <c r="B16" s="31"/>
      <c r="C16" s="34" t="s">
        <v>56</v>
      </c>
      <c r="E16" s="35"/>
      <c r="F16" s="34" t="s">
        <v>57</v>
      </c>
    </row>
    <row r="17" spans="2:9" x14ac:dyDescent="0.25">
      <c r="B17" s="31"/>
      <c r="C17" s="34" t="s">
        <v>58</v>
      </c>
      <c r="E17" s="35"/>
      <c r="F17" s="34" t="s">
        <v>59</v>
      </c>
    </row>
    <row r="18" spans="2:9" x14ac:dyDescent="0.25">
      <c r="B18" s="31"/>
      <c r="C18" s="34" t="s">
        <v>60</v>
      </c>
      <c r="E18" s="35"/>
      <c r="F18" s="34" t="s">
        <v>61</v>
      </c>
    </row>
    <row r="19" spans="2:9" x14ac:dyDescent="0.25">
      <c r="B19" s="31"/>
      <c r="C19" s="36" t="s">
        <v>62</v>
      </c>
      <c r="D19" s="37"/>
      <c r="E19" s="38"/>
      <c r="F19" s="36" t="s">
        <v>63</v>
      </c>
      <c r="G19" s="37"/>
      <c r="H19" s="37"/>
    </row>
    <row r="20" spans="2:9" x14ac:dyDescent="0.25">
      <c r="B20" s="31"/>
    </row>
    <row r="21" spans="2:9" x14ac:dyDescent="0.25">
      <c r="B21" s="30">
        <v>4</v>
      </c>
      <c r="C21" s="39" t="s">
        <v>64</v>
      </c>
    </row>
    <row r="22" spans="2:9" ht="31.5" customHeight="1" x14ac:dyDescent="0.25">
      <c r="B22" s="31"/>
      <c r="C22" s="40"/>
      <c r="D22" s="41" t="s">
        <v>65</v>
      </c>
      <c r="E22" s="41" t="s">
        <v>66</v>
      </c>
      <c r="F22" s="41" t="s">
        <v>67</v>
      </c>
      <c r="G22" s="41" t="s">
        <v>68</v>
      </c>
      <c r="H22" s="42" t="s">
        <v>69</v>
      </c>
    </row>
    <row r="23" spans="2:9" ht="31.5" x14ac:dyDescent="0.25">
      <c r="B23" s="31"/>
      <c r="C23" s="43" t="s">
        <v>70</v>
      </c>
      <c r="D23" s="44">
        <v>26</v>
      </c>
      <c r="E23" s="44">
        <v>17</v>
      </c>
      <c r="F23" s="44">
        <v>17</v>
      </c>
      <c r="G23" s="44">
        <v>64</v>
      </c>
      <c r="H23" s="44">
        <f>SUM(D23:G23)</f>
        <v>124</v>
      </c>
    </row>
    <row r="24" spans="2:9" ht="31.5" x14ac:dyDescent="0.25">
      <c r="B24" s="31"/>
      <c r="C24" s="43" t="s">
        <v>71</v>
      </c>
      <c r="D24" s="44">
        <v>26</v>
      </c>
      <c r="E24" s="44">
        <v>17</v>
      </c>
      <c r="F24" s="44">
        <v>17</v>
      </c>
      <c r="G24" s="44">
        <v>64</v>
      </c>
      <c r="H24" s="44">
        <v>124</v>
      </c>
    </row>
    <row r="25" spans="2:9" x14ac:dyDescent="0.25">
      <c r="B25" s="45">
        <v>5</v>
      </c>
      <c r="C25" s="27" t="s">
        <v>72</v>
      </c>
      <c r="D25" s="27"/>
      <c r="E25" s="27"/>
      <c r="F25" s="27"/>
      <c r="G25" s="27"/>
      <c r="H25" s="27"/>
    </row>
    <row r="26" spans="2:9" x14ac:dyDescent="0.25">
      <c r="B26" s="45">
        <v>6</v>
      </c>
      <c r="C26" s="287" t="s">
        <v>73</v>
      </c>
      <c r="D26" s="287"/>
      <c r="E26" s="287"/>
      <c r="F26" s="287"/>
      <c r="G26" s="287"/>
      <c r="H26" s="287"/>
    </row>
    <row r="27" spans="2:9" ht="14.45" customHeight="1" x14ac:dyDescent="0.25">
      <c r="B27" s="45"/>
      <c r="C27" s="287"/>
      <c r="D27" s="287"/>
      <c r="E27" s="287"/>
      <c r="F27" s="287"/>
      <c r="G27" s="287"/>
      <c r="H27" s="287"/>
    </row>
    <row r="28" spans="2:9" ht="19.5" customHeight="1" x14ac:dyDescent="0.25">
      <c r="B28" s="46"/>
      <c r="C28" s="287"/>
      <c r="D28" s="287"/>
      <c r="E28" s="287"/>
      <c r="F28" s="287"/>
      <c r="G28" s="287"/>
      <c r="H28" s="287"/>
    </row>
    <row r="29" spans="2:9" x14ac:dyDescent="0.25">
      <c r="B29" s="47"/>
      <c r="C29" s="288"/>
      <c r="D29" s="288"/>
      <c r="E29" s="288"/>
      <c r="F29" s="288"/>
      <c r="G29" s="288"/>
      <c r="H29" s="288"/>
    </row>
    <row r="30" spans="2:9" x14ac:dyDescent="0.25">
      <c r="B30" s="47"/>
      <c r="C30" s="288"/>
      <c r="D30" s="288"/>
      <c r="E30" s="288"/>
      <c r="F30" s="288"/>
      <c r="G30" s="288"/>
      <c r="H30" s="288"/>
      <c r="I30" s="48"/>
    </row>
    <row r="31" spans="2:9" x14ac:dyDescent="0.25">
      <c r="B31" s="47"/>
      <c r="C31" s="288"/>
      <c r="D31" s="288"/>
      <c r="E31" s="288"/>
      <c r="F31" s="288"/>
      <c r="G31" s="288"/>
      <c r="H31" s="288"/>
    </row>
    <row r="33" spans="3:20" x14ac:dyDescent="0.25">
      <c r="I33" s="46"/>
    </row>
    <row r="34" spans="3:20" ht="90.75" customHeight="1" x14ac:dyDescent="0.25">
      <c r="C34" s="49"/>
      <c r="D34" s="49"/>
      <c r="E34" s="49"/>
      <c r="F34" s="49"/>
      <c r="G34" s="49"/>
      <c r="H34" s="49"/>
      <c r="I34" s="49"/>
      <c r="J34" s="49"/>
      <c r="K34" s="49"/>
      <c r="L34" s="49"/>
      <c r="M34" s="49"/>
      <c r="N34" s="49"/>
      <c r="O34" s="287"/>
      <c r="P34" s="287"/>
      <c r="Q34" s="287"/>
      <c r="R34" s="287"/>
      <c r="S34" s="287"/>
      <c r="T34" s="287"/>
    </row>
    <row r="35" spans="3:20" ht="15" customHeight="1" x14ac:dyDescent="0.25"/>
  </sheetData>
  <mergeCells count="11">
    <mergeCell ref="C26:H26"/>
    <mergeCell ref="C27:H28"/>
    <mergeCell ref="C29:H29"/>
    <mergeCell ref="C30:H30"/>
    <mergeCell ref="C31:H31"/>
    <mergeCell ref="O34:T34"/>
    <mergeCell ref="B2:H2"/>
    <mergeCell ref="C4:H4"/>
    <mergeCell ref="C5:H5"/>
    <mergeCell ref="C6:H6"/>
    <mergeCell ref="E7:G7"/>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2:G50"/>
  <sheetViews>
    <sheetView view="pageBreakPreview" zoomScale="90" zoomScaleNormal="100" zoomScaleSheetLayoutView="90" workbookViewId="0">
      <selection activeCell="R10" sqref="R10"/>
    </sheetView>
  </sheetViews>
  <sheetFormatPr defaultRowHeight="15.75" x14ac:dyDescent="0.25"/>
  <cols>
    <col min="1" max="1" width="9.140625" style="29"/>
    <col min="2" max="2" width="5.42578125" style="29" customWidth="1"/>
    <col min="3" max="3" width="41.42578125" style="29" customWidth="1"/>
    <col min="4" max="6" width="14.140625" style="29" bestFit="1" customWidth="1"/>
    <col min="7" max="7" width="12.28515625" style="29" bestFit="1" customWidth="1"/>
    <col min="8" max="16384" width="9.140625" style="29"/>
  </cols>
  <sheetData>
    <row r="2" spans="2:7" x14ac:dyDescent="0.25">
      <c r="B2" s="295" t="s">
        <v>74</v>
      </c>
      <c r="C2" s="295"/>
      <c r="D2" s="295"/>
      <c r="E2" s="295"/>
      <c r="F2" s="295"/>
      <c r="G2" s="295"/>
    </row>
    <row r="3" spans="2:7" x14ac:dyDescent="0.25">
      <c r="B3" s="296" t="s">
        <v>648</v>
      </c>
      <c r="C3" s="296"/>
      <c r="D3" s="296"/>
      <c r="E3" s="296"/>
      <c r="F3" s="296"/>
      <c r="G3" s="296"/>
    </row>
    <row r="4" spans="2:7" x14ac:dyDescent="0.25">
      <c r="B4" s="297"/>
      <c r="C4" s="298"/>
      <c r="D4" s="50" t="s">
        <v>75</v>
      </c>
      <c r="E4" s="50" t="s">
        <v>76</v>
      </c>
      <c r="F4" s="50" t="s">
        <v>77</v>
      </c>
      <c r="G4" s="50" t="s">
        <v>78</v>
      </c>
    </row>
    <row r="5" spans="2:7" x14ac:dyDescent="0.25">
      <c r="B5" s="293" t="s">
        <v>79</v>
      </c>
      <c r="C5" s="294"/>
      <c r="D5" s="294"/>
      <c r="E5" s="294"/>
      <c r="F5" s="294"/>
      <c r="G5" s="299"/>
    </row>
    <row r="6" spans="2:7" x14ac:dyDescent="0.25">
      <c r="B6" s="51">
        <v>1</v>
      </c>
      <c r="C6" s="52" t="s">
        <v>649</v>
      </c>
      <c r="D6" s="53">
        <v>92.508936842993677</v>
      </c>
      <c r="E6" s="53">
        <v>10.353289799314817</v>
      </c>
      <c r="F6" s="53">
        <v>2.0953605853659343</v>
      </c>
      <c r="G6" s="53">
        <v>104.95758722767444</v>
      </c>
    </row>
    <row r="7" spans="2:7" x14ac:dyDescent="0.25">
      <c r="B7" s="51">
        <v>2</v>
      </c>
      <c r="C7" s="52" t="s">
        <v>650</v>
      </c>
      <c r="D7" s="53">
        <v>86.776588931256697</v>
      </c>
      <c r="E7" s="53">
        <v>9.2842555915494582</v>
      </c>
      <c r="F7" s="53">
        <v>1.8928957260002981</v>
      </c>
      <c r="G7" s="53">
        <v>97.953740248806454</v>
      </c>
    </row>
    <row r="8" spans="2:7" x14ac:dyDescent="0.25">
      <c r="B8" s="51">
        <v>3</v>
      </c>
      <c r="C8" s="52" t="s">
        <v>651</v>
      </c>
      <c r="D8" s="53">
        <v>93.803465797617022</v>
      </c>
      <c r="E8" s="53">
        <v>89.674449102775924</v>
      </c>
      <c r="F8" s="53">
        <v>90.337469322480473</v>
      </c>
      <c r="G8" s="53">
        <v>93.326974100809693</v>
      </c>
    </row>
    <row r="9" spans="2:7" x14ac:dyDescent="0.25">
      <c r="B9" s="51">
        <v>4</v>
      </c>
      <c r="C9" s="52" t="s">
        <v>652</v>
      </c>
      <c r="D9" s="53">
        <v>87.71</v>
      </c>
      <c r="E9" s="53">
        <v>86.81</v>
      </c>
      <c r="F9" s="53">
        <v>87.72999999999999</v>
      </c>
      <c r="G9" s="53">
        <v>87.63</v>
      </c>
    </row>
    <row r="10" spans="2:7" x14ac:dyDescent="0.25">
      <c r="B10" s="51">
        <v>5</v>
      </c>
      <c r="C10" s="52" t="s">
        <v>653</v>
      </c>
      <c r="D10" s="53">
        <v>56.835244603720767</v>
      </c>
      <c r="E10" s="53">
        <v>67.607351363021778</v>
      </c>
      <c r="F10" s="53">
        <v>71.221535591071515</v>
      </c>
      <c r="G10" s="53">
        <v>58.185039448236267</v>
      </c>
    </row>
    <row r="11" spans="2:7" x14ac:dyDescent="0.25">
      <c r="B11" s="51">
        <v>6</v>
      </c>
      <c r="C11" s="52" t="s">
        <v>654</v>
      </c>
      <c r="D11" s="53">
        <v>26.729968681309774</v>
      </c>
      <c r="E11" s="53">
        <v>23.026978188887163</v>
      </c>
      <c r="F11" s="53">
        <v>18.494530448482504</v>
      </c>
      <c r="G11" s="53">
        <v>26.20028476005265</v>
      </c>
    </row>
    <row r="12" spans="2:7" x14ac:dyDescent="0.25">
      <c r="B12" s="51">
        <v>7</v>
      </c>
      <c r="C12" s="52" t="s">
        <v>655</v>
      </c>
      <c r="D12" s="53">
        <v>8.7263719070292343</v>
      </c>
      <c r="E12" s="53">
        <v>1.3536264243563754</v>
      </c>
      <c r="F12" s="53">
        <v>0.80417331371159528</v>
      </c>
      <c r="G12" s="53">
        <v>7.8409472728006273</v>
      </c>
    </row>
    <row r="13" spans="2:7" x14ac:dyDescent="0.25">
      <c r="B13" s="51">
        <v>8</v>
      </c>
      <c r="C13" s="52" t="s">
        <v>656</v>
      </c>
      <c r="D13" s="53">
        <v>6.2537635324783309</v>
      </c>
      <c r="E13" s="53">
        <v>7.9065817462697403</v>
      </c>
      <c r="F13" s="53">
        <v>8.1041082293533506</v>
      </c>
      <c r="G13" s="53">
        <v>6.4537418842539971</v>
      </c>
    </row>
    <row r="14" spans="2:7" x14ac:dyDescent="0.25">
      <c r="B14" s="51">
        <v>9</v>
      </c>
      <c r="C14" s="52" t="s">
        <v>657</v>
      </c>
      <c r="D14" s="53">
        <v>1.2009893119330299</v>
      </c>
      <c r="E14" s="53">
        <v>1.3609089923848701</v>
      </c>
      <c r="F14" s="53">
        <v>6.2303128797301603</v>
      </c>
      <c r="G14" s="53">
        <v>1.3140500600979199</v>
      </c>
    </row>
    <row r="15" spans="2:7" x14ac:dyDescent="0.25">
      <c r="B15" s="51">
        <v>10</v>
      </c>
      <c r="C15" s="52" t="s">
        <v>658</v>
      </c>
      <c r="D15" s="53">
        <v>2.2672841649699906</v>
      </c>
      <c r="E15" s="53">
        <v>2.1270144603236338</v>
      </c>
      <c r="F15" s="53">
        <v>6.8521543908227578</v>
      </c>
      <c r="G15" s="53">
        <v>2.3425889103156861</v>
      </c>
    </row>
    <row r="16" spans="2:7" x14ac:dyDescent="0.25">
      <c r="B16" s="51">
        <v>11</v>
      </c>
      <c r="C16" s="52" t="s">
        <v>659</v>
      </c>
      <c r="D16" s="53">
        <v>6.828910526761101</v>
      </c>
      <c r="E16" s="53">
        <v>11.252554047898599</v>
      </c>
      <c r="F16" s="53">
        <v>8.1642241335920289</v>
      </c>
      <c r="G16" s="53">
        <v>7.2692100903298309</v>
      </c>
    </row>
    <row r="17" spans="2:7" x14ac:dyDescent="0.25">
      <c r="B17" s="293" t="s">
        <v>80</v>
      </c>
      <c r="C17" s="294"/>
      <c r="D17" s="54"/>
      <c r="E17" s="54"/>
      <c r="F17" s="54"/>
      <c r="G17" s="55"/>
    </row>
    <row r="18" spans="2:7" x14ac:dyDescent="0.25">
      <c r="B18" s="51">
        <v>1</v>
      </c>
      <c r="C18" s="56" t="s">
        <v>660</v>
      </c>
      <c r="D18" s="53">
        <v>7.1022638095704522</v>
      </c>
      <c r="E18" s="53">
        <v>7.311648004289653</v>
      </c>
      <c r="F18" s="53">
        <v>8.2213471316340136</v>
      </c>
      <c r="G18" s="53">
        <v>7.1452592561247572</v>
      </c>
    </row>
    <row r="19" spans="2:7" ht="21" customHeight="1" x14ac:dyDescent="0.25">
      <c r="B19" s="51">
        <v>2</v>
      </c>
      <c r="C19" s="56" t="s">
        <v>661</v>
      </c>
      <c r="D19" s="53">
        <v>16.449703024226434</v>
      </c>
      <c r="E19" s="53">
        <v>13.82251430436594</v>
      </c>
      <c r="F19" s="53">
        <v>21.188120250489533</v>
      </c>
      <c r="G19" s="53">
        <v>16.2851474743374</v>
      </c>
    </row>
    <row r="20" spans="2:7" x14ac:dyDescent="0.25">
      <c r="B20" s="51">
        <v>3</v>
      </c>
      <c r="C20" s="56" t="s">
        <v>662</v>
      </c>
      <c r="D20" s="53">
        <v>24.9695380591094</v>
      </c>
      <c r="E20" s="53">
        <v>24.879263977652833</v>
      </c>
      <c r="F20" s="53">
        <v>35.570649691909701</v>
      </c>
      <c r="G20" s="53">
        <v>25.172272499865826</v>
      </c>
    </row>
    <row r="21" spans="2:7" x14ac:dyDescent="0.25">
      <c r="B21" s="300" t="s">
        <v>663</v>
      </c>
      <c r="C21" s="301"/>
      <c r="D21" s="54"/>
      <c r="E21" s="54"/>
      <c r="F21" s="54"/>
      <c r="G21" s="55"/>
    </row>
    <row r="22" spans="2:7" x14ac:dyDescent="0.25">
      <c r="B22" s="51">
        <v>1</v>
      </c>
      <c r="C22" s="56" t="s">
        <v>664</v>
      </c>
      <c r="D22" s="57">
        <v>10.731261473507542</v>
      </c>
      <c r="E22" s="57">
        <v>10.548951709425266</v>
      </c>
      <c r="F22" s="57">
        <v>15.64450184351875</v>
      </c>
      <c r="G22" s="57">
        <v>10.806909263282272</v>
      </c>
    </row>
    <row r="23" spans="2:7" x14ac:dyDescent="0.25">
      <c r="B23" s="51">
        <v>2</v>
      </c>
      <c r="C23" s="56" t="s">
        <v>665</v>
      </c>
      <c r="D23" s="57">
        <v>13.534128306307727</v>
      </c>
      <c r="E23" s="57">
        <v>13.103542844694845</v>
      </c>
      <c r="F23" s="57">
        <v>17.749012019552289</v>
      </c>
      <c r="G23" s="57">
        <v>13.576576873892053</v>
      </c>
    </row>
    <row r="24" spans="2:7" x14ac:dyDescent="0.25">
      <c r="B24" s="293" t="s">
        <v>81</v>
      </c>
      <c r="C24" s="294"/>
      <c r="D24" s="54"/>
      <c r="E24" s="54"/>
      <c r="F24" s="54"/>
      <c r="G24" s="55"/>
    </row>
    <row r="25" spans="2:7" x14ac:dyDescent="0.25">
      <c r="B25" s="58">
        <v>1</v>
      </c>
      <c r="C25" s="59" t="s">
        <v>666</v>
      </c>
      <c r="D25" s="60">
        <v>26</v>
      </c>
      <c r="E25" s="60">
        <v>17</v>
      </c>
      <c r="F25" s="60">
        <v>17</v>
      </c>
      <c r="G25" s="60">
        <v>60</v>
      </c>
    </row>
    <row r="26" spans="2:7" x14ac:dyDescent="0.25">
      <c r="B26" s="58">
        <v>2</v>
      </c>
      <c r="C26" s="59" t="s">
        <v>667</v>
      </c>
      <c r="D26" s="60">
        <v>5054</v>
      </c>
      <c r="E26" s="60">
        <v>1120</v>
      </c>
      <c r="F26" s="60">
        <v>273</v>
      </c>
      <c r="G26" s="60">
        <v>6447</v>
      </c>
    </row>
    <row r="27" spans="2:7" x14ac:dyDescent="0.25">
      <c r="B27" s="58">
        <v>3</v>
      </c>
      <c r="C27" s="59" t="s">
        <v>668</v>
      </c>
      <c r="D27" s="60">
        <v>39880391</v>
      </c>
      <c r="E27" s="60">
        <v>5653594</v>
      </c>
      <c r="F27" s="60">
        <v>668708</v>
      </c>
      <c r="G27" s="60">
        <v>46202693</v>
      </c>
    </row>
    <row r="28" spans="2:7" x14ac:dyDescent="0.25">
      <c r="B28" s="58">
        <v>4</v>
      </c>
      <c r="C28" s="59" t="s">
        <v>669</v>
      </c>
      <c r="D28" s="60">
        <v>1498603</v>
      </c>
      <c r="E28" s="60">
        <v>294722.23402000021</v>
      </c>
      <c r="F28" s="60">
        <v>41610</v>
      </c>
      <c r="G28" s="60">
        <v>1834935.2340200003</v>
      </c>
    </row>
    <row r="29" spans="2:7" x14ac:dyDescent="0.25">
      <c r="B29" s="58">
        <v>5</v>
      </c>
      <c r="C29" s="59" t="s">
        <v>670</v>
      </c>
      <c r="D29" s="60">
        <v>1472</v>
      </c>
      <c r="E29" s="60">
        <v>25</v>
      </c>
      <c r="F29" s="60">
        <v>0</v>
      </c>
      <c r="G29" s="60">
        <v>1497</v>
      </c>
    </row>
    <row r="30" spans="2:7" x14ac:dyDescent="0.25">
      <c r="B30" s="58">
        <v>6</v>
      </c>
      <c r="C30" s="59" t="s">
        <v>671</v>
      </c>
      <c r="D30" s="60">
        <v>296178</v>
      </c>
      <c r="E30" s="60">
        <v>123</v>
      </c>
      <c r="F30" s="60">
        <v>0</v>
      </c>
      <c r="G30" s="60">
        <v>296301</v>
      </c>
    </row>
    <row r="31" spans="2:7" x14ac:dyDescent="0.25">
      <c r="B31" s="58">
        <v>7</v>
      </c>
      <c r="C31" s="59" t="s">
        <v>672</v>
      </c>
      <c r="D31" s="60">
        <v>16512275</v>
      </c>
      <c r="E31" s="60">
        <v>2266547</v>
      </c>
      <c r="F31" s="60">
        <v>110608</v>
      </c>
      <c r="G31" s="60">
        <v>18889430</v>
      </c>
    </row>
    <row r="32" spans="2:7" x14ac:dyDescent="0.25">
      <c r="B32" s="58">
        <v>8</v>
      </c>
      <c r="C32" s="59" t="s">
        <v>673</v>
      </c>
      <c r="D32" s="60">
        <v>1280515</v>
      </c>
      <c r="E32" s="60">
        <v>414866</v>
      </c>
      <c r="F32" s="60">
        <v>10710</v>
      </c>
      <c r="G32" s="60">
        <v>1706091</v>
      </c>
    </row>
    <row r="33" spans="2:7" x14ac:dyDescent="0.25">
      <c r="B33" s="58">
        <v>9</v>
      </c>
      <c r="C33" s="59" t="s">
        <v>674</v>
      </c>
      <c r="D33" s="60">
        <v>4291</v>
      </c>
      <c r="E33" s="60">
        <v>326</v>
      </c>
      <c r="F33" s="60">
        <v>44</v>
      </c>
      <c r="G33" s="60">
        <v>4661</v>
      </c>
    </row>
    <row r="34" spans="2:7" x14ac:dyDescent="0.25">
      <c r="B34" s="58">
        <v>10</v>
      </c>
      <c r="C34" s="59" t="s">
        <v>675</v>
      </c>
      <c r="D34" s="60">
        <v>10707067</v>
      </c>
      <c r="E34" s="60">
        <v>595018</v>
      </c>
      <c r="F34" s="60">
        <v>47277</v>
      </c>
      <c r="G34" s="60">
        <v>11349362</v>
      </c>
    </row>
    <row r="35" spans="2:7" x14ac:dyDescent="0.25">
      <c r="B35" s="58">
        <v>11</v>
      </c>
      <c r="C35" s="59" t="s">
        <v>676</v>
      </c>
      <c r="D35" s="60">
        <v>258021</v>
      </c>
      <c r="E35" s="60">
        <v>22</v>
      </c>
      <c r="F35" s="60">
        <v>0</v>
      </c>
      <c r="G35" s="60">
        <v>258043</v>
      </c>
    </row>
    <row r="36" spans="2:7" x14ac:dyDescent="0.25">
      <c r="B36" s="58">
        <v>12</v>
      </c>
      <c r="C36" s="59" t="s">
        <v>677</v>
      </c>
      <c r="D36" s="60">
        <v>111857</v>
      </c>
      <c r="E36" s="60">
        <v>1171</v>
      </c>
      <c r="F36" s="60">
        <v>0</v>
      </c>
      <c r="G36" s="60">
        <v>113028</v>
      </c>
    </row>
    <row r="37" spans="2:7" x14ac:dyDescent="0.25">
      <c r="B37" s="294" t="s">
        <v>82</v>
      </c>
      <c r="C37" s="294"/>
      <c r="D37" s="61"/>
      <c r="E37" s="61"/>
      <c r="F37" s="61"/>
      <c r="G37" s="61"/>
    </row>
    <row r="38" spans="2:7" x14ac:dyDescent="0.25">
      <c r="B38" s="62">
        <v>1</v>
      </c>
      <c r="C38" s="63" t="s">
        <v>678</v>
      </c>
      <c r="D38" s="64">
        <v>7.81</v>
      </c>
      <c r="E38" s="65"/>
      <c r="F38" s="65"/>
      <c r="G38" s="65"/>
    </row>
    <row r="39" spans="2:7" x14ac:dyDescent="0.25">
      <c r="B39" s="58"/>
      <c r="C39" s="66" t="s">
        <v>83</v>
      </c>
      <c r="D39" s="67">
        <v>6.2716512784080489</v>
      </c>
      <c r="E39" s="68"/>
      <c r="F39" s="68"/>
      <c r="G39" s="68"/>
    </row>
    <row r="40" spans="2:7" x14ac:dyDescent="0.25">
      <c r="B40" s="69"/>
      <c r="C40" s="66" t="s">
        <v>84</v>
      </c>
      <c r="D40" s="67">
        <v>10.344521470644835</v>
      </c>
      <c r="E40" s="68"/>
      <c r="F40" s="68"/>
      <c r="G40" s="68"/>
    </row>
    <row r="41" spans="2:7" x14ac:dyDescent="0.25">
      <c r="B41" s="70"/>
      <c r="C41" s="66" t="s">
        <v>85</v>
      </c>
      <c r="D41" s="67">
        <v>2.3814465096281281</v>
      </c>
      <c r="E41" s="68"/>
      <c r="F41" s="68"/>
      <c r="G41" s="68"/>
    </row>
    <row r="42" spans="2:7" x14ac:dyDescent="0.25">
      <c r="B42" s="62">
        <v>2</v>
      </c>
      <c r="C42" s="63" t="s">
        <v>679</v>
      </c>
      <c r="D42" s="64">
        <v>12.06</v>
      </c>
      <c r="E42" s="65"/>
      <c r="F42" s="65"/>
      <c r="G42" s="65"/>
    </row>
    <row r="43" spans="2:7" x14ac:dyDescent="0.25">
      <c r="B43" s="71"/>
      <c r="C43" s="72"/>
      <c r="D43" s="73"/>
      <c r="E43" s="65"/>
      <c r="F43" s="65"/>
      <c r="G43" s="65"/>
    </row>
    <row r="44" spans="2:7" x14ac:dyDescent="0.25">
      <c r="B44" s="74" t="s">
        <v>86</v>
      </c>
      <c r="C44" s="74"/>
      <c r="D44" s="74"/>
      <c r="E44" s="74"/>
      <c r="F44" s="74"/>
      <c r="G44" s="74"/>
    </row>
    <row r="45" spans="2:7" x14ac:dyDescent="0.25">
      <c r="B45" s="75" t="s">
        <v>680</v>
      </c>
      <c r="C45" s="74"/>
      <c r="D45" s="74"/>
      <c r="E45" s="74"/>
      <c r="F45" s="74"/>
      <c r="G45" s="74"/>
    </row>
    <row r="46" spans="2:7" x14ac:dyDescent="0.25">
      <c r="B46" s="75" t="s">
        <v>681</v>
      </c>
      <c r="C46" s="74"/>
      <c r="D46" s="74"/>
      <c r="E46" s="74"/>
      <c r="F46" s="74"/>
      <c r="G46" s="74"/>
    </row>
    <row r="47" spans="2:7" x14ac:dyDescent="0.25">
      <c r="B47" s="75" t="s">
        <v>682</v>
      </c>
      <c r="C47" s="74"/>
      <c r="D47" s="74"/>
      <c r="E47" s="74"/>
      <c r="F47" s="74"/>
      <c r="G47" s="74"/>
    </row>
    <row r="48" spans="2:7" x14ac:dyDescent="0.25">
      <c r="B48" s="75" t="s">
        <v>683</v>
      </c>
      <c r="C48" s="74"/>
      <c r="D48" s="74"/>
      <c r="E48" s="74"/>
      <c r="F48" s="74"/>
      <c r="G48" s="74"/>
    </row>
    <row r="49" spans="2:7" x14ac:dyDescent="0.25">
      <c r="B49" s="75" t="s">
        <v>684</v>
      </c>
      <c r="C49" s="46"/>
      <c r="D49" s="46"/>
      <c r="E49" s="46"/>
      <c r="F49" s="46"/>
      <c r="G49" s="46"/>
    </row>
    <row r="50" spans="2:7" x14ac:dyDescent="0.25">
      <c r="B50" s="75"/>
      <c r="C50" s="46"/>
      <c r="D50" s="46"/>
      <c r="E50" s="46"/>
      <c r="F50" s="46"/>
      <c r="G50" s="46"/>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2:AI62"/>
  <sheetViews>
    <sheetView workbookViewId="0">
      <selection activeCell="R10" sqref="R10"/>
    </sheetView>
  </sheetViews>
  <sheetFormatPr defaultRowHeight="15.75" x14ac:dyDescent="0.25"/>
  <cols>
    <col min="1" max="1" width="9.140625" style="29"/>
    <col min="2" max="2" width="5.42578125" style="29" customWidth="1"/>
    <col min="3" max="3" width="45.42578125" style="29" bestFit="1" customWidth="1"/>
    <col min="4" max="7" width="18.42578125" style="29" bestFit="1" customWidth="1"/>
    <col min="8" max="8" width="16.7109375" style="29" bestFit="1" customWidth="1"/>
    <col min="9" max="9" width="14.7109375" style="29" bestFit="1" customWidth="1"/>
    <col min="10" max="10" width="11" style="29" bestFit="1" customWidth="1"/>
    <col min="11" max="11" width="11.7109375" style="29" bestFit="1" customWidth="1"/>
    <col min="12" max="15" width="18.42578125" style="29" bestFit="1" customWidth="1"/>
    <col min="16" max="16" width="16.7109375" style="29" bestFit="1" customWidth="1"/>
    <col min="17" max="17" width="14.140625" style="29" bestFit="1" customWidth="1"/>
    <col min="18" max="18" width="11" style="29" bestFit="1" customWidth="1"/>
    <col min="19" max="19" width="11.7109375" style="29" bestFit="1" customWidth="1"/>
    <col min="20" max="23" width="16.140625" style="29" bestFit="1" customWidth="1"/>
    <col min="24" max="24" width="14.7109375" style="29" bestFit="1" customWidth="1"/>
    <col min="25" max="25" width="13.140625" style="29" bestFit="1" customWidth="1"/>
    <col min="26" max="26" width="11.7109375" style="29" bestFit="1" customWidth="1"/>
    <col min="27" max="27" width="14.5703125" style="29" bestFit="1" customWidth="1"/>
    <col min="28" max="28" width="14.7109375" style="29" bestFit="1" customWidth="1"/>
    <col min="29" max="31" width="16.140625" style="29" bestFit="1" customWidth="1"/>
    <col min="32" max="33" width="14.7109375" style="29" bestFit="1" customWidth="1"/>
    <col min="34" max="34" width="11.7109375" style="29" bestFit="1" customWidth="1"/>
    <col min="35" max="35" width="11.85546875" style="29" bestFit="1" customWidth="1"/>
    <col min="36" max="16384" width="9.140625" style="29"/>
  </cols>
  <sheetData>
    <row r="2" spans="2:35" x14ac:dyDescent="0.25">
      <c r="B2" s="76"/>
      <c r="C2" s="77"/>
      <c r="D2" s="311" t="s">
        <v>87</v>
      </c>
      <c r="E2" s="312"/>
      <c r="F2" s="312"/>
      <c r="G2" s="312"/>
      <c r="H2" s="312"/>
      <c r="I2" s="312"/>
      <c r="J2" s="312"/>
      <c r="K2" s="313"/>
      <c r="L2" s="314" t="s">
        <v>88</v>
      </c>
      <c r="M2" s="314"/>
      <c r="N2" s="314"/>
      <c r="O2" s="314"/>
      <c r="P2" s="314"/>
      <c r="Q2" s="314"/>
      <c r="R2" s="303"/>
      <c r="S2" s="303"/>
      <c r="T2" s="311" t="s">
        <v>89</v>
      </c>
      <c r="U2" s="312"/>
      <c r="V2" s="312"/>
      <c r="W2" s="312"/>
      <c r="X2" s="312"/>
      <c r="Y2" s="312"/>
      <c r="Z2" s="312"/>
      <c r="AA2" s="313"/>
      <c r="AB2" s="311" t="s">
        <v>90</v>
      </c>
      <c r="AC2" s="312"/>
      <c r="AD2" s="312"/>
      <c r="AE2" s="312"/>
      <c r="AF2" s="312"/>
      <c r="AG2" s="312"/>
      <c r="AH2" s="312"/>
      <c r="AI2" s="313"/>
    </row>
    <row r="3" spans="2:35" x14ac:dyDescent="0.25">
      <c r="B3" s="76"/>
      <c r="C3" s="77"/>
      <c r="D3" s="78"/>
      <c r="E3" s="79"/>
      <c r="F3" s="79"/>
      <c r="G3" s="79"/>
      <c r="H3" s="79"/>
      <c r="I3" s="79"/>
      <c r="J3" s="315" t="s">
        <v>91</v>
      </c>
      <c r="K3" s="316"/>
      <c r="L3" s="78"/>
      <c r="M3" s="79"/>
      <c r="N3" s="79"/>
      <c r="O3" s="79"/>
      <c r="P3" s="79"/>
      <c r="Q3" s="80"/>
      <c r="R3" s="317" t="s">
        <v>91</v>
      </c>
      <c r="S3" s="316"/>
      <c r="T3" s="78"/>
      <c r="U3" s="79"/>
      <c r="V3" s="79"/>
      <c r="W3" s="79"/>
      <c r="X3" s="79"/>
      <c r="Y3" s="79"/>
      <c r="Z3" s="315" t="s">
        <v>91</v>
      </c>
      <c r="AA3" s="316"/>
      <c r="AB3" s="78"/>
      <c r="AC3" s="79"/>
      <c r="AD3" s="79"/>
      <c r="AE3" s="79"/>
      <c r="AF3" s="79"/>
      <c r="AG3" s="79"/>
      <c r="AH3" s="315" t="s">
        <v>91</v>
      </c>
      <c r="AI3" s="316"/>
    </row>
    <row r="4" spans="2:35" x14ac:dyDescent="0.25">
      <c r="B4" s="307" t="s">
        <v>92</v>
      </c>
      <c r="C4" s="308"/>
      <c r="D4" s="303" t="s">
        <v>152</v>
      </c>
      <c r="E4" s="303"/>
      <c r="F4" s="303"/>
      <c r="G4" s="81" t="s">
        <v>47</v>
      </c>
      <c r="H4" s="81" t="s">
        <v>49</v>
      </c>
      <c r="I4" s="302" t="s">
        <v>93</v>
      </c>
      <c r="J4" s="302"/>
      <c r="K4" s="302"/>
      <c r="L4" s="303" t="str">
        <f>$D4</f>
        <v xml:space="preserve">Mid-July </v>
      </c>
      <c r="M4" s="303"/>
      <c r="N4" s="303"/>
      <c r="O4" s="81" t="str">
        <f>$G4</f>
        <v>Mid-Aug</v>
      </c>
      <c r="P4" s="82" t="str">
        <f>$H4</f>
        <v>Mid-Sept</v>
      </c>
      <c r="Q4" s="302" t="s">
        <v>93</v>
      </c>
      <c r="R4" s="302"/>
      <c r="S4" s="302"/>
      <c r="T4" s="303" t="str">
        <f>$D4</f>
        <v xml:space="preserve">Mid-July </v>
      </c>
      <c r="U4" s="303"/>
      <c r="V4" s="303"/>
      <c r="W4" s="81" t="str">
        <f>$G4</f>
        <v>Mid-Aug</v>
      </c>
      <c r="X4" s="82" t="str">
        <f>$H4</f>
        <v>Mid-Sept</v>
      </c>
      <c r="Y4" s="302" t="s">
        <v>93</v>
      </c>
      <c r="Z4" s="302"/>
      <c r="AA4" s="302"/>
      <c r="AB4" s="303" t="str">
        <f>$D4</f>
        <v xml:space="preserve">Mid-July </v>
      </c>
      <c r="AC4" s="303"/>
      <c r="AD4" s="303"/>
      <c r="AE4" s="81" t="str">
        <f>$G4</f>
        <v>Mid-Aug</v>
      </c>
      <c r="AF4" s="82" t="str">
        <f>$H4</f>
        <v>Mid-Sept</v>
      </c>
      <c r="AG4" s="302" t="s">
        <v>93</v>
      </c>
      <c r="AH4" s="302"/>
      <c r="AI4" s="302"/>
    </row>
    <row r="5" spans="2:35" x14ac:dyDescent="0.25">
      <c r="B5" s="309"/>
      <c r="C5" s="310"/>
      <c r="D5" s="81">
        <v>2020</v>
      </c>
      <c r="E5" s="81">
        <v>2021</v>
      </c>
      <c r="F5" s="81">
        <v>2022</v>
      </c>
      <c r="G5" s="81">
        <v>2022</v>
      </c>
      <c r="H5" s="81">
        <v>2022</v>
      </c>
      <c r="I5" s="302"/>
      <c r="J5" s="302"/>
      <c r="K5" s="302"/>
      <c r="L5" s="81">
        <f>$D5</f>
        <v>2020</v>
      </c>
      <c r="M5" s="81">
        <f>$E5</f>
        <v>2021</v>
      </c>
      <c r="N5" s="81">
        <f>$F5</f>
        <v>2022</v>
      </c>
      <c r="O5" s="81">
        <f>$G5</f>
        <v>2022</v>
      </c>
      <c r="P5" s="81">
        <f>$H5</f>
        <v>2022</v>
      </c>
      <c r="Q5" s="302"/>
      <c r="R5" s="302"/>
      <c r="S5" s="302"/>
      <c r="T5" s="81">
        <f>L5</f>
        <v>2020</v>
      </c>
      <c r="U5" s="81">
        <f>M5</f>
        <v>2021</v>
      </c>
      <c r="V5" s="81">
        <f>N5</f>
        <v>2022</v>
      </c>
      <c r="W5" s="81">
        <f>O5</f>
        <v>2022</v>
      </c>
      <c r="X5" s="81">
        <f>P5</f>
        <v>2022</v>
      </c>
      <c r="Y5" s="302"/>
      <c r="Z5" s="302"/>
      <c r="AA5" s="302"/>
      <c r="AB5" s="81">
        <f>T5</f>
        <v>2020</v>
      </c>
      <c r="AC5" s="81">
        <f>U5</f>
        <v>2021</v>
      </c>
      <c r="AD5" s="81">
        <f>V5</f>
        <v>2022</v>
      </c>
      <c r="AE5" s="81">
        <f>W5</f>
        <v>2022</v>
      </c>
      <c r="AF5" s="81">
        <f>X5</f>
        <v>2022</v>
      </c>
      <c r="AG5" s="302"/>
      <c r="AH5" s="302"/>
      <c r="AI5" s="302"/>
    </row>
    <row r="6" spans="2:35" x14ac:dyDescent="0.25">
      <c r="B6" s="31"/>
      <c r="D6" s="81">
        <v>1</v>
      </c>
      <c r="E6" s="81">
        <v>2</v>
      </c>
      <c r="F6" s="81">
        <v>3</v>
      </c>
      <c r="G6" s="81">
        <v>4</v>
      </c>
      <c r="H6" s="81">
        <v>5</v>
      </c>
      <c r="I6" s="83" t="s">
        <v>685</v>
      </c>
      <c r="J6" s="83" t="s">
        <v>686</v>
      </c>
      <c r="K6" s="83" t="s">
        <v>687</v>
      </c>
      <c r="L6" s="84">
        <v>1</v>
      </c>
      <c r="M6" s="84">
        <v>2</v>
      </c>
      <c r="N6" s="84">
        <v>3</v>
      </c>
      <c r="O6" s="84">
        <v>4</v>
      </c>
      <c r="P6" s="84">
        <v>5</v>
      </c>
      <c r="Q6" s="83" t="s">
        <v>685</v>
      </c>
      <c r="R6" s="83" t="s">
        <v>686</v>
      </c>
      <c r="S6" s="83" t="s">
        <v>687</v>
      </c>
      <c r="T6" s="84">
        <v>1</v>
      </c>
      <c r="U6" s="84">
        <v>2</v>
      </c>
      <c r="V6" s="84">
        <v>3</v>
      </c>
      <c r="W6" s="84">
        <v>4</v>
      </c>
      <c r="X6" s="84">
        <v>5</v>
      </c>
      <c r="Y6" s="83" t="s">
        <v>685</v>
      </c>
      <c r="Z6" s="83" t="s">
        <v>686</v>
      </c>
      <c r="AA6" s="83" t="s">
        <v>687</v>
      </c>
      <c r="AB6" s="84">
        <v>1</v>
      </c>
      <c r="AC6" s="84">
        <v>2</v>
      </c>
      <c r="AD6" s="84">
        <v>3</v>
      </c>
      <c r="AE6" s="84">
        <v>4</v>
      </c>
      <c r="AF6" s="84">
        <v>5</v>
      </c>
      <c r="AG6" s="83" t="s">
        <v>685</v>
      </c>
      <c r="AH6" s="83" t="s">
        <v>686</v>
      </c>
      <c r="AI6" s="83" t="s">
        <v>687</v>
      </c>
    </row>
    <row r="7" spans="2:35" x14ac:dyDescent="0.25">
      <c r="B7" s="85">
        <v>1</v>
      </c>
      <c r="C7" s="86" t="s">
        <v>269</v>
      </c>
      <c r="D7" s="87">
        <v>488276.68394204584</v>
      </c>
      <c r="E7" s="87">
        <v>558524.97526254598</v>
      </c>
      <c r="F7" s="87">
        <v>618798.36853197217</v>
      </c>
      <c r="G7" s="87">
        <v>698929.21686087409</v>
      </c>
      <c r="H7" s="87">
        <v>697370.3782869532</v>
      </c>
      <c r="I7" s="87">
        <v>14.386984599256023</v>
      </c>
      <c r="J7" s="87">
        <v>10.791530538288544</v>
      </c>
      <c r="K7" s="87">
        <v>-0.22303239531495933</v>
      </c>
      <c r="L7" s="87">
        <v>433941.23061543965</v>
      </c>
      <c r="M7" s="87">
        <v>500572.88425916067</v>
      </c>
      <c r="N7" s="87">
        <v>553625.694856663</v>
      </c>
      <c r="O7" s="87">
        <v>624930.93897570122</v>
      </c>
      <c r="P7" s="87">
        <v>622568.34366871102</v>
      </c>
      <c r="Q7" s="87">
        <v>15.354994857073223</v>
      </c>
      <c r="R7" s="87">
        <v>10.598418784912729</v>
      </c>
      <c r="S7" s="87">
        <v>-0.37805702352688986</v>
      </c>
      <c r="T7" s="87">
        <v>39283.956277360681</v>
      </c>
      <c r="U7" s="87">
        <v>41688.424254236008</v>
      </c>
      <c r="V7" s="87">
        <v>47311.863569260677</v>
      </c>
      <c r="W7" s="87">
        <v>55070.216436222938</v>
      </c>
      <c r="X7" s="87">
        <v>55837.788710321256</v>
      </c>
      <c r="Y7" s="87">
        <v>6.1207378398927199</v>
      </c>
      <c r="Z7" s="87">
        <v>13.489210531753942</v>
      </c>
      <c r="AA7" s="87">
        <v>1.3938065324062165</v>
      </c>
      <c r="AB7" s="87">
        <v>15051.497049245512</v>
      </c>
      <c r="AC7" s="87">
        <v>16263.666749149279</v>
      </c>
      <c r="AD7" s="87">
        <v>17860.810106048422</v>
      </c>
      <c r="AE7" s="87">
        <v>18928.061448950029</v>
      </c>
      <c r="AF7" s="87">
        <v>18964.245907920842</v>
      </c>
      <c r="AG7" s="87">
        <v>8.0534826265971269</v>
      </c>
      <c r="AH7" s="87">
        <v>9.8203153171635602</v>
      </c>
      <c r="AI7" s="87">
        <v>0.19116832998669064</v>
      </c>
    </row>
    <row r="8" spans="2:35" x14ac:dyDescent="0.25">
      <c r="B8" s="88" t="s">
        <v>94</v>
      </c>
      <c r="C8" s="89" t="s">
        <v>95</v>
      </c>
      <c r="D8" s="87">
        <v>330875.78550642938</v>
      </c>
      <c r="E8" s="87">
        <v>365819.73992336995</v>
      </c>
      <c r="F8" s="87">
        <v>407789.21434583998</v>
      </c>
      <c r="G8" s="87">
        <v>407789.21413683996</v>
      </c>
      <c r="H8" s="87">
        <v>407887.11667765997</v>
      </c>
      <c r="I8" s="87">
        <v>10.561049175434919</v>
      </c>
      <c r="J8" s="87">
        <v>11.472719988063403</v>
      </c>
      <c r="K8" s="87">
        <v>2.400812415483955E-2</v>
      </c>
      <c r="L8" s="87">
        <v>284810.60914812499</v>
      </c>
      <c r="M8" s="87">
        <v>320629.07761774992</v>
      </c>
      <c r="N8" s="87">
        <v>356095.44779492996</v>
      </c>
      <c r="O8" s="87">
        <v>356095.44758592994</v>
      </c>
      <c r="P8" s="87">
        <v>356095.44779492996</v>
      </c>
      <c r="Q8" s="87">
        <v>12.576240954211215</v>
      </c>
      <c r="R8" s="87">
        <v>11.061495245750173</v>
      </c>
      <c r="S8" s="87">
        <v>5.8692140036953333E-8</v>
      </c>
      <c r="T8" s="87">
        <v>31964.134007844375</v>
      </c>
      <c r="U8" s="87">
        <v>32232.124685120001</v>
      </c>
      <c r="V8" s="87">
        <v>36993.57073082</v>
      </c>
      <c r="W8" s="87">
        <v>36993.57073082</v>
      </c>
      <c r="X8" s="87">
        <v>37091.473062640005</v>
      </c>
      <c r="Y8" s="87">
        <v>0.83841056732479513</v>
      </c>
      <c r="Z8" s="87">
        <v>14.772361711228196</v>
      </c>
      <c r="AA8" s="87">
        <v>0.26464688292022753</v>
      </c>
      <c r="AB8" s="87">
        <v>14101.04235046</v>
      </c>
      <c r="AC8" s="87">
        <v>12958.537620499999</v>
      </c>
      <c r="AD8" s="87">
        <v>14700.195820090001</v>
      </c>
      <c r="AE8" s="87">
        <v>14700.195820090001</v>
      </c>
      <c r="AF8" s="87">
        <v>14700.195820090001</v>
      </c>
      <c r="AG8" s="87">
        <v>-8.1022714602564854</v>
      </c>
      <c r="AH8" s="87">
        <v>13.440237244322638</v>
      </c>
      <c r="AI8" s="87">
        <v>0</v>
      </c>
    </row>
    <row r="9" spans="2:35" x14ac:dyDescent="0.25">
      <c r="B9" s="88" t="s">
        <v>94</v>
      </c>
      <c r="C9" s="89" t="s">
        <v>96</v>
      </c>
      <c r="D9" s="87">
        <v>94149.87305404435</v>
      </c>
      <c r="E9" s="87">
        <v>105951.43586843189</v>
      </c>
      <c r="F9" s="87">
        <v>120965.43882151647</v>
      </c>
      <c r="G9" s="87">
        <v>126480.48774042359</v>
      </c>
      <c r="H9" s="87">
        <v>126769.16268011955</v>
      </c>
      <c r="I9" s="87">
        <v>12.53486853626786</v>
      </c>
      <c r="J9" s="87">
        <v>14.170646041766371</v>
      </c>
      <c r="K9" s="87">
        <v>0.22823673821406043</v>
      </c>
      <c r="L9" s="87">
        <v>86032.71466953319</v>
      </c>
      <c r="M9" s="87">
        <v>96910.10301078709</v>
      </c>
      <c r="N9" s="87">
        <v>110434.2745527236</v>
      </c>
      <c r="O9" s="87">
        <v>116086.22987135017</v>
      </c>
      <c r="P9" s="87">
        <v>116337.67842663891</v>
      </c>
      <c r="Q9" s="87">
        <v>12.643316421010153</v>
      </c>
      <c r="R9" s="87">
        <v>13.955378357642575</v>
      </c>
      <c r="S9" s="87">
        <v>0.21660498025253272</v>
      </c>
      <c r="T9" s="87">
        <v>5096.0495067165357</v>
      </c>
      <c r="U9" s="87">
        <v>6134.7876596453088</v>
      </c>
      <c r="V9" s="87">
        <v>7072.1375928581838</v>
      </c>
      <c r="W9" s="87">
        <v>6956.2276406842775</v>
      </c>
      <c r="X9" s="87">
        <v>6986.8257013008752</v>
      </c>
      <c r="Y9" s="87">
        <v>20.383203725939634</v>
      </c>
      <c r="Z9" s="87">
        <v>15.279256352730375</v>
      </c>
      <c r="AA9" s="87">
        <v>0.43986571741330138</v>
      </c>
      <c r="AB9" s="87">
        <v>3021.1088777946261</v>
      </c>
      <c r="AC9" s="87">
        <v>2906.5451979994818</v>
      </c>
      <c r="AD9" s="87">
        <v>3459.0266759346846</v>
      </c>
      <c r="AE9" s="87">
        <v>3438.0302283891451</v>
      </c>
      <c r="AF9" s="87">
        <v>3444.6585521797729</v>
      </c>
      <c r="AG9" s="87">
        <v>-3.7921069524238531</v>
      </c>
      <c r="AH9" s="87">
        <v>19.0081846418719</v>
      </c>
      <c r="AI9" s="87">
        <v>0.19279422664453261</v>
      </c>
    </row>
    <row r="10" spans="2:35" x14ac:dyDescent="0.25">
      <c r="B10" s="88"/>
      <c r="C10" s="89" t="s">
        <v>97</v>
      </c>
      <c r="D10" s="87">
        <v>4312.0291349362142</v>
      </c>
      <c r="E10" s="87">
        <v>12331.439759245553</v>
      </c>
      <c r="F10" s="87">
        <v>10266.528956128914</v>
      </c>
      <c r="G10" s="87">
        <v>67935.510951375574</v>
      </c>
      <c r="H10" s="87">
        <v>64026.784652390183</v>
      </c>
      <c r="I10" s="87">
        <v>185.9776539851224</v>
      </c>
      <c r="J10" s="87">
        <v>-16.745090949890614</v>
      </c>
      <c r="K10" s="87">
        <v>-5.7535834267634201</v>
      </c>
      <c r="L10" s="87">
        <v>8248.3623902955369</v>
      </c>
      <c r="M10" s="87">
        <v>15896.913762869492</v>
      </c>
      <c r="N10" s="87">
        <v>14956.317126344198</v>
      </c>
      <c r="O10" s="87">
        <v>63315.901063418372</v>
      </c>
      <c r="P10" s="87">
        <v>58899.757029472828</v>
      </c>
      <c r="Q10" s="87">
        <v>92.728119966852091</v>
      </c>
      <c r="R10" s="87">
        <v>-5.9168505947503478</v>
      </c>
      <c r="S10" s="87">
        <v>-6.9747787834879782</v>
      </c>
      <c r="T10" s="87">
        <v>-186.0823877702073</v>
      </c>
      <c r="U10" s="87">
        <v>505.20077772233356</v>
      </c>
      <c r="V10" s="87">
        <v>-281.77396994374737</v>
      </c>
      <c r="W10" s="87">
        <v>8188.5572868223117</v>
      </c>
      <c r="X10" s="87">
        <v>8859.952193246223</v>
      </c>
      <c r="Y10" s="87">
        <v>-371.49306486017622</v>
      </c>
      <c r="Z10" s="87">
        <v>-155.77465086536643</v>
      </c>
      <c r="AA10" s="87">
        <v>8.1991843362245742</v>
      </c>
      <c r="AB10" s="87">
        <v>-3750.2508675891158</v>
      </c>
      <c r="AC10" s="87">
        <v>-4070.6747813462725</v>
      </c>
      <c r="AD10" s="87">
        <v>-4408.0142002715374</v>
      </c>
      <c r="AE10" s="87">
        <v>-3568.9473988651121</v>
      </c>
      <c r="AF10" s="87">
        <v>-3732.9245703288652</v>
      </c>
      <c r="AG10" s="87">
        <v>8.5440661190525695</v>
      </c>
      <c r="AH10" s="87">
        <v>8.2870638664407981</v>
      </c>
      <c r="AI10" s="87">
        <v>4.5945527668997288</v>
      </c>
    </row>
    <row r="11" spans="2:35" x14ac:dyDescent="0.25">
      <c r="B11" s="88"/>
      <c r="C11" s="89" t="s">
        <v>98</v>
      </c>
      <c r="D11" s="87">
        <v>58938.993015424894</v>
      </c>
      <c r="E11" s="87">
        <v>74422.356976253504</v>
      </c>
      <c r="F11" s="87">
        <v>79777.187789689197</v>
      </c>
      <c r="G11" s="87">
        <v>96724.00119116639</v>
      </c>
      <c r="H11" s="87">
        <v>98687.308440591223</v>
      </c>
      <c r="I11" s="87">
        <v>26.270153541266762</v>
      </c>
      <c r="J11" s="87">
        <v>7.1951911105748749</v>
      </c>
      <c r="K11" s="87">
        <v>2.0298035908838497</v>
      </c>
      <c r="L11" s="87">
        <v>54849.54117837955</v>
      </c>
      <c r="M11" s="87">
        <v>67136.787174604062</v>
      </c>
      <c r="N11" s="87">
        <v>72139.656778249962</v>
      </c>
      <c r="O11" s="87">
        <v>89433.357602920805</v>
      </c>
      <c r="P11" s="87">
        <v>91235.454567959285</v>
      </c>
      <c r="Q11" s="87">
        <v>22.401729772477783</v>
      </c>
      <c r="R11" s="87">
        <v>7.451756055342404</v>
      </c>
      <c r="S11" s="87">
        <v>2.0150165590782088</v>
      </c>
      <c r="T11" s="87">
        <v>2409.8551510146099</v>
      </c>
      <c r="U11" s="87">
        <v>2816.3111149032111</v>
      </c>
      <c r="V11" s="87">
        <v>3527.9292108843074</v>
      </c>
      <c r="W11" s="87">
        <v>2931.8607797388499</v>
      </c>
      <c r="X11" s="87">
        <v>2899.5377579767987</v>
      </c>
      <c r="Y11" s="87">
        <v>16.86640641938471</v>
      </c>
      <c r="Z11" s="87">
        <v>25.2677373680554</v>
      </c>
      <c r="AA11" s="87">
        <v>-1.1024746463210389</v>
      </c>
      <c r="AB11" s="87">
        <v>1679.5966860307333</v>
      </c>
      <c r="AC11" s="87">
        <v>4469.2586867462278</v>
      </c>
      <c r="AD11" s="87">
        <v>4109.6018005549231</v>
      </c>
      <c r="AE11" s="87">
        <v>4358.782808506734</v>
      </c>
      <c r="AF11" s="87">
        <v>4552.316114655122</v>
      </c>
      <c r="AG11" s="87">
        <v>166.09118271768543</v>
      </c>
      <c r="AH11" s="87">
        <v>-8.0473499387690879</v>
      </c>
      <c r="AI11" s="87">
        <v>4.4400768437161453</v>
      </c>
    </row>
    <row r="12" spans="2:35" x14ac:dyDescent="0.25">
      <c r="B12" s="85">
        <v>2</v>
      </c>
      <c r="C12" s="86" t="s">
        <v>99</v>
      </c>
      <c r="D12" s="87">
        <v>81609.571901896998</v>
      </c>
      <c r="E12" s="87">
        <v>275088.69843307143</v>
      </c>
      <c r="F12" s="87">
        <v>500433.52112003363</v>
      </c>
      <c r="G12" s="87">
        <v>494832.88369524147</v>
      </c>
      <c r="H12" s="87">
        <v>497948.5997389016</v>
      </c>
      <c r="I12" s="87">
        <v>237.07896270275256</v>
      </c>
      <c r="J12" s="87">
        <v>81.917150348431406</v>
      </c>
      <c r="K12" s="87">
        <v>0.62965015994753681</v>
      </c>
      <c r="L12" s="87">
        <v>78942.204495976999</v>
      </c>
      <c r="M12" s="87">
        <v>261003.7086344414</v>
      </c>
      <c r="N12" s="87">
        <v>462082.91668704082</v>
      </c>
      <c r="O12" s="87">
        <v>465562.64403131144</v>
      </c>
      <c r="P12" s="87">
        <v>461530.53719486156</v>
      </c>
      <c r="Q12" s="87">
        <v>230.6263237781034</v>
      </c>
      <c r="R12" s="87">
        <v>77.040747468545931</v>
      </c>
      <c r="S12" s="87">
        <v>-0.86607181399603883</v>
      </c>
      <c r="T12" s="87">
        <v>135.90135689000002</v>
      </c>
      <c r="U12" s="87">
        <v>9690.3983535799998</v>
      </c>
      <c r="V12" s="87">
        <v>26258.994687182847</v>
      </c>
      <c r="W12" s="87">
        <v>21052.260055099996</v>
      </c>
      <c r="X12" s="87">
        <v>26569.355646789998</v>
      </c>
      <c r="Y12" s="87">
        <v>7030.4647542434095</v>
      </c>
      <c r="Z12" s="87">
        <v>170.97951734338949</v>
      </c>
      <c r="AA12" s="87">
        <v>26.20666653960253</v>
      </c>
      <c r="AB12" s="87">
        <v>2531.4660490300002</v>
      </c>
      <c r="AC12" s="87">
        <v>4394.5914450500004</v>
      </c>
      <c r="AD12" s="87">
        <v>12091.609745810001</v>
      </c>
      <c r="AE12" s="87">
        <v>8217.9796088299991</v>
      </c>
      <c r="AF12" s="87">
        <v>9848.7068972499983</v>
      </c>
      <c r="AG12" s="87">
        <v>73.598672071225565</v>
      </c>
      <c r="AH12" s="87">
        <v>175.14752843361134</v>
      </c>
      <c r="AI12" s="87">
        <v>19.843408794393035</v>
      </c>
    </row>
    <row r="13" spans="2:35" x14ac:dyDescent="0.25">
      <c r="B13" s="88" t="s">
        <v>94</v>
      </c>
      <c r="C13" s="89" t="s">
        <v>100</v>
      </c>
      <c r="D13" s="87">
        <v>7991.8814474100009</v>
      </c>
      <c r="E13" s="87">
        <v>118779.10865616999</v>
      </c>
      <c r="F13" s="87">
        <v>259218.38730374005</v>
      </c>
      <c r="G13" s="87">
        <v>238061.86580147996</v>
      </c>
      <c r="H13" s="87">
        <v>242188.04200057997</v>
      </c>
      <c r="I13" s="87">
        <v>1386.2471301380949</v>
      </c>
      <c r="J13" s="87">
        <v>118.2356731216933</v>
      </c>
      <c r="K13" s="87">
        <v>1.733236940409788</v>
      </c>
      <c r="L13" s="87">
        <v>7810.2140414900005</v>
      </c>
      <c r="M13" s="87">
        <v>109435.94973830998</v>
      </c>
      <c r="N13" s="87">
        <v>229157.42567394004</v>
      </c>
      <c r="O13" s="87">
        <v>217572.31844796997</v>
      </c>
      <c r="P13" s="87">
        <v>213340.67176695997</v>
      </c>
      <c r="Q13" s="87">
        <v>1301.1901486560569</v>
      </c>
      <c r="R13" s="87">
        <v>109.39867221138526</v>
      </c>
      <c r="S13" s="87">
        <v>-1.9449379917427123</v>
      </c>
      <c r="T13" s="87">
        <v>135.90135689000002</v>
      </c>
      <c r="U13" s="87">
        <v>7590.3983535800007</v>
      </c>
      <c r="V13" s="87">
        <v>20104.356941820002</v>
      </c>
      <c r="W13" s="87">
        <v>13504.172802510002</v>
      </c>
      <c r="X13" s="87">
        <v>20161.2683942</v>
      </c>
      <c r="Y13" s="87">
        <v>5485.2263195015403</v>
      </c>
      <c r="Z13" s="87">
        <v>164.86563689161071</v>
      </c>
      <c r="AA13" s="87">
        <v>49.296581797684439</v>
      </c>
      <c r="AB13" s="87">
        <v>45.766049029999998</v>
      </c>
      <c r="AC13" s="87">
        <v>1752.7605642800002</v>
      </c>
      <c r="AD13" s="87">
        <v>9956.6046879799997</v>
      </c>
      <c r="AE13" s="87">
        <v>6985.3745509999999</v>
      </c>
      <c r="AF13" s="87">
        <v>8686.10183942</v>
      </c>
      <c r="AG13" s="87">
        <v>3729.8271348069661</v>
      </c>
      <c r="AH13" s="87">
        <v>468.05275580067479</v>
      </c>
      <c r="AI13" s="87">
        <v>24.34697346581838</v>
      </c>
    </row>
    <row r="14" spans="2:35" x14ac:dyDescent="0.25">
      <c r="B14" s="88"/>
      <c r="C14" s="89" t="s">
        <v>101</v>
      </c>
      <c r="D14" s="87">
        <v>5392.1205418099998</v>
      </c>
      <c r="E14" s="87">
        <v>28829.1467999835</v>
      </c>
      <c r="F14" s="87">
        <v>40169.598858290003</v>
      </c>
      <c r="G14" s="87">
        <v>48674.391581199998</v>
      </c>
      <c r="H14" s="87">
        <v>48286.603392810001</v>
      </c>
      <c r="I14" s="87">
        <v>434.65323292469054</v>
      </c>
      <c r="J14" s="87">
        <v>39.336759207570424</v>
      </c>
      <c r="K14" s="87">
        <v>-0.79669858377804381</v>
      </c>
      <c r="L14" s="87">
        <v>3356.42054181</v>
      </c>
      <c r="M14" s="87">
        <v>26034.046799983502</v>
      </c>
      <c r="N14" s="87">
        <v>38481.79885829</v>
      </c>
      <c r="O14" s="87">
        <v>46498.991581199996</v>
      </c>
      <c r="P14" s="87">
        <v>47321.203392809999</v>
      </c>
      <c r="Q14" s="87">
        <v>675.64913203469587</v>
      </c>
      <c r="R14" s="87">
        <v>47.813358230247886</v>
      </c>
      <c r="S14" s="87">
        <v>1.7682357910368873</v>
      </c>
      <c r="T14" s="87">
        <v>0</v>
      </c>
      <c r="U14" s="87">
        <v>1100</v>
      </c>
      <c r="V14" s="87">
        <v>500</v>
      </c>
      <c r="W14" s="87">
        <v>1890</v>
      </c>
      <c r="X14" s="87">
        <v>750</v>
      </c>
      <c r="Y14" s="87">
        <v>0</v>
      </c>
      <c r="Z14" s="87">
        <v>-54.54545454545454</v>
      </c>
      <c r="AA14" s="87">
        <v>-60.317460317460323</v>
      </c>
      <c r="AB14" s="87">
        <v>2035.7</v>
      </c>
      <c r="AC14" s="87">
        <v>1695.1</v>
      </c>
      <c r="AD14" s="87">
        <v>1187.8</v>
      </c>
      <c r="AE14" s="87">
        <v>285.39999999999998</v>
      </c>
      <c r="AF14" s="87">
        <v>215.4</v>
      </c>
      <c r="AG14" s="87">
        <v>-16.731345483126205</v>
      </c>
      <c r="AH14" s="87">
        <v>-29.927437909267891</v>
      </c>
      <c r="AI14" s="87">
        <v>-24.5269796776454</v>
      </c>
    </row>
    <row r="15" spans="2:35" x14ac:dyDescent="0.25">
      <c r="B15" s="88"/>
      <c r="C15" s="89" t="s">
        <v>102</v>
      </c>
      <c r="D15" s="87">
        <v>14809.971029110002</v>
      </c>
      <c r="E15" s="87">
        <v>25778.835377609998</v>
      </c>
      <c r="F15" s="87">
        <v>58032.576221259995</v>
      </c>
      <c r="G15" s="87">
        <v>59826.672458019995</v>
      </c>
      <c r="H15" s="87">
        <v>58905.092778539998</v>
      </c>
      <c r="I15" s="87">
        <v>74.064050003473668</v>
      </c>
      <c r="J15" s="87">
        <v>125.11713726083889</v>
      </c>
      <c r="K15" s="87">
        <v>-1.5404160746641304</v>
      </c>
      <c r="L15" s="87">
        <v>14809.971029110002</v>
      </c>
      <c r="M15" s="87">
        <v>25778.835377609998</v>
      </c>
      <c r="N15" s="87">
        <v>58032.576221259995</v>
      </c>
      <c r="O15" s="87">
        <v>59826.672458019995</v>
      </c>
      <c r="P15" s="87">
        <v>58905.092778539998</v>
      </c>
      <c r="Q15" s="87">
        <v>74.064050003473668</v>
      </c>
      <c r="R15" s="87">
        <v>125.11713726083889</v>
      </c>
      <c r="S15" s="87">
        <v>-1.5404160746641304</v>
      </c>
      <c r="T15" s="87">
        <v>0</v>
      </c>
      <c r="U15" s="87">
        <v>0</v>
      </c>
      <c r="V15" s="87">
        <v>0</v>
      </c>
      <c r="W15" s="87">
        <v>0</v>
      </c>
      <c r="X15" s="87">
        <v>0</v>
      </c>
      <c r="Y15" s="87">
        <v>0</v>
      </c>
      <c r="Z15" s="87">
        <v>0</v>
      </c>
      <c r="AA15" s="87">
        <v>0</v>
      </c>
      <c r="AB15" s="87">
        <v>0</v>
      </c>
      <c r="AC15" s="87">
        <v>0</v>
      </c>
      <c r="AD15" s="87">
        <v>0</v>
      </c>
      <c r="AE15" s="87">
        <v>0</v>
      </c>
      <c r="AF15" s="87">
        <v>0</v>
      </c>
      <c r="AG15" s="87">
        <v>0</v>
      </c>
      <c r="AH15" s="87">
        <v>0</v>
      </c>
      <c r="AI15" s="87">
        <v>0</v>
      </c>
    </row>
    <row r="16" spans="2:35" x14ac:dyDescent="0.25">
      <c r="B16" s="88"/>
      <c r="C16" s="89" t="s">
        <v>103</v>
      </c>
      <c r="D16" s="87">
        <v>1736.7974370500001</v>
      </c>
      <c r="E16" s="87">
        <v>1266.9781209600003</v>
      </c>
      <c r="F16" s="87">
        <v>6027.2094785699992</v>
      </c>
      <c r="G16" s="87">
        <v>6402.2094785699992</v>
      </c>
      <c r="H16" s="87">
        <v>3824.9244785699993</v>
      </c>
      <c r="I16" s="87">
        <v>-27.05089874430039</v>
      </c>
      <c r="J16" s="87">
        <v>375.71535600023861</v>
      </c>
      <c r="K16" s="87">
        <v>-40.256180442500359</v>
      </c>
      <c r="L16" s="87">
        <v>1736.7974370500001</v>
      </c>
      <c r="M16" s="87">
        <v>1266.9781209600003</v>
      </c>
      <c r="N16" s="87">
        <v>5862.1042328799995</v>
      </c>
      <c r="O16" s="87">
        <v>6237.1042328799995</v>
      </c>
      <c r="P16" s="87">
        <v>3659.8192328799992</v>
      </c>
      <c r="Q16" s="87">
        <v>-27.05089874430039</v>
      </c>
      <c r="R16" s="87">
        <v>362.68393557090252</v>
      </c>
      <c r="S16" s="87">
        <v>-41.321820251349749</v>
      </c>
      <c r="T16" s="87">
        <v>0</v>
      </c>
      <c r="U16" s="87">
        <v>0</v>
      </c>
      <c r="V16" s="87">
        <v>165.10524569</v>
      </c>
      <c r="W16" s="87">
        <v>165.10524569</v>
      </c>
      <c r="X16" s="87">
        <v>165.10524569</v>
      </c>
      <c r="Y16" s="87">
        <v>0</v>
      </c>
      <c r="Z16" s="87">
        <v>0</v>
      </c>
      <c r="AA16" s="87">
        <v>0</v>
      </c>
      <c r="AB16" s="87">
        <v>0</v>
      </c>
      <c r="AC16" s="87">
        <v>0</v>
      </c>
      <c r="AD16" s="87">
        <v>0</v>
      </c>
      <c r="AE16" s="87">
        <v>0</v>
      </c>
      <c r="AF16" s="87">
        <v>0</v>
      </c>
      <c r="AG16" s="87">
        <v>0</v>
      </c>
      <c r="AH16" s="87">
        <v>0</v>
      </c>
      <c r="AI16" s="87">
        <v>0</v>
      </c>
    </row>
    <row r="17" spans="2:35" x14ac:dyDescent="0.25">
      <c r="B17" s="88"/>
      <c r="C17" s="89" t="s">
        <v>104</v>
      </c>
      <c r="D17" s="87">
        <v>51678.801446517013</v>
      </c>
      <c r="E17" s="87">
        <v>100434.62947834791</v>
      </c>
      <c r="F17" s="87">
        <v>136985.74925817369</v>
      </c>
      <c r="G17" s="87">
        <v>141867.7443759715</v>
      </c>
      <c r="H17" s="87">
        <v>144743.93708840149</v>
      </c>
      <c r="I17" s="87">
        <v>94.343960515974558</v>
      </c>
      <c r="J17" s="87">
        <v>36.392945311463123</v>
      </c>
      <c r="K17" s="87">
        <v>2.027376078390053</v>
      </c>
      <c r="L17" s="87">
        <v>51228.801446517013</v>
      </c>
      <c r="M17" s="87">
        <v>98487.898597577907</v>
      </c>
      <c r="N17" s="87">
        <v>130549.01170067085</v>
      </c>
      <c r="O17" s="87">
        <v>135427.55731124149</v>
      </c>
      <c r="P17" s="87">
        <v>138303.75002367148</v>
      </c>
      <c r="Q17" s="87">
        <v>92.251030312312693</v>
      </c>
      <c r="R17" s="87">
        <v>32.553352807429491</v>
      </c>
      <c r="S17" s="87">
        <v>2.1237868935492177</v>
      </c>
      <c r="T17" s="87">
        <v>0</v>
      </c>
      <c r="U17" s="87">
        <v>1000</v>
      </c>
      <c r="V17" s="87">
        <v>5489.5324996728459</v>
      </c>
      <c r="W17" s="87">
        <v>5492.9820068999998</v>
      </c>
      <c r="X17" s="87">
        <v>5492.9820068999998</v>
      </c>
      <c r="Y17" s="87">
        <v>0</v>
      </c>
      <c r="Z17" s="87">
        <v>448.95324996728459</v>
      </c>
      <c r="AA17" s="87">
        <v>0</v>
      </c>
      <c r="AB17" s="87">
        <v>450</v>
      </c>
      <c r="AC17" s="87">
        <v>946.73088077</v>
      </c>
      <c r="AD17" s="87">
        <v>947.20505782999999</v>
      </c>
      <c r="AE17" s="87">
        <v>947.20505782999999</v>
      </c>
      <c r="AF17" s="87">
        <v>947.20505782999999</v>
      </c>
      <c r="AG17" s="87">
        <v>110.38464017111112</v>
      </c>
      <c r="AH17" s="87">
        <v>5.0085728651243319E-2</v>
      </c>
      <c r="AI17" s="87">
        <v>0</v>
      </c>
    </row>
    <row r="18" spans="2:35" x14ac:dyDescent="0.25">
      <c r="B18" s="85">
        <v>3</v>
      </c>
      <c r="C18" s="86" t="s">
        <v>105</v>
      </c>
      <c r="D18" s="87">
        <v>3933737.5362518528</v>
      </c>
      <c r="E18" s="87">
        <v>4740065.5531121586</v>
      </c>
      <c r="F18" s="87">
        <v>5159174.9909531372</v>
      </c>
      <c r="G18" s="87">
        <v>5035964.127111882</v>
      </c>
      <c r="H18" s="87">
        <v>5092148.5413346598</v>
      </c>
      <c r="I18" s="87">
        <v>20.497758414980375</v>
      </c>
      <c r="J18" s="87">
        <v>8.8418489817257111</v>
      </c>
      <c r="K18" s="87">
        <v>1.1156635115866065</v>
      </c>
      <c r="L18" s="87">
        <v>3490100.9096349292</v>
      </c>
      <c r="M18" s="87">
        <v>4204913.0539668621</v>
      </c>
      <c r="N18" s="87">
        <v>4545156.7802254101</v>
      </c>
      <c r="O18" s="87">
        <v>4434753.0856004199</v>
      </c>
      <c r="P18" s="87">
        <v>4488186.7071088916</v>
      </c>
      <c r="Q18" s="87">
        <v>20.481131143188165</v>
      </c>
      <c r="R18" s="87">
        <v>8.0915757803259769</v>
      </c>
      <c r="S18" s="87">
        <v>1.2048838002271189</v>
      </c>
      <c r="T18" s="87">
        <v>354778.41674257815</v>
      </c>
      <c r="U18" s="87">
        <v>445826.87204935699</v>
      </c>
      <c r="V18" s="87">
        <v>509489.96444124758</v>
      </c>
      <c r="W18" s="87">
        <v>498852.86509919196</v>
      </c>
      <c r="X18" s="87">
        <v>502302.79622600751</v>
      </c>
      <c r="Y18" s="87">
        <v>25.663470777829815</v>
      </c>
      <c r="Z18" s="87">
        <v>14.279779076404017</v>
      </c>
      <c r="AA18" s="87">
        <v>0.6915728801376364</v>
      </c>
      <c r="AB18" s="87">
        <v>88858.20987434547</v>
      </c>
      <c r="AC18" s="87">
        <v>89325.627095939679</v>
      </c>
      <c r="AD18" s="87">
        <v>104528.24628648002</v>
      </c>
      <c r="AE18" s="87">
        <v>102358.17641227003</v>
      </c>
      <c r="AF18" s="87">
        <v>101659.03799976001</v>
      </c>
      <c r="AG18" s="87">
        <v>0.52602592631022427</v>
      </c>
      <c r="AH18" s="87">
        <v>17.019325455406044</v>
      </c>
      <c r="AI18" s="87">
        <v>-0.68303132882524542</v>
      </c>
    </row>
    <row r="19" spans="2:35" x14ac:dyDescent="0.25">
      <c r="B19" s="88"/>
      <c r="C19" s="89" t="s">
        <v>106</v>
      </c>
      <c r="D19" s="87">
        <v>401129.83048761857</v>
      </c>
      <c r="E19" s="87">
        <v>490764.94219391485</v>
      </c>
      <c r="F19" s="87">
        <v>465414.62126372947</v>
      </c>
      <c r="G19" s="87">
        <v>369999.65216655907</v>
      </c>
      <c r="H19" s="87">
        <v>399272.68217873696</v>
      </c>
      <c r="I19" s="87">
        <v>22.34566090418523</v>
      </c>
      <c r="J19" s="87">
        <v>-5.1654710332118148</v>
      </c>
      <c r="K19" s="87">
        <v>7.9116371706750455</v>
      </c>
      <c r="L19" s="87">
        <v>389699.61054212478</v>
      </c>
      <c r="M19" s="87">
        <v>475545.49486549443</v>
      </c>
      <c r="N19" s="87">
        <v>453604.71576952108</v>
      </c>
      <c r="O19" s="87">
        <v>362646.16462963639</v>
      </c>
      <c r="P19" s="87">
        <v>391655.86394417076</v>
      </c>
      <c r="Q19" s="87">
        <v>22.028732387991468</v>
      </c>
      <c r="R19" s="87">
        <v>-4.6138128387020441</v>
      </c>
      <c r="S19" s="87">
        <v>7.9994501924931294</v>
      </c>
      <c r="T19" s="87">
        <v>9262.7736528238202</v>
      </c>
      <c r="U19" s="87">
        <v>13929.356970180395</v>
      </c>
      <c r="V19" s="87">
        <v>9932.1548420483887</v>
      </c>
      <c r="W19" s="87">
        <v>6577.6849390026964</v>
      </c>
      <c r="X19" s="87">
        <v>6799.3033799961959</v>
      </c>
      <c r="Y19" s="87">
        <v>50.379977879886283</v>
      </c>
      <c r="Z19" s="87">
        <v>-28.696243026071578</v>
      </c>
      <c r="AA19" s="87">
        <v>3.3692468254203245</v>
      </c>
      <c r="AB19" s="87">
        <v>2167.4462926699998</v>
      </c>
      <c r="AC19" s="87">
        <v>1290.0903582400001</v>
      </c>
      <c r="AD19" s="87">
        <v>1877.7506521599996</v>
      </c>
      <c r="AE19" s="87">
        <v>775.80259792000004</v>
      </c>
      <c r="AF19" s="87">
        <v>817.51485457000001</v>
      </c>
      <c r="AG19" s="87">
        <v>-40.478785444285045</v>
      </c>
      <c r="AH19" s="87">
        <v>45.551870856682655</v>
      </c>
      <c r="AI19" s="87">
        <v>5.3766585419840585</v>
      </c>
    </row>
    <row r="20" spans="2:35" x14ac:dyDescent="0.25">
      <c r="B20" s="88"/>
      <c r="C20" s="89" t="s">
        <v>107</v>
      </c>
      <c r="D20" s="87">
        <v>1224189.4739575393</v>
      </c>
      <c r="E20" s="87">
        <v>1592151.6306949414</v>
      </c>
      <c r="F20" s="87">
        <v>1402181.5737415059</v>
      </c>
      <c r="G20" s="87">
        <v>1339848.5730428395</v>
      </c>
      <c r="H20" s="87">
        <v>1334157.4182345483</v>
      </c>
      <c r="I20" s="87">
        <v>30.057614819041056</v>
      </c>
      <c r="J20" s="87">
        <v>-11.931656086708118</v>
      </c>
      <c r="K20" s="87">
        <v>-0.42476104559834305</v>
      </c>
      <c r="L20" s="87">
        <v>1087516.9049893676</v>
      </c>
      <c r="M20" s="87">
        <v>1426355.4541990731</v>
      </c>
      <c r="N20" s="87">
        <v>1261714.8411597048</v>
      </c>
      <c r="O20" s="87">
        <v>1204766.2936072682</v>
      </c>
      <c r="P20" s="87">
        <v>1199690.9011689152</v>
      </c>
      <c r="Q20" s="87">
        <v>31.157083412236087</v>
      </c>
      <c r="R20" s="87">
        <v>-11.542747816098705</v>
      </c>
      <c r="S20" s="87">
        <v>-0.42127609854990533</v>
      </c>
      <c r="T20" s="87">
        <v>112816.22306302639</v>
      </c>
      <c r="U20" s="87">
        <v>139863.7190613086</v>
      </c>
      <c r="V20" s="87">
        <v>120612.81228981107</v>
      </c>
      <c r="W20" s="87">
        <v>115895.04491071113</v>
      </c>
      <c r="X20" s="87">
        <v>115665.15532913309</v>
      </c>
      <c r="Y20" s="87">
        <v>23.974828498886843</v>
      </c>
      <c r="Z20" s="87">
        <v>-13.764046101947983</v>
      </c>
      <c r="AA20" s="87">
        <v>-0.19836014710996608</v>
      </c>
      <c r="AB20" s="87">
        <v>23856.345905145467</v>
      </c>
      <c r="AC20" s="87">
        <v>25932.45743455967</v>
      </c>
      <c r="AD20" s="87">
        <v>19853.920291990013</v>
      </c>
      <c r="AE20" s="87">
        <v>19187.234524860014</v>
      </c>
      <c r="AF20" s="87">
        <v>18801.361736500014</v>
      </c>
      <c r="AG20" s="87">
        <v>8.7025546060950454</v>
      </c>
      <c r="AH20" s="87">
        <v>-23.439880921076579</v>
      </c>
      <c r="AI20" s="87">
        <v>-2.0110912172363493</v>
      </c>
    </row>
    <row r="21" spans="2:35" x14ac:dyDescent="0.25">
      <c r="B21" s="88"/>
      <c r="C21" s="89" t="s">
        <v>108</v>
      </c>
      <c r="D21" s="87">
        <v>1884401.9092513972</v>
      </c>
      <c r="E21" s="87">
        <v>2213503.1991537395</v>
      </c>
      <c r="F21" s="87">
        <v>2835816.750499967</v>
      </c>
      <c r="G21" s="87">
        <v>2927678.8179047937</v>
      </c>
      <c r="H21" s="87">
        <v>2962868.6375383595</v>
      </c>
      <c r="I21" s="87">
        <v>17.464495672957682</v>
      </c>
      <c r="J21" s="87">
        <v>28.114418428857423</v>
      </c>
      <c r="K21" s="87">
        <v>1.2019699503359238</v>
      </c>
      <c r="L21" s="87">
        <v>1646629.9118684772</v>
      </c>
      <c r="M21" s="87">
        <v>1919565.2252102494</v>
      </c>
      <c r="N21" s="87">
        <v>2436953.4395889267</v>
      </c>
      <c r="O21" s="87">
        <v>2520289.7276960732</v>
      </c>
      <c r="P21" s="87">
        <v>2550871.8932570191</v>
      </c>
      <c r="Q21" s="87">
        <v>16.575389003596129</v>
      </c>
      <c r="R21" s="87">
        <v>26.953406301784195</v>
      </c>
      <c r="S21" s="87">
        <v>1.2134384878401461</v>
      </c>
      <c r="T21" s="87">
        <v>188005.55202477999</v>
      </c>
      <c r="U21" s="87">
        <v>243409.02588243995</v>
      </c>
      <c r="V21" s="87">
        <v>327120.53096397012</v>
      </c>
      <c r="W21" s="87">
        <v>334695.73251487018</v>
      </c>
      <c r="X21" s="87">
        <v>339593.61635080021</v>
      </c>
      <c r="Y21" s="87">
        <v>29.469062621277018</v>
      </c>
      <c r="Z21" s="87">
        <v>34.391290453608974</v>
      </c>
      <c r="AA21" s="87">
        <v>1.463384011241442</v>
      </c>
      <c r="AB21" s="87">
        <v>49766.445358140001</v>
      </c>
      <c r="AC21" s="87">
        <v>50528.948061049996</v>
      </c>
      <c r="AD21" s="87">
        <v>71742.779947069997</v>
      </c>
      <c r="AE21" s="87">
        <v>72693.35769384999</v>
      </c>
      <c r="AF21" s="87">
        <v>72403.127930539995</v>
      </c>
      <c r="AG21" s="87">
        <v>1.5321622780624751</v>
      </c>
      <c r="AH21" s="87">
        <v>41.983521723802887</v>
      </c>
      <c r="AI21" s="87">
        <v>-0.39925210846952774</v>
      </c>
    </row>
    <row r="22" spans="2:35" x14ac:dyDescent="0.25">
      <c r="B22" s="88"/>
      <c r="C22" s="89" t="s">
        <v>109</v>
      </c>
      <c r="D22" s="87">
        <v>387287.40678058361</v>
      </c>
      <c r="E22" s="87">
        <v>396692.51565183297</v>
      </c>
      <c r="F22" s="87">
        <v>391067.69793962582</v>
      </c>
      <c r="G22" s="87">
        <v>332667.7523907802</v>
      </c>
      <c r="H22" s="87">
        <v>328634.1232205439</v>
      </c>
      <c r="I22" s="87">
        <v>2.4284571887920432</v>
      </c>
      <c r="J22" s="87">
        <v>-1.4179288719285823</v>
      </c>
      <c r="K22" s="87">
        <v>-1.2125098213601526</v>
      </c>
      <c r="L22" s="87">
        <v>332548.46075470559</v>
      </c>
      <c r="M22" s="87">
        <v>338330.15177251498</v>
      </c>
      <c r="N22" s="87">
        <v>329895.46572299785</v>
      </c>
      <c r="O22" s="87">
        <v>282976.39789939218</v>
      </c>
      <c r="P22" s="87">
        <v>280680.58355871588</v>
      </c>
      <c r="Q22" s="87">
        <v>1.7386010462018264</v>
      </c>
      <c r="R22" s="87">
        <v>-2.4930340985950332</v>
      </c>
      <c r="S22" s="87">
        <v>-0.8113094794190312</v>
      </c>
      <c r="T22" s="87">
        <v>44048.261221328001</v>
      </c>
      <c r="U22" s="87">
        <v>48417.365848548012</v>
      </c>
      <c r="V22" s="87">
        <v>51613.95923241799</v>
      </c>
      <c r="W22" s="87">
        <v>41477.451121137994</v>
      </c>
      <c r="X22" s="87">
        <v>39714.981197408</v>
      </c>
      <c r="Y22" s="87">
        <v>9.9189037343987305</v>
      </c>
      <c r="Z22" s="87">
        <v>6.6021629385396254</v>
      </c>
      <c r="AA22" s="87">
        <v>-4.2492242799167412</v>
      </c>
      <c r="AB22" s="87">
        <v>10690.684804549997</v>
      </c>
      <c r="AC22" s="87">
        <v>9944.9980307700007</v>
      </c>
      <c r="AD22" s="87">
        <v>9558.272984209998</v>
      </c>
      <c r="AE22" s="87">
        <v>8213.9033702499983</v>
      </c>
      <c r="AF22" s="87">
        <v>8238.5584644200007</v>
      </c>
      <c r="AG22" s="87">
        <v>-6.9751076513136878</v>
      </c>
      <c r="AH22" s="87">
        <v>-3.8886387444569479</v>
      </c>
      <c r="AI22" s="87">
        <v>0.30016294395793786</v>
      </c>
    </row>
    <row r="23" spans="2:35" x14ac:dyDescent="0.25">
      <c r="B23" s="88"/>
      <c r="C23" s="89" t="s">
        <v>110</v>
      </c>
      <c r="D23" s="87">
        <v>36728.915774713911</v>
      </c>
      <c r="E23" s="87">
        <v>46953.265417730719</v>
      </c>
      <c r="F23" s="87">
        <v>64694.347508309162</v>
      </c>
      <c r="G23" s="87">
        <v>65769.331606910127</v>
      </c>
      <c r="H23" s="87">
        <v>67215.68016247121</v>
      </c>
      <c r="I23" s="87">
        <v>27.837330417620933</v>
      </c>
      <c r="J23" s="87">
        <v>37.78455434939562</v>
      </c>
      <c r="K23" s="87">
        <v>2.199123087042465</v>
      </c>
      <c r="L23" s="87">
        <v>33706.021480253912</v>
      </c>
      <c r="M23" s="87">
        <v>45116.72791953072</v>
      </c>
      <c r="N23" s="87">
        <v>62988.317984259163</v>
      </c>
      <c r="O23" s="87">
        <v>64074.501768050126</v>
      </c>
      <c r="P23" s="87">
        <v>65287.465180071209</v>
      </c>
      <c r="Q23" s="87">
        <v>33.853614096702486</v>
      </c>
      <c r="R23" s="87">
        <v>39.611893168768461</v>
      </c>
      <c r="S23" s="87">
        <v>1.8930516485512694</v>
      </c>
      <c r="T23" s="87">
        <v>645.60678062000011</v>
      </c>
      <c r="U23" s="87">
        <v>207.40428688</v>
      </c>
      <c r="V23" s="87">
        <v>210.50711299999998</v>
      </c>
      <c r="W23" s="87">
        <v>206.95161346999996</v>
      </c>
      <c r="X23" s="87">
        <v>529.73996867000005</v>
      </c>
      <c r="Y23" s="87">
        <v>-67.874518498578666</v>
      </c>
      <c r="Z23" s="87">
        <v>1.4960279590533287</v>
      </c>
      <c r="AA23" s="87">
        <v>155.97286234581205</v>
      </c>
      <c r="AB23" s="87">
        <v>2377.28751384</v>
      </c>
      <c r="AC23" s="87">
        <v>1629.1332113199999</v>
      </c>
      <c r="AD23" s="87">
        <v>1495.5224110499998</v>
      </c>
      <c r="AE23" s="87">
        <v>1487.8782253899999</v>
      </c>
      <c r="AF23" s="87">
        <v>1398.47501373</v>
      </c>
      <c r="AG23" s="87">
        <v>-31.470922139809531</v>
      </c>
      <c r="AH23" s="87">
        <v>-8.2013428577606806</v>
      </c>
      <c r="AI23" s="87">
        <v>-6.0087720980368298</v>
      </c>
    </row>
    <row r="24" spans="2:35" x14ac:dyDescent="0.25">
      <c r="B24" s="85">
        <v>4</v>
      </c>
      <c r="C24" s="86" t="s">
        <v>111</v>
      </c>
      <c r="D24" s="87">
        <v>2052.7486194261396</v>
      </c>
      <c r="E24" s="87">
        <v>3067.3046314116405</v>
      </c>
      <c r="F24" s="87">
        <v>2782.1919595238528</v>
      </c>
      <c r="G24" s="87">
        <v>4164.4987428960094</v>
      </c>
      <c r="H24" s="87">
        <v>4081.3772003074596</v>
      </c>
      <c r="I24" s="87">
        <v>49.42426960536099</v>
      </c>
      <c r="J24" s="87">
        <v>-9.2952186414093667</v>
      </c>
      <c r="K24" s="87">
        <v>-1.9959555211858881</v>
      </c>
      <c r="L24" s="87">
        <v>2036.2105202261396</v>
      </c>
      <c r="M24" s="87">
        <v>3002.8062474816402</v>
      </c>
      <c r="N24" s="87">
        <v>2739.968376853853</v>
      </c>
      <c r="O24" s="87">
        <v>4114.4331279360094</v>
      </c>
      <c r="P24" s="87">
        <v>4039.1959622774598</v>
      </c>
      <c r="Q24" s="87">
        <v>47.470323802675935</v>
      </c>
      <c r="R24" s="87">
        <v>-8.7530745897515398</v>
      </c>
      <c r="S24" s="87">
        <v>-1.8286155909961743</v>
      </c>
      <c r="T24" s="87">
        <v>14.79896067</v>
      </c>
      <c r="U24" s="87">
        <v>41.181522659999999</v>
      </c>
      <c r="V24" s="87">
        <v>41.811879380000008</v>
      </c>
      <c r="W24" s="87">
        <v>47.619660020000005</v>
      </c>
      <c r="X24" s="87">
        <v>41.113956100000003</v>
      </c>
      <c r="Y24" s="87">
        <v>178.27307321305287</v>
      </c>
      <c r="Z24" s="87">
        <v>1.5306785161984315</v>
      </c>
      <c r="AA24" s="87">
        <v>-13.661802535481439</v>
      </c>
      <c r="AB24" s="87">
        <v>1.7391385300000002</v>
      </c>
      <c r="AC24" s="87">
        <v>23.31686127</v>
      </c>
      <c r="AD24" s="87">
        <v>0.41170328999999994</v>
      </c>
      <c r="AE24" s="87">
        <v>2.44595494</v>
      </c>
      <c r="AF24" s="87">
        <v>1.06728193</v>
      </c>
      <c r="AG24" s="87">
        <v>1240.7132823398488</v>
      </c>
      <c r="AH24" s="87">
        <v>-98.234310848134157</v>
      </c>
      <c r="AI24" s="87">
        <v>-56.365429610081044</v>
      </c>
    </row>
    <row r="25" spans="2:35" x14ac:dyDescent="0.25">
      <c r="B25" s="85">
        <v>5</v>
      </c>
      <c r="C25" s="86" t="s">
        <v>112</v>
      </c>
      <c r="D25" s="87">
        <v>385596.31758314651</v>
      </c>
      <c r="E25" s="87">
        <v>418432.37315745902</v>
      </c>
      <c r="F25" s="87">
        <v>424125.6011237721</v>
      </c>
      <c r="G25" s="87">
        <v>389146.28814206785</v>
      </c>
      <c r="H25" s="87">
        <v>408552.04373416962</v>
      </c>
      <c r="I25" s="87">
        <v>8.5156559015198692</v>
      </c>
      <c r="J25" s="87">
        <v>1.3606088657415316</v>
      </c>
      <c r="K25" s="87">
        <v>4.9867507884379991</v>
      </c>
      <c r="L25" s="87">
        <v>350780.42472881993</v>
      </c>
      <c r="M25" s="87">
        <v>383438.28507418226</v>
      </c>
      <c r="N25" s="87">
        <v>384228.32258525782</v>
      </c>
      <c r="O25" s="87">
        <v>348543.45383470488</v>
      </c>
      <c r="P25" s="87">
        <v>365381.48726822704</v>
      </c>
      <c r="Q25" s="87">
        <v>9.3100578148308468</v>
      </c>
      <c r="R25" s="87">
        <v>0.20604033082474027</v>
      </c>
      <c r="S25" s="87">
        <v>4.8309710735544353</v>
      </c>
      <c r="T25" s="87">
        <v>15496.830455163843</v>
      </c>
      <c r="U25" s="87">
        <v>19405.850445224758</v>
      </c>
      <c r="V25" s="87">
        <v>23290.618684594338</v>
      </c>
      <c r="W25" s="87">
        <v>22987.588301035405</v>
      </c>
      <c r="X25" s="87">
        <v>25177.011748373508</v>
      </c>
      <c r="Y25" s="87">
        <v>25.224641912232798</v>
      </c>
      <c r="Z25" s="87">
        <v>20.018541575051216</v>
      </c>
      <c r="AA25" s="87">
        <v>9.5243721031818218</v>
      </c>
      <c r="AB25" s="87">
        <v>19319.062399162754</v>
      </c>
      <c r="AC25" s="87">
        <v>15588.23763805202</v>
      </c>
      <c r="AD25" s="87">
        <v>16606.659853919926</v>
      </c>
      <c r="AE25" s="87">
        <v>17615.246006327579</v>
      </c>
      <c r="AF25" s="87">
        <v>17993.544717569086</v>
      </c>
      <c r="AG25" s="87">
        <v>-19.3116243636773</v>
      </c>
      <c r="AH25" s="87">
        <v>6.5332736099805357</v>
      </c>
      <c r="AI25" s="87">
        <v>2.1475641674582269</v>
      </c>
    </row>
    <row r="26" spans="2:35" x14ac:dyDescent="0.25">
      <c r="B26" s="85"/>
      <c r="C26" s="90" t="s">
        <v>113</v>
      </c>
      <c r="D26" s="87">
        <v>78604.133881902395</v>
      </c>
      <c r="E26" s="87">
        <v>89593.667800028896</v>
      </c>
      <c r="F26" s="87">
        <v>110299.6487103231</v>
      </c>
      <c r="G26" s="87">
        <v>110194.75415685872</v>
      </c>
      <c r="H26" s="87">
        <v>109503.56665834664</v>
      </c>
      <c r="I26" s="87">
        <v>13.98086000748709</v>
      </c>
      <c r="J26" s="87">
        <v>23.110986991301111</v>
      </c>
      <c r="K26" s="87">
        <v>-0.62724174467343463</v>
      </c>
      <c r="L26" s="87">
        <v>67444.359526200482</v>
      </c>
      <c r="M26" s="87">
        <v>77888.812253840049</v>
      </c>
      <c r="N26" s="87">
        <v>95408.523871954996</v>
      </c>
      <c r="O26" s="87">
        <v>95040.553275260405</v>
      </c>
      <c r="P26" s="87">
        <v>94294.494094178692</v>
      </c>
      <c r="Q26" s="87">
        <v>15.48602848483149</v>
      </c>
      <c r="R26" s="87">
        <v>22.493232482500972</v>
      </c>
      <c r="S26" s="87">
        <v>-0.78499035976878906</v>
      </c>
      <c r="T26" s="87">
        <v>4241.626287503721</v>
      </c>
      <c r="U26" s="87">
        <v>6431.1152193738917</v>
      </c>
      <c r="V26" s="87">
        <v>9404.6635298251822</v>
      </c>
      <c r="W26" s="87">
        <v>9211.0461820477776</v>
      </c>
      <c r="X26" s="87">
        <v>9254.7921340177872</v>
      </c>
      <c r="Y26" s="87">
        <v>51.619090968024139</v>
      </c>
      <c r="Z26" s="87">
        <v>46.236899962442031</v>
      </c>
      <c r="AA26" s="87">
        <v>0.47492924370817757</v>
      </c>
      <c r="AB26" s="87">
        <v>6918.1480681981984</v>
      </c>
      <c r="AC26" s="87">
        <v>5273.7403268149437</v>
      </c>
      <c r="AD26" s="87">
        <v>5486.4613085429355</v>
      </c>
      <c r="AE26" s="87">
        <v>5943.1546995505269</v>
      </c>
      <c r="AF26" s="87">
        <v>5954.2804301501565</v>
      </c>
      <c r="AG26" s="87">
        <v>-23.769478842789983</v>
      </c>
      <c r="AH26" s="87">
        <v>4.0335884693902599</v>
      </c>
      <c r="AI26" s="87">
        <v>0.18720243981653617</v>
      </c>
    </row>
    <row r="27" spans="2:35" x14ac:dyDescent="0.25">
      <c r="B27" s="85"/>
      <c r="C27" s="90" t="s">
        <v>114</v>
      </c>
      <c r="D27" s="87">
        <v>27581.704300759193</v>
      </c>
      <c r="E27" s="87">
        <v>20034.96804650651</v>
      </c>
      <c r="F27" s="87">
        <v>19628.117664182835</v>
      </c>
      <c r="G27" s="87">
        <v>21937.76113079075</v>
      </c>
      <c r="H27" s="87">
        <v>26528.945854660691</v>
      </c>
      <c r="I27" s="87">
        <v>-27.361384822202439</v>
      </c>
      <c r="J27" s="87">
        <v>-2.0307014285187117</v>
      </c>
      <c r="K27" s="87">
        <v>20.928228256738478</v>
      </c>
      <c r="L27" s="87">
        <v>16881.669546109588</v>
      </c>
      <c r="M27" s="87">
        <v>11630.620400346515</v>
      </c>
      <c r="N27" s="87">
        <v>10333.507412614535</v>
      </c>
      <c r="O27" s="87">
        <v>11533.748362115155</v>
      </c>
      <c r="P27" s="87">
        <v>15524.944996550696</v>
      </c>
      <c r="Q27" s="87">
        <v>-31.105034554909807</v>
      </c>
      <c r="R27" s="87">
        <v>-11.152569193070171</v>
      </c>
      <c r="S27" s="87">
        <v>34.604505917134489</v>
      </c>
      <c r="T27" s="87">
        <v>1470.2261916452001</v>
      </c>
      <c r="U27" s="87">
        <v>1137.5216548399976</v>
      </c>
      <c r="V27" s="87">
        <v>1129.3615840582988</v>
      </c>
      <c r="W27" s="87">
        <v>1832.6750799255983</v>
      </c>
      <c r="X27" s="87">
        <v>2556.5569385499957</v>
      </c>
      <c r="Y27" s="87">
        <v>-22.629479647135263</v>
      </c>
      <c r="Z27" s="87">
        <v>-0.71735520347931869</v>
      </c>
      <c r="AA27" s="87">
        <v>39.498646898924662</v>
      </c>
      <c r="AB27" s="87">
        <v>9229.8085630044025</v>
      </c>
      <c r="AC27" s="87">
        <v>7266.82599132</v>
      </c>
      <c r="AD27" s="87">
        <v>8165.2486675099999</v>
      </c>
      <c r="AE27" s="87">
        <v>8571.3376887499962</v>
      </c>
      <c r="AF27" s="87">
        <v>8447.4439195599989</v>
      </c>
      <c r="AG27" s="87">
        <v>-21.267857922347098</v>
      </c>
      <c r="AH27" s="87">
        <v>12.363343738561213</v>
      </c>
      <c r="AI27" s="87">
        <v>-1.4454426332147663</v>
      </c>
    </row>
    <row r="28" spans="2:35" x14ac:dyDescent="0.25">
      <c r="B28" s="85"/>
      <c r="C28" s="90" t="s">
        <v>115</v>
      </c>
      <c r="D28" s="87">
        <v>279410.47940048488</v>
      </c>
      <c r="E28" s="87">
        <v>308803.73731092364</v>
      </c>
      <c r="F28" s="87">
        <v>294197.83474926616</v>
      </c>
      <c r="G28" s="87">
        <v>257013.77285441844</v>
      </c>
      <c r="H28" s="87">
        <v>272519.53122116241</v>
      </c>
      <c r="I28" s="87">
        <v>10.51974069602049</v>
      </c>
      <c r="J28" s="87">
        <v>-4.7298334822131078</v>
      </c>
      <c r="K28" s="87">
        <v>6.0330456981101177</v>
      </c>
      <c r="L28" s="87">
        <v>266454.39565650979</v>
      </c>
      <c r="M28" s="87">
        <v>293918.8524199957</v>
      </c>
      <c r="N28" s="87">
        <v>278486.29130068829</v>
      </c>
      <c r="O28" s="87">
        <v>241969.15219732936</v>
      </c>
      <c r="P28" s="87">
        <v>255562.04817749769</v>
      </c>
      <c r="Q28" s="87">
        <v>10.30737612559064</v>
      </c>
      <c r="R28" s="87">
        <v>-5.2506196837129178</v>
      </c>
      <c r="S28" s="87">
        <v>5.6176152442287908</v>
      </c>
      <c r="T28" s="87">
        <v>9784.9779760149249</v>
      </c>
      <c r="U28" s="87">
        <v>11837.213571010872</v>
      </c>
      <c r="V28" s="87">
        <v>12756.593570710855</v>
      </c>
      <c r="W28" s="87">
        <v>11943.86703906203</v>
      </c>
      <c r="X28" s="87">
        <v>13365.662675805732</v>
      </c>
      <c r="Y28" s="87">
        <v>20.973328708827101</v>
      </c>
      <c r="Z28" s="87">
        <v>7.7668616366906456</v>
      </c>
      <c r="AA28" s="87">
        <v>11.903980780209334</v>
      </c>
      <c r="AB28" s="87">
        <v>3171.1057679601467</v>
      </c>
      <c r="AC28" s="87">
        <v>3047.6713199170786</v>
      </c>
      <c r="AD28" s="87">
        <v>2954.949877866994</v>
      </c>
      <c r="AE28" s="87">
        <v>3100.7536180270527</v>
      </c>
      <c r="AF28" s="87">
        <v>3591.8203678589302</v>
      </c>
      <c r="AG28" s="87">
        <v>-3.8924733854736395</v>
      </c>
      <c r="AH28" s="87">
        <v>-3.0423701349989183</v>
      </c>
      <c r="AI28" s="87">
        <v>15.837012878963709</v>
      </c>
    </row>
    <row r="29" spans="2:35" x14ac:dyDescent="0.25">
      <c r="B29" s="85">
        <v>6</v>
      </c>
      <c r="C29" s="86" t="s">
        <v>116</v>
      </c>
      <c r="D29" s="87">
        <v>3427.1328801167301</v>
      </c>
      <c r="E29" s="87">
        <v>4050.1818805544644</v>
      </c>
      <c r="F29" s="87">
        <v>512.09945540815534</v>
      </c>
      <c r="G29" s="87">
        <v>947.22950613679154</v>
      </c>
      <c r="H29" s="87">
        <v>325.33415678376969</v>
      </c>
      <c r="I29" s="87">
        <v>18.179890369950083</v>
      </c>
      <c r="J29" s="87">
        <v>-87.356136822723386</v>
      </c>
      <c r="K29" s="87">
        <v>-65.654136122657121</v>
      </c>
      <c r="L29" s="87">
        <v>3285.9521801267283</v>
      </c>
      <c r="M29" s="87">
        <v>3962.4138505844585</v>
      </c>
      <c r="N29" s="87">
        <v>516.09336441815049</v>
      </c>
      <c r="O29" s="87">
        <v>955.51108885679071</v>
      </c>
      <c r="P29" s="87">
        <v>330.50910860377479</v>
      </c>
      <c r="Q29" s="87">
        <v>20.586473368326416</v>
      </c>
      <c r="R29" s="87">
        <v>-86.975278608466738</v>
      </c>
      <c r="S29" s="87">
        <v>-65.410227839510654</v>
      </c>
      <c r="T29" s="87">
        <v>141.12699999000191</v>
      </c>
      <c r="U29" s="87">
        <v>76.075899970005921</v>
      </c>
      <c r="V29" s="87">
        <v>9.5099900048226122E-3</v>
      </c>
      <c r="W29" s="87">
        <v>2.0000815391540525E-8</v>
      </c>
      <c r="X29" s="87">
        <v>2.7470959994882346E-2</v>
      </c>
      <c r="Y29" s="87">
        <v>-46.094014628387555</v>
      </c>
      <c r="Z29" s="87">
        <v>-99.987499339464165</v>
      </c>
      <c r="AA29" s="87">
        <v>137349100.30561039</v>
      </c>
      <c r="AB29" s="87">
        <v>5.3700000000000005E-2</v>
      </c>
      <c r="AC29" s="87">
        <v>11.692129999999999</v>
      </c>
      <c r="AD29" s="87">
        <v>-4.0034190000000001</v>
      </c>
      <c r="AE29" s="87">
        <v>-8.2815827400000011</v>
      </c>
      <c r="AF29" s="87">
        <v>-5.2024227800000009</v>
      </c>
      <c r="AG29" s="87">
        <v>21673.054003724392</v>
      </c>
      <c r="AH29" s="87">
        <v>-134.24028812543139</v>
      </c>
      <c r="AI29" s="87">
        <v>-37.180815028601643</v>
      </c>
    </row>
    <row r="30" spans="2:35" x14ac:dyDescent="0.25">
      <c r="B30" s="85">
        <v>7</v>
      </c>
      <c r="C30" s="86" t="s">
        <v>117</v>
      </c>
      <c r="D30" s="87">
        <v>59044.895563701059</v>
      </c>
      <c r="E30" s="87">
        <v>69757.42709896194</v>
      </c>
      <c r="F30" s="87">
        <v>79497.355631033744</v>
      </c>
      <c r="G30" s="87">
        <v>9484.3282331616083</v>
      </c>
      <c r="H30" s="87">
        <v>17519.01276116764</v>
      </c>
      <c r="I30" s="87">
        <v>18.143027323511106</v>
      </c>
      <c r="J30" s="87">
        <v>13.962568485007591</v>
      </c>
      <c r="K30" s="87">
        <v>84.71537815312054</v>
      </c>
      <c r="L30" s="87">
        <v>54483.587922898005</v>
      </c>
      <c r="M30" s="87">
        <v>63461.850534756159</v>
      </c>
      <c r="N30" s="87">
        <v>72201.048554339097</v>
      </c>
      <c r="O30" s="87">
        <v>8661.9275787112674</v>
      </c>
      <c r="P30" s="87">
        <v>16264.07583294761</v>
      </c>
      <c r="Q30" s="87">
        <v>16.478838773547121</v>
      </c>
      <c r="R30" s="87">
        <v>13.770789767305541</v>
      </c>
      <c r="S30" s="87">
        <v>87.76508675644456</v>
      </c>
      <c r="T30" s="87">
        <v>3576.9039933877898</v>
      </c>
      <c r="U30" s="87">
        <v>5224.1673279727493</v>
      </c>
      <c r="V30" s="87">
        <v>6339.6720771815208</v>
      </c>
      <c r="W30" s="87">
        <v>671.00262255253779</v>
      </c>
      <c r="X30" s="87">
        <v>1106.1200374268221</v>
      </c>
      <c r="Y30" s="87">
        <v>46.052769032382898</v>
      </c>
      <c r="Z30" s="87">
        <v>21.352776034485206</v>
      </c>
      <c r="AA30" s="87">
        <v>64.845859054778245</v>
      </c>
      <c r="AB30" s="87">
        <v>984.40364741526662</v>
      </c>
      <c r="AC30" s="87">
        <v>1071.4092362330307</v>
      </c>
      <c r="AD30" s="87">
        <v>956.6349995131277</v>
      </c>
      <c r="AE30" s="87">
        <v>151.39803189780361</v>
      </c>
      <c r="AF30" s="87">
        <v>148.81689079320944</v>
      </c>
      <c r="AG30" s="87">
        <v>8.8384057745228084</v>
      </c>
      <c r="AH30" s="87">
        <v>-10.712455412783067</v>
      </c>
      <c r="AI30" s="87">
        <v>-1.7048709763522463</v>
      </c>
    </row>
    <row r="31" spans="2:35" x14ac:dyDescent="0.25">
      <c r="B31" s="304" t="s">
        <v>118</v>
      </c>
      <c r="C31" s="305"/>
      <c r="D31" s="87">
        <v>4953744.8867421867</v>
      </c>
      <c r="E31" s="87">
        <v>6068986.513576163</v>
      </c>
      <c r="F31" s="87">
        <v>6785324.1287748786</v>
      </c>
      <c r="G31" s="87">
        <v>6633468.5722922599</v>
      </c>
      <c r="H31" s="87">
        <v>6717945.2872129418</v>
      </c>
      <c r="I31" s="87">
        <v>22.513101750934354</v>
      </c>
      <c r="J31" s="87">
        <v>11.803249415636156</v>
      </c>
      <c r="K31" s="87">
        <v>1.2734923517017549</v>
      </c>
      <c r="L31" s="87">
        <v>4413570.5200984171</v>
      </c>
      <c r="M31" s="87">
        <v>5420355.0025674682</v>
      </c>
      <c r="N31" s="87">
        <v>6020550.8246499803</v>
      </c>
      <c r="O31" s="87">
        <v>5887521.9942376418</v>
      </c>
      <c r="P31" s="87">
        <v>5958300.8561445195</v>
      </c>
      <c r="Q31" s="87">
        <v>22.811111273386906</v>
      </c>
      <c r="R31" s="87">
        <v>11.07299838844903</v>
      </c>
      <c r="S31" s="87">
        <v>1.2021842462100585</v>
      </c>
      <c r="T31" s="87">
        <v>413427.93478604063</v>
      </c>
      <c r="U31" s="87">
        <v>521952.9698530006</v>
      </c>
      <c r="V31" s="87">
        <v>612732.93484883686</v>
      </c>
      <c r="W31" s="87">
        <v>598681.55217414291</v>
      </c>
      <c r="X31" s="87">
        <v>611034.21379597916</v>
      </c>
      <c r="Y31" s="87">
        <v>26.250048904683815</v>
      </c>
      <c r="Z31" s="87">
        <v>17.39236487559462</v>
      </c>
      <c r="AA31" s="87">
        <v>2.0633108832194491</v>
      </c>
      <c r="AB31" s="87">
        <v>126746.43185772897</v>
      </c>
      <c r="AC31" s="87">
        <v>126678.54115569401</v>
      </c>
      <c r="AD31" s="87">
        <v>152040.36927606151</v>
      </c>
      <c r="AE31" s="87">
        <v>147265.02588047541</v>
      </c>
      <c r="AF31" s="87">
        <v>148610.21727244314</v>
      </c>
      <c r="AG31" s="87">
        <v>-5.3564191938092795E-2</v>
      </c>
      <c r="AH31" s="87">
        <v>20.020619032229455</v>
      </c>
      <c r="AI31" s="87">
        <v>0.9134493298222246</v>
      </c>
    </row>
    <row r="32" spans="2:35" x14ac:dyDescent="0.25">
      <c r="B32" s="306" t="s">
        <v>119</v>
      </c>
      <c r="C32" s="305"/>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row>
    <row r="33" spans="2:35" x14ac:dyDescent="0.25">
      <c r="B33" s="91">
        <v>1</v>
      </c>
      <c r="C33" s="92" t="s">
        <v>120</v>
      </c>
      <c r="D33" s="87">
        <v>563629.65952167846</v>
      </c>
      <c r="E33" s="87">
        <v>519339.57293508702</v>
      </c>
      <c r="F33" s="87">
        <v>509990.02693613322</v>
      </c>
      <c r="G33" s="87">
        <v>396040.18284226023</v>
      </c>
      <c r="H33" s="87">
        <v>452545.60735403345</v>
      </c>
      <c r="I33" s="87">
        <v>-7.8580120542588201</v>
      </c>
      <c r="J33" s="87">
        <v>-1.8002760594795688</v>
      </c>
      <c r="K33" s="87">
        <v>14.267598834605867</v>
      </c>
      <c r="L33" s="87">
        <v>462842.72392909846</v>
      </c>
      <c r="M33" s="87">
        <v>447431.78494961082</v>
      </c>
      <c r="N33" s="87">
        <v>420837.94015054323</v>
      </c>
      <c r="O33" s="87">
        <v>328340.19916814019</v>
      </c>
      <c r="P33" s="87">
        <v>382386.10350322345</v>
      </c>
      <c r="Q33" s="87">
        <v>-3.3296275781680844</v>
      </c>
      <c r="R33" s="87">
        <v>-5.9436646419884003</v>
      </c>
      <c r="S33" s="87">
        <v>16.460337318430753</v>
      </c>
      <c r="T33" s="87">
        <v>76518.232728619972</v>
      </c>
      <c r="U33" s="87">
        <v>55300.480101796209</v>
      </c>
      <c r="V33" s="87">
        <v>69497.109994179977</v>
      </c>
      <c r="W33" s="87">
        <v>53554.476783630009</v>
      </c>
      <c r="X33" s="87">
        <v>55538.362780629999</v>
      </c>
      <c r="Y33" s="87">
        <v>-27.729015517222898</v>
      </c>
      <c r="Z33" s="87">
        <v>25.671802245208081</v>
      </c>
      <c r="AA33" s="87">
        <v>3.7044260650986427</v>
      </c>
      <c r="AB33" s="87">
        <v>24268.702863960007</v>
      </c>
      <c r="AC33" s="87">
        <v>16607.307883679998</v>
      </c>
      <c r="AD33" s="87">
        <v>19654.976791409998</v>
      </c>
      <c r="AE33" s="87">
        <v>14145.506890489996</v>
      </c>
      <c r="AF33" s="87">
        <v>14621.141070179998</v>
      </c>
      <c r="AG33" s="87">
        <v>-31.56903367776399</v>
      </c>
      <c r="AH33" s="87">
        <v>18.351372354124564</v>
      </c>
      <c r="AI33" s="87">
        <v>3.3624399844573327</v>
      </c>
    </row>
    <row r="34" spans="2:35" x14ac:dyDescent="0.25">
      <c r="B34" s="88"/>
      <c r="C34" s="89" t="s">
        <v>121</v>
      </c>
      <c r="D34" s="87">
        <v>110726.17219420797</v>
      </c>
      <c r="E34" s="87">
        <v>116799.19483373898</v>
      </c>
      <c r="F34" s="87">
        <v>111630.7415028454</v>
      </c>
      <c r="G34" s="87">
        <v>101284.21811872581</v>
      </c>
      <c r="H34" s="87">
        <v>103325.41812957068</v>
      </c>
      <c r="I34" s="87">
        <v>5.484721921822814</v>
      </c>
      <c r="J34" s="87">
        <v>-4.4250761644810614</v>
      </c>
      <c r="K34" s="87">
        <v>2.0153189201225441</v>
      </c>
      <c r="L34" s="87">
        <v>100911.54022882797</v>
      </c>
      <c r="M34" s="87">
        <v>107226.97254281476</v>
      </c>
      <c r="N34" s="87">
        <v>102536.97160619539</v>
      </c>
      <c r="O34" s="87">
        <v>92583.252441925812</v>
      </c>
      <c r="P34" s="87">
        <v>93600.08641997067</v>
      </c>
      <c r="Q34" s="87">
        <v>6.2583846204961864</v>
      </c>
      <c r="R34" s="87">
        <v>-4.3739003586496805</v>
      </c>
      <c r="S34" s="87">
        <v>1.0982914849342551</v>
      </c>
      <c r="T34" s="87">
        <v>7917.5248555999997</v>
      </c>
      <c r="U34" s="87">
        <v>8134.4749430842003</v>
      </c>
      <c r="V34" s="87">
        <v>7505.3872590300007</v>
      </c>
      <c r="W34" s="87">
        <v>7219.8850984199998</v>
      </c>
      <c r="X34" s="87">
        <v>8076.8860913200006</v>
      </c>
      <c r="Y34" s="87">
        <v>2.7401251204251489</v>
      </c>
      <c r="Z34" s="87">
        <v>-7.7335991376928366</v>
      </c>
      <c r="AA34" s="87">
        <v>11.870008749689752</v>
      </c>
      <c r="AB34" s="87">
        <v>1897.1071097799997</v>
      </c>
      <c r="AC34" s="87">
        <v>1437.7473478400002</v>
      </c>
      <c r="AD34" s="87">
        <v>1588.3826376200002</v>
      </c>
      <c r="AE34" s="87">
        <v>1481.0805783799999</v>
      </c>
      <c r="AF34" s="87">
        <v>1648.4456182799997</v>
      </c>
      <c r="AG34" s="87">
        <v>-24.213696716010396</v>
      </c>
      <c r="AH34" s="87">
        <v>10.477173893334383</v>
      </c>
      <c r="AI34" s="87">
        <v>11.300198135273853</v>
      </c>
    </row>
    <row r="35" spans="2:35" x14ac:dyDescent="0.25">
      <c r="B35" s="88"/>
      <c r="C35" s="89" t="s">
        <v>122</v>
      </c>
      <c r="D35" s="87">
        <v>98161.029461135156</v>
      </c>
      <c r="E35" s="87">
        <v>99422.33198762461</v>
      </c>
      <c r="F35" s="87">
        <v>108250.19529185951</v>
      </c>
      <c r="G35" s="87">
        <v>98310.961374287479</v>
      </c>
      <c r="H35" s="87">
        <v>100550.79606713749</v>
      </c>
      <c r="I35" s="87">
        <v>1.2849320483021625</v>
      </c>
      <c r="J35" s="87">
        <v>8.8791553444287814</v>
      </c>
      <c r="K35" s="87">
        <v>2.2783163357771974</v>
      </c>
      <c r="L35" s="87">
        <v>88499.096443955161</v>
      </c>
      <c r="M35" s="87">
        <v>89926.03083485461</v>
      </c>
      <c r="N35" s="87">
        <v>99279.350243529509</v>
      </c>
      <c r="O35" s="87">
        <v>89728.781100557477</v>
      </c>
      <c r="P35" s="87">
        <v>90980.59016045749</v>
      </c>
      <c r="Q35" s="87">
        <v>1.6123717057417644</v>
      </c>
      <c r="R35" s="87">
        <v>10.401125593824862</v>
      </c>
      <c r="S35" s="87">
        <v>1.3951031592607244</v>
      </c>
      <c r="T35" s="87">
        <v>7764.990247400001</v>
      </c>
      <c r="U35" s="87">
        <v>8058.6565449300015</v>
      </c>
      <c r="V35" s="87">
        <v>7382.5224307099998</v>
      </c>
      <c r="W35" s="87">
        <v>7101.1517153499999</v>
      </c>
      <c r="X35" s="87">
        <v>7921.7963083999994</v>
      </c>
      <c r="Y35" s="87">
        <v>3.7819274483742027</v>
      </c>
      <c r="Z35" s="87">
        <v>-8.3901592089240076</v>
      </c>
      <c r="AA35" s="87">
        <v>11.556499930512354</v>
      </c>
      <c r="AB35" s="87">
        <v>1896.9427697799997</v>
      </c>
      <c r="AC35" s="87">
        <v>1437.6446078399999</v>
      </c>
      <c r="AD35" s="87">
        <v>1588.3226176200001</v>
      </c>
      <c r="AE35" s="87">
        <v>1481.02855838</v>
      </c>
      <c r="AF35" s="87">
        <v>1648.40959828</v>
      </c>
      <c r="AG35" s="87">
        <v>-24.212547118291155</v>
      </c>
      <c r="AH35" s="87">
        <v>10.480894162458373</v>
      </c>
      <c r="AI35" s="87">
        <v>11.301675376407804</v>
      </c>
    </row>
    <row r="36" spans="2:35" x14ac:dyDescent="0.25">
      <c r="B36" s="88"/>
      <c r="C36" s="89" t="s">
        <v>123</v>
      </c>
      <c r="D36" s="87">
        <v>12565.142733072817</v>
      </c>
      <c r="E36" s="87">
        <v>17376.862846114327</v>
      </c>
      <c r="F36" s="87">
        <v>3380.5462109858704</v>
      </c>
      <c r="G36" s="87">
        <v>2973.2567444383399</v>
      </c>
      <c r="H36" s="87">
        <v>2774.6220624331822</v>
      </c>
      <c r="I36" s="87">
        <v>38.294193828586934</v>
      </c>
      <c r="J36" s="87">
        <v>-80.545704705600514</v>
      </c>
      <c r="K36" s="87">
        <v>-6.6807107181953267</v>
      </c>
      <c r="L36" s="87">
        <v>12412.443784872818</v>
      </c>
      <c r="M36" s="87">
        <v>17300.94170796013</v>
      </c>
      <c r="N36" s="87">
        <v>3257.6213626658705</v>
      </c>
      <c r="O36" s="87">
        <v>2854.4713413683398</v>
      </c>
      <c r="P36" s="87">
        <v>2619.4962595131824</v>
      </c>
      <c r="Q36" s="87">
        <v>39.383847434177135</v>
      </c>
      <c r="R36" s="87">
        <v>-81.170843658949238</v>
      </c>
      <c r="S36" s="87">
        <v>-8.2318248724304262</v>
      </c>
      <c r="T36" s="87">
        <v>152.53460820000001</v>
      </c>
      <c r="U36" s="87">
        <v>75.818398154199997</v>
      </c>
      <c r="V36" s="87">
        <v>122.86482832</v>
      </c>
      <c r="W36" s="87">
        <v>118.73338306999999</v>
      </c>
      <c r="X36" s="87">
        <v>155.08978291999998</v>
      </c>
      <c r="Y36" s="87">
        <v>-50.294297766977195</v>
      </c>
      <c r="Z36" s="87">
        <v>62.051469446923214</v>
      </c>
      <c r="AA36" s="87">
        <v>30.620200410330977</v>
      </c>
      <c r="AB36" s="87">
        <v>0.16434000000000001</v>
      </c>
      <c r="AC36" s="87">
        <v>0.10274</v>
      </c>
      <c r="AD36" s="87">
        <v>6.0020000000000004E-2</v>
      </c>
      <c r="AE36" s="87">
        <v>5.2019999999999997E-2</v>
      </c>
      <c r="AF36" s="87">
        <v>3.6019999999999996E-2</v>
      </c>
      <c r="AG36" s="87">
        <v>-37.483266398929054</v>
      </c>
      <c r="AH36" s="87">
        <v>-41.580689118162347</v>
      </c>
      <c r="AI36" s="87">
        <v>-30.757400999615538</v>
      </c>
    </row>
    <row r="37" spans="2:35" x14ac:dyDescent="0.25">
      <c r="B37" s="88"/>
      <c r="C37" s="89" t="s">
        <v>124</v>
      </c>
      <c r="D37" s="87">
        <v>369615.2710127579</v>
      </c>
      <c r="E37" s="87">
        <v>334151.81376149581</v>
      </c>
      <c r="F37" s="87">
        <v>302877.15039848967</v>
      </c>
      <c r="G37" s="87">
        <v>226549.25686526301</v>
      </c>
      <c r="H37" s="87">
        <v>260521.79685576592</v>
      </c>
      <c r="I37" s="87">
        <v>-9.5946948171516464</v>
      </c>
      <c r="J37" s="87">
        <v>-9.359417508752097</v>
      </c>
      <c r="K37" s="87">
        <v>14.995652804417547</v>
      </c>
      <c r="L37" s="87">
        <v>327900.6058572029</v>
      </c>
      <c r="M37" s="87">
        <v>304443.86755932384</v>
      </c>
      <c r="N37" s="87">
        <v>268140.52997903962</v>
      </c>
      <c r="O37" s="87">
        <v>195880.45983798301</v>
      </c>
      <c r="P37" s="87">
        <v>225162.7737849759</v>
      </c>
      <c r="Q37" s="87">
        <v>-7.1536123687719586</v>
      </c>
      <c r="R37" s="87">
        <v>-11.924476545158251</v>
      </c>
      <c r="S37" s="87">
        <v>14.949073517191525</v>
      </c>
      <c r="T37" s="87">
        <v>28987.296010934999</v>
      </c>
      <c r="U37" s="87">
        <v>22731.248841631994</v>
      </c>
      <c r="V37" s="87">
        <v>24830.181434639995</v>
      </c>
      <c r="W37" s="87">
        <v>23574.903864119999</v>
      </c>
      <c r="X37" s="87">
        <v>28649.726284430002</v>
      </c>
      <c r="Y37" s="87">
        <v>-21.58203085566522</v>
      </c>
      <c r="Z37" s="87">
        <v>9.2336879844623088</v>
      </c>
      <c r="AA37" s="87">
        <v>21.526375884966665</v>
      </c>
      <c r="AB37" s="87">
        <v>12727.369144619999</v>
      </c>
      <c r="AC37" s="87">
        <v>6976.6973605399999</v>
      </c>
      <c r="AD37" s="87">
        <v>9906.43898481</v>
      </c>
      <c r="AE37" s="87">
        <v>7093.8931631600008</v>
      </c>
      <c r="AF37" s="87">
        <v>6709.2967863600006</v>
      </c>
      <c r="AG37" s="87">
        <v>-45.183507437677115</v>
      </c>
      <c r="AH37" s="87">
        <v>41.993245125416138</v>
      </c>
      <c r="AI37" s="87">
        <v>-5.4215135180958995</v>
      </c>
    </row>
    <row r="38" spans="2:35" x14ac:dyDescent="0.25">
      <c r="B38" s="88"/>
      <c r="C38" s="89" t="s">
        <v>125</v>
      </c>
      <c r="D38" s="87">
        <v>294779.98941909923</v>
      </c>
      <c r="E38" s="87">
        <v>273552.74605237599</v>
      </c>
      <c r="F38" s="87">
        <v>220659.37459660717</v>
      </c>
      <c r="G38" s="87">
        <v>160168.92123375076</v>
      </c>
      <c r="H38" s="87">
        <v>203782.44091650689</v>
      </c>
      <c r="I38" s="87">
        <v>-7.2010462475944088</v>
      </c>
      <c r="J38" s="87">
        <v>-19.335712113685581</v>
      </c>
      <c r="K38" s="87">
        <v>27.229701834044629</v>
      </c>
      <c r="L38" s="87">
        <v>275162.27776240924</v>
      </c>
      <c r="M38" s="87">
        <v>256583.04221807601</v>
      </c>
      <c r="N38" s="87">
        <v>203810.0339639872</v>
      </c>
      <c r="O38" s="87">
        <v>140438.04082338075</v>
      </c>
      <c r="P38" s="87">
        <v>178587.15069157688</v>
      </c>
      <c r="Q38" s="87">
        <v>-6.7521012311053781</v>
      </c>
      <c r="R38" s="87">
        <v>-20.567613431458103</v>
      </c>
      <c r="S38" s="87">
        <v>27.164370596833965</v>
      </c>
      <c r="T38" s="87">
        <v>15491.607989520002</v>
      </c>
      <c r="U38" s="87">
        <v>13431.646941229998</v>
      </c>
      <c r="V38" s="87">
        <v>13434.948519290001</v>
      </c>
      <c r="W38" s="87">
        <v>16313.350065620001</v>
      </c>
      <c r="X38" s="87">
        <v>20985.552253060003</v>
      </c>
      <c r="Y38" s="87">
        <v>-13.297270687998031</v>
      </c>
      <c r="Z38" s="87">
        <v>2.4580589963758982E-2</v>
      </c>
      <c r="AA38" s="87">
        <v>28.640360003593358</v>
      </c>
      <c r="AB38" s="87">
        <v>4126.1036671700003</v>
      </c>
      <c r="AC38" s="87">
        <v>3538.0568930699997</v>
      </c>
      <c r="AD38" s="87">
        <v>3414.39211333</v>
      </c>
      <c r="AE38" s="87">
        <v>3417.5303447500005</v>
      </c>
      <c r="AF38" s="87">
        <v>4209.7379718700004</v>
      </c>
      <c r="AG38" s="87">
        <v>-14.251866204402189</v>
      </c>
      <c r="AH38" s="87">
        <v>-3.4952739166580988</v>
      </c>
      <c r="AI38" s="87">
        <v>23.180704988822896</v>
      </c>
    </row>
    <row r="39" spans="2:35" x14ac:dyDescent="0.25">
      <c r="B39" s="88"/>
      <c r="C39" s="89" t="s">
        <v>126</v>
      </c>
      <c r="D39" s="87">
        <v>27140.724284007269</v>
      </c>
      <c r="E39" s="87">
        <v>17905.394604742363</v>
      </c>
      <c r="F39" s="87">
        <v>28862.046906782998</v>
      </c>
      <c r="G39" s="87">
        <v>21944.044448552202</v>
      </c>
      <c r="H39" s="87">
        <v>21892.030565126006</v>
      </c>
      <c r="I39" s="87">
        <v>-34.027572671326404</v>
      </c>
      <c r="J39" s="87">
        <v>61.19190637182993</v>
      </c>
      <c r="K39" s="87">
        <v>-0.23702961205780415</v>
      </c>
      <c r="L39" s="87">
        <v>8185.8084774982717</v>
      </c>
      <c r="M39" s="87">
        <v>8327.4608920123628</v>
      </c>
      <c r="N39" s="87">
        <v>17786.083927812997</v>
      </c>
      <c r="O39" s="87">
        <v>16596.1728200422</v>
      </c>
      <c r="P39" s="87">
        <v>16968.362852446007</v>
      </c>
      <c r="Q39" s="87">
        <v>1.7304633366817128</v>
      </c>
      <c r="R39" s="87">
        <v>113.58351793489987</v>
      </c>
      <c r="S39" s="87">
        <v>2.2426256730367022</v>
      </c>
      <c r="T39" s="87">
        <v>12440.711208518998</v>
      </c>
      <c r="U39" s="87">
        <v>7619.1946366200009</v>
      </c>
      <c r="V39" s="87">
        <v>6641.7348412099982</v>
      </c>
      <c r="W39" s="87">
        <v>3069.9349206400002</v>
      </c>
      <c r="X39" s="87">
        <v>3431.4256543800002</v>
      </c>
      <c r="Y39" s="87">
        <v>-38.755956079081542</v>
      </c>
      <c r="Z39" s="87">
        <v>-12.828912267341943</v>
      </c>
      <c r="AA39" s="87">
        <v>11.775192083376119</v>
      </c>
      <c r="AB39" s="87">
        <v>6514.2045979899995</v>
      </c>
      <c r="AC39" s="87">
        <v>1958.73907611</v>
      </c>
      <c r="AD39" s="87">
        <v>4434.2281377599993</v>
      </c>
      <c r="AE39" s="87">
        <v>2277.9367078700006</v>
      </c>
      <c r="AF39" s="87">
        <v>1492.2420582999998</v>
      </c>
      <c r="AG39" s="87">
        <v>-69.931262571728539</v>
      </c>
      <c r="AH39" s="87">
        <v>126.38176732381578</v>
      </c>
      <c r="AI39" s="87">
        <v>-34.491504827834731</v>
      </c>
    </row>
    <row r="40" spans="2:35" x14ac:dyDescent="0.25">
      <c r="B40" s="88"/>
      <c r="C40" s="89" t="s">
        <v>127</v>
      </c>
      <c r="D40" s="87">
        <v>3372.0902177200014</v>
      </c>
      <c r="E40" s="87">
        <v>3274.7159049400007</v>
      </c>
      <c r="F40" s="87">
        <v>6958.6251440899996</v>
      </c>
      <c r="G40" s="87">
        <v>5742.0281943699993</v>
      </c>
      <c r="H40" s="87">
        <v>5376.5569416999942</v>
      </c>
      <c r="I40" s="87">
        <v>-2.887654436654997</v>
      </c>
      <c r="J40" s="87">
        <v>112.49553689810827</v>
      </c>
      <c r="K40" s="87">
        <v>-6.3648460143115653</v>
      </c>
      <c r="L40" s="87">
        <v>232.5671101000022</v>
      </c>
      <c r="M40" s="87">
        <v>119.16776359000312</v>
      </c>
      <c r="N40" s="87">
        <v>149.01360265999756</v>
      </c>
      <c r="O40" s="87">
        <v>153.68847239999957</v>
      </c>
      <c r="P40" s="87">
        <v>138.19707494999534</v>
      </c>
      <c r="Q40" s="87">
        <v>-48.75983816509487</v>
      </c>
      <c r="R40" s="87">
        <v>25.045228819329946</v>
      </c>
      <c r="S40" s="87">
        <v>-10.079739363720996</v>
      </c>
      <c r="T40" s="87">
        <v>1052.4622281599989</v>
      </c>
      <c r="U40" s="87">
        <v>1675.6467499899979</v>
      </c>
      <c r="V40" s="87">
        <v>4751.7928077100014</v>
      </c>
      <c r="W40" s="87">
        <v>4189.9136114299999</v>
      </c>
      <c r="X40" s="87">
        <v>4231.0431105599991</v>
      </c>
      <c r="Y40" s="87">
        <v>59.212055801708111</v>
      </c>
      <c r="Z40" s="87">
        <v>183.5796272536777</v>
      </c>
      <c r="AA40" s="87">
        <v>0.98163119682941335</v>
      </c>
      <c r="AB40" s="87">
        <v>2087.0608794600003</v>
      </c>
      <c r="AC40" s="87">
        <v>1479.9013913599999</v>
      </c>
      <c r="AD40" s="87">
        <v>2057.8187337200002</v>
      </c>
      <c r="AE40" s="87">
        <v>1398.4261105399999</v>
      </c>
      <c r="AF40" s="87">
        <v>1007.3167561900002</v>
      </c>
      <c r="AG40" s="87">
        <v>-29.091604086656776</v>
      </c>
      <c r="AH40" s="87">
        <v>39.0510709520251</v>
      </c>
      <c r="AI40" s="87">
        <v>-27.967824070373904</v>
      </c>
    </row>
    <row r="41" spans="2:35" x14ac:dyDescent="0.25">
      <c r="B41" s="88"/>
      <c r="C41" s="89" t="s">
        <v>128</v>
      </c>
      <c r="D41" s="87">
        <v>44322.467091931409</v>
      </c>
      <c r="E41" s="87">
        <v>39418.957199437493</v>
      </c>
      <c r="F41" s="87">
        <v>46397.103751009534</v>
      </c>
      <c r="G41" s="87">
        <v>38694.262988590053</v>
      </c>
      <c r="H41" s="87">
        <v>29470.768432433069</v>
      </c>
      <c r="I41" s="87">
        <v>-11.063260270064175</v>
      </c>
      <c r="J41" s="87">
        <v>17.702514341682331</v>
      </c>
      <c r="K41" s="87">
        <v>-23.836852917645068</v>
      </c>
      <c r="L41" s="87">
        <v>44319.952507195405</v>
      </c>
      <c r="M41" s="87">
        <v>39414.196685645489</v>
      </c>
      <c r="N41" s="87">
        <v>46395.398484579535</v>
      </c>
      <c r="O41" s="87">
        <v>38692.557722160054</v>
      </c>
      <c r="P41" s="87">
        <v>29469.06316600307</v>
      </c>
      <c r="Q41" s="87">
        <v>-11.06895550204721</v>
      </c>
      <c r="R41" s="87">
        <v>17.712404123351256</v>
      </c>
      <c r="S41" s="87">
        <v>-23.837903460371379</v>
      </c>
      <c r="T41" s="87">
        <v>2.5145847360000002</v>
      </c>
      <c r="U41" s="87">
        <v>4.7605137920000002</v>
      </c>
      <c r="V41" s="87">
        <v>1.70526643</v>
      </c>
      <c r="W41" s="87">
        <v>1.70526643</v>
      </c>
      <c r="X41" s="87">
        <v>1.70526643</v>
      </c>
      <c r="Y41" s="87">
        <v>89.316101535422661</v>
      </c>
      <c r="Z41" s="87">
        <v>-64.1789415069927</v>
      </c>
      <c r="AA41" s="87">
        <v>0</v>
      </c>
      <c r="AB41" s="87">
        <v>0</v>
      </c>
      <c r="AC41" s="87">
        <v>0</v>
      </c>
      <c r="AD41" s="87">
        <v>0</v>
      </c>
      <c r="AE41" s="87">
        <v>0</v>
      </c>
      <c r="AF41" s="87">
        <v>0</v>
      </c>
      <c r="AG41" s="87">
        <v>0</v>
      </c>
      <c r="AH41" s="87">
        <v>0</v>
      </c>
      <c r="AI41" s="87">
        <v>0</v>
      </c>
    </row>
    <row r="42" spans="2:35" x14ac:dyDescent="0.25">
      <c r="B42" s="88"/>
      <c r="C42" s="89" t="s">
        <v>129</v>
      </c>
      <c r="D42" s="87">
        <v>83288.216314712452</v>
      </c>
      <c r="E42" s="87">
        <v>68388.564339852339</v>
      </c>
      <c r="F42" s="87">
        <v>95482.135034798106</v>
      </c>
      <c r="G42" s="87">
        <v>68206.707858271358</v>
      </c>
      <c r="H42" s="87">
        <v>88698.392368696761</v>
      </c>
      <c r="I42" s="87">
        <v>-17.889267694916601</v>
      </c>
      <c r="J42" s="87">
        <v>39.617106977573187</v>
      </c>
      <c r="K42" s="87">
        <v>30.043503276841399</v>
      </c>
      <c r="L42" s="87">
        <v>34030.577843067469</v>
      </c>
      <c r="M42" s="87">
        <v>35760.944847472332</v>
      </c>
      <c r="N42" s="87">
        <v>50160.438565308119</v>
      </c>
      <c r="O42" s="87">
        <v>39876.48688823136</v>
      </c>
      <c r="P42" s="87">
        <v>63623.243298276779</v>
      </c>
      <c r="Q42" s="87">
        <v>5.0847417648459485</v>
      </c>
      <c r="R42" s="87">
        <v>40.265976693995484</v>
      </c>
      <c r="S42" s="87">
        <v>59.550773558875704</v>
      </c>
      <c r="T42" s="87">
        <v>39613.411862084999</v>
      </c>
      <c r="U42" s="87">
        <v>24434.756317079995</v>
      </c>
      <c r="V42" s="87">
        <v>37161.541300509998</v>
      </c>
      <c r="W42" s="87">
        <v>22759.687821089999</v>
      </c>
      <c r="X42" s="87">
        <v>18811.750404879996</v>
      </c>
      <c r="Y42" s="87">
        <v>-38.316960926894758</v>
      </c>
      <c r="Z42" s="87">
        <v>52.084763270317247</v>
      </c>
      <c r="AA42" s="87">
        <v>-17.346184390770482</v>
      </c>
      <c r="AB42" s="87">
        <v>9644.2266095599989</v>
      </c>
      <c r="AC42" s="87">
        <v>8192.8631753000027</v>
      </c>
      <c r="AD42" s="87">
        <v>8160.1551689799999</v>
      </c>
      <c r="AE42" s="87">
        <v>5570.5331489499995</v>
      </c>
      <c r="AF42" s="87">
        <v>6263.3986655399995</v>
      </c>
      <c r="AG42" s="87">
        <v>-15.049039109277132</v>
      </c>
      <c r="AH42" s="87">
        <v>-0.39922558964015814</v>
      </c>
      <c r="AI42" s="87">
        <v>12.438046737422237</v>
      </c>
    </row>
    <row r="43" spans="2:35" x14ac:dyDescent="0.25">
      <c r="B43" s="85">
        <v>2</v>
      </c>
      <c r="C43" s="86" t="s">
        <v>130</v>
      </c>
      <c r="D43" s="87">
        <v>534611.11419025483</v>
      </c>
      <c r="E43" s="87">
        <v>732619.00680484995</v>
      </c>
      <c r="F43" s="87">
        <v>911434.87260287046</v>
      </c>
      <c r="G43" s="87">
        <v>872797.25180449442</v>
      </c>
      <c r="H43" s="87">
        <v>831027.78857504705</v>
      </c>
      <c r="I43" s="87">
        <v>37.037743391195008</v>
      </c>
      <c r="J43" s="87">
        <v>24.40775684729843</v>
      </c>
      <c r="K43" s="87">
        <v>-4.7857005900384886</v>
      </c>
      <c r="L43" s="87">
        <v>498251.84246525489</v>
      </c>
      <c r="M43" s="87">
        <v>655203.73305295</v>
      </c>
      <c r="N43" s="87">
        <v>820455.80720290041</v>
      </c>
      <c r="O43" s="87">
        <v>782228.78775092447</v>
      </c>
      <c r="P43" s="87">
        <v>740042.27349859709</v>
      </c>
      <c r="Q43" s="87">
        <v>31.5005138387702</v>
      </c>
      <c r="R43" s="87">
        <v>25.22147933741941</v>
      </c>
      <c r="S43" s="87">
        <v>-5.393117066635023</v>
      </c>
      <c r="T43" s="87">
        <v>28287.645540000001</v>
      </c>
      <c r="U43" s="87">
        <v>56879.095715739997</v>
      </c>
      <c r="V43" s="87">
        <v>68793.373871589996</v>
      </c>
      <c r="W43" s="87">
        <v>69042.888588190006</v>
      </c>
      <c r="X43" s="87">
        <v>69445.875859569991</v>
      </c>
      <c r="Y43" s="87">
        <v>101.07398346500914</v>
      </c>
      <c r="Z43" s="87">
        <v>20.946672948868621</v>
      </c>
      <c r="AA43" s="87">
        <v>0.5836767256127251</v>
      </c>
      <c r="AB43" s="87">
        <v>8071.6261850000001</v>
      </c>
      <c r="AC43" s="87">
        <v>20536.178036159999</v>
      </c>
      <c r="AD43" s="87">
        <v>22185.691528380001</v>
      </c>
      <c r="AE43" s="87">
        <v>21525.57546538</v>
      </c>
      <c r="AF43" s="87">
        <v>21539.639216880001</v>
      </c>
      <c r="AG43" s="87">
        <v>154.4242952470178</v>
      </c>
      <c r="AH43" s="87">
        <v>8.0322321384025113</v>
      </c>
      <c r="AI43" s="87">
        <v>6.5335077905914751E-2</v>
      </c>
    </row>
    <row r="44" spans="2:35" x14ac:dyDescent="0.25">
      <c r="B44" s="85"/>
      <c r="C44" s="89" t="s">
        <v>131</v>
      </c>
      <c r="D44" s="87">
        <v>533827.15074540488</v>
      </c>
      <c r="E44" s="87">
        <v>721611.59434621991</v>
      </c>
      <c r="F44" s="87">
        <v>909783.42010287044</v>
      </c>
      <c r="G44" s="87">
        <v>871034.64901387005</v>
      </c>
      <c r="H44" s="87">
        <v>829263.89956867008</v>
      </c>
      <c r="I44" s="87">
        <v>35.177012510248659</v>
      </c>
      <c r="J44" s="87">
        <v>26.07660786369906</v>
      </c>
      <c r="K44" s="87">
        <v>-4.7955324730755695</v>
      </c>
      <c r="L44" s="87">
        <v>497642.87902040489</v>
      </c>
      <c r="M44" s="87">
        <v>644196.32059431996</v>
      </c>
      <c r="N44" s="87">
        <v>818804.3547029004</v>
      </c>
      <c r="O44" s="87">
        <v>780481.1849603001</v>
      </c>
      <c r="P44" s="87">
        <v>738293.38449222012</v>
      </c>
      <c r="Q44" s="87">
        <v>29.449520479907427</v>
      </c>
      <c r="R44" s="87">
        <v>27.104785998698549</v>
      </c>
      <c r="S44" s="87">
        <v>-5.4053577819721426</v>
      </c>
      <c r="T44" s="87">
        <v>28112.645540000001</v>
      </c>
      <c r="U44" s="87">
        <v>56879.095715739997</v>
      </c>
      <c r="V44" s="87">
        <v>68793.373871589996</v>
      </c>
      <c r="W44" s="87">
        <v>69027.888588190006</v>
      </c>
      <c r="X44" s="87">
        <v>69430.875859569991</v>
      </c>
      <c r="Y44" s="87">
        <v>102.3256602969284</v>
      </c>
      <c r="Z44" s="87">
        <v>20.946672948868621</v>
      </c>
      <c r="AA44" s="87">
        <v>0.5838035605929548</v>
      </c>
      <c r="AB44" s="87">
        <v>8071.6261850000001</v>
      </c>
      <c r="AC44" s="87">
        <v>20536.178036159999</v>
      </c>
      <c r="AD44" s="87">
        <v>22185.691528380001</v>
      </c>
      <c r="AE44" s="87">
        <v>21525.57546538</v>
      </c>
      <c r="AF44" s="87">
        <v>21539.639216880001</v>
      </c>
      <c r="AG44" s="87">
        <v>154.4242952470178</v>
      </c>
      <c r="AH44" s="87">
        <v>8.0322321384025113</v>
      </c>
      <c r="AI44" s="87">
        <v>6.5335077905914751E-2</v>
      </c>
    </row>
    <row r="45" spans="2:35" x14ac:dyDescent="0.25">
      <c r="B45" s="85"/>
      <c r="C45" s="89" t="s">
        <v>132</v>
      </c>
      <c r="D45" s="87">
        <v>783.96344484999986</v>
      </c>
      <c r="E45" s="87">
        <v>11007.41245863</v>
      </c>
      <c r="F45" s="87">
        <v>1651.4524999999999</v>
      </c>
      <c r="G45" s="87">
        <v>1762.6027906244999</v>
      </c>
      <c r="H45" s="87">
        <v>1763.889006377</v>
      </c>
      <c r="I45" s="87">
        <v>1304.0721580757008</v>
      </c>
      <c r="J45" s="87">
        <v>-84.996905437978455</v>
      </c>
      <c r="K45" s="87">
        <v>7.2972524458814192E-2</v>
      </c>
      <c r="L45" s="87">
        <v>608.96344484999986</v>
      </c>
      <c r="M45" s="87">
        <v>11007.41245863</v>
      </c>
      <c r="N45" s="87">
        <v>1651.4524999999999</v>
      </c>
      <c r="O45" s="87">
        <v>1747.6027906244999</v>
      </c>
      <c r="P45" s="87">
        <v>1748.889006377</v>
      </c>
      <c r="Q45" s="87">
        <v>1707.5653886484681</v>
      </c>
      <c r="R45" s="87">
        <v>-84.996905437978455</v>
      </c>
      <c r="S45" s="87">
        <v>7.3598861217227807E-2</v>
      </c>
      <c r="T45" s="87">
        <v>175</v>
      </c>
      <c r="U45" s="87">
        <v>0</v>
      </c>
      <c r="V45" s="87">
        <v>0</v>
      </c>
      <c r="W45" s="87">
        <v>15</v>
      </c>
      <c r="X45" s="87">
        <v>15</v>
      </c>
      <c r="Y45" s="87">
        <v>-100</v>
      </c>
      <c r="Z45" s="87">
        <v>0</v>
      </c>
      <c r="AA45" s="87">
        <v>0</v>
      </c>
      <c r="AB45" s="87">
        <v>0</v>
      </c>
      <c r="AC45" s="87">
        <v>0</v>
      </c>
      <c r="AD45" s="87">
        <v>0</v>
      </c>
      <c r="AE45" s="87">
        <v>0</v>
      </c>
      <c r="AF45" s="87">
        <v>0</v>
      </c>
      <c r="AG45" s="87">
        <v>0</v>
      </c>
      <c r="AH45" s="87">
        <v>0</v>
      </c>
      <c r="AI45" s="87">
        <v>0</v>
      </c>
    </row>
    <row r="46" spans="2:35" x14ac:dyDescent="0.25">
      <c r="B46" s="85">
        <v>3</v>
      </c>
      <c r="C46" s="86" t="s">
        <v>133</v>
      </c>
      <c r="D46" s="87">
        <v>171682.93414312752</v>
      </c>
      <c r="E46" s="87">
        <v>214312.66041883701</v>
      </c>
      <c r="F46" s="87">
        <v>186550.42475524952</v>
      </c>
      <c r="G46" s="87">
        <v>188468.99332144143</v>
      </c>
      <c r="H46" s="87">
        <v>186657.07027906779</v>
      </c>
      <c r="I46" s="87">
        <v>24.830497270142303</v>
      </c>
      <c r="J46" s="87">
        <v>-12.954081018513328</v>
      </c>
      <c r="K46" s="87">
        <v>-0.96139052394859092</v>
      </c>
      <c r="L46" s="87">
        <v>164515.59732659772</v>
      </c>
      <c r="M46" s="87">
        <v>202553.40544876354</v>
      </c>
      <c r="N46" s="87">
        <v>175229.82803952688</v>
      </c>
      <c r="O46" s="87">
        <v>175166.80069319138</v>
      </c>
      <c r="P46" s="87">
        <v>176202.92946459542</v>
      </c>
      <c r="Q46" s="87">
        <v>23.121095349186163</v>
      </c>
      <c r="R46" s="87">
        <v>-13.489567034778016</v>
      </c>
      <c r="S46" s="87">
        <v>0.59150978798707676</v>
      </c>
      <c r="T46" s="87">
        <v>4483.8690287882655</v>
      </c>
      <c r="U46" s="87">
        <v>8061.7081078300625</v>
      </c>
      <c r="V46" s="87">
        <v>8446.005928699662</v>
      </c>
      <c r="W46" s="87">
        <v>9894.5158481131475</v>
      </c>
      <c r="X46" s="87">
        <v>7190.075747493147</v>
      </c>
      <c r="Y46" s="87">
        <v>79.793567922493111</v>
      </c>
      <c r="Z46" s="87">
        <v>4.7669528061471746</v>
      </c>
      <c r="AA46" s="87">
        <v>-27.332717862448309</v>
      </c>
      <c r="AB46" s="87">
        <v>2683.4677877415497</v>
      </c>
      <c r="AC46" s="87">
        <v>3697.5468622434132</v>
      </c>
      <c r="AD46" s="87">
        <v>2874.5907870229735</v>
      </c>
      <c r="AE46" s="87">
        <v>3407.6767801369188</v>
      </c>
      <c r="AF46" s="87">
        <v>3264.0650669791985</v>
      </c>
      <c r="AG46" s="87">
        <v>37.789873205645186</v>
      </c>
      <c r="AH46" s="87">
        <v>-22.256812580899314</v>
      </c>
      <c r="AI46" s="87">
        <v>-4.2143584155287739</v>
      </c>
    </row>
    <row r="47" spans="2:35" ht="31.5" x14ac:dyDescent="0.25">
      <c r="B47" s="85">
        <v>4</v>
      </c>
      <c r="C47" s="93" t="s">
        <v>134</v>
      </c>
      <c r="D47" s="87">
        <v>3273095.5732137263</v>
      </c>
      <c r="E47" s="87">
        <v>4174616.0352574051</v>
      </c>
      <c r="F47" s="87">
        <v>4713536.5536289858</v>
      </c>
      <c r="G47" s="87">
        <v>4723034.4926416129</v>
      </c>
      <c r="H47" s="87">
        <v>4752348.1503461553</v>
      </c>
      <c r="I47" s="87">
        <v>27.543358935850158</v>
      </c>
      <c r="J47" s="87">
        <v>12.909463141521012</v>
      </c>
      <c r="K47" s="87">
        <v>0.62065305155429851</v>
      </c>
      <c r="L47" s="87">
        <v>2910231.1038580644</v>
      </c>
      <c r="M47" s="87">
        <v>3719600.1482008765</v>
      </c>
      <c r="N47" s="87">
        <v>4182298.6092667924</v>
      </c>
      <c r="O47" s="87">
        <v>4189864.1360394862</v>
      </c>
      <c r="P47" s="87">
        <v>4210074.682736082</v>
      </c>
      <c r="Q47" s="87">
        <v>27.8111605387572</v>
      </c>
      <c r="R47" s="87">
        <v>12.43946775541767</v>
      </c>
      <c r="S47" s="87">
        <v>0.48236759093815973</v>
      </c>
      <c r="T47" s="87">
        <v>287580.30671311182</v>
      </c>
      <c r="U47" s="87">
        <v>383479.50721046678</v>
      </c>
      <c r="V47" s="87">
        <v>444934.48772731348</v>
      </c>
      <c r="W47" s="87">
        <v>441942.04355638457</v>
      </c>
      <c r="X47" s="87">
        <v>450437.26534351136</v>
      </c>
      <c r="Y47" s="87">
        <v>33.346928930367739</v>
      </c>
      <c r="Z47" s="87">
        <v>16.025623106665275</v>
      </c>
      <c r="AA47" s="87">
        <v>1.9222479306934215</v>
      </c>
      <c r="AB47" s="87">
        <v>75284.162642549985</v>
      </c>
      <c r="AC47" s="87">
        <v>71536.379846062031</v>
      </c>
      <c r="AD47" s="87">
        <v>86303.456634880014</v>
      </c>
      <c r="AE47" s="87">
        <v>91228.313045741932</v>
      </c>
      <c r="AF47" s="87">
        <v>91836.202266561959</v>
      </c>
      <c r="AG47" s="87">
        <v>-4.9781822164675829</v>
      </c>
      <c r="AH47" s="87">
        <v>20.642751031845634</v>
      </c>
      <c r="AI47" s="87">
        <v>0.66633833348999083</v>
      </c>
    </row>
    <row r="48" spans="2:35" x14ac:dyDescent="0.25">
      <c r="B48" s="88"/>
      <c r="C48" s="86" t="s">
        <v>135</v>
      </c>
      <c r="D48" s="87">
        <v>3270132.994612949</v>
      </c>
      <c r="E48" s="87">
        <v>4170584.2146359761</v>
      </c>
      <c r="F48" s="87">
        <v>4709049.9857973848</v>
      </c>
      <c r="G48" s="87">
        <v>4718997.4956103731</v>
      </c>
      <c r="H48" s="87">
        <v>4748518.6997283362</v>
      </c>
      <c r="I48" s="87">
        <v>27.535614652565656</v>
      </c>
      <c r="J48" s="87">
        <v>12.911039399989862</v>
      </c>
      <c r="K48" s="87">
        <v>0.62558211029830613</v>
      </c>
      <c r="L48" s="87">
        <v>2907268.5252572871</v>
      </c>
      <c r="M48" s="87">
        <v>3715568.3275794471</v>
      </c>
      <c r="N48" s="87">
        <v>4177812.0414351914</v>
      </c>
      <c r="O48" s="87">
        <v>4185827.1390082468</v>
      </c>
      <c r="P48" s="87">
        <v>4206245.2321182629</v>
      </c>
      <c r="Q48" s="87">
        <v>27.802722565870557</v>
      </c>
      <c r="R48" s="87">
        <v>12.440727046375667</v>
      </c>
      <c r="S48" s="87">
        <v>0.48779112065420183</v>
      </c>
      <c r="T48" s="87">
        <v>287580.30671311182</v>
      </c>
      <c r="U48" s="87">
        <v>383479.50721046678</v>
      </c>
      <c r="V48" s="87">
        <v>444934.48772731348</v>
      </c>
      <c r="W48" s="87">
        <v>441942.04355638457</v>
      </c>
      <c r="X48" s="87">
        <v>450437.26534351136</v>
      </c>
      <c r="Y48" s="87">
        <v>33.346928930367739</v>
      </c>
      <c r="Z48" s="87">
        <v>16.025623106665275</v>
      </c>
      <c r="AA48" s="87">
        <v>1.9222479306934215</v>
      </c>
      <c r="AB48" s="87">
        <v>75284.162642549985</v>
      </c>
      <c r="AC48" s="87">
        <v>71536.379846062031</v>
      </c>
      <c r="AD48" s="87">
        <v>86303.456634880014</v>
      </c>
      <c r="AE48" s="87">
        <v>91228.313045741932</v>
      </c>
      <c r="AF48" s="87">
        <v>91836.202266561959</v>
      </c>
      <c r="AG48" s="87">
        <v>-4.9781822164675829</v>
      </c>
      <c r="AH48" s="87">
        <v>20.642751031845634</v>
      </c>
      <c r="AI48" s="87">
        <v>0.66633833348999083</v>
      </c>
    </row>
    <row r="49" spans="2:35" x14ac:dyDescent="0.25">
      <c r="B49" s="88"/>
      <c r="C49" s="90" t="s">
        <v>136</v>
      </c>
      <c r="D49" s="87">
        <v>3156509.3949428443</v>
      </c>
      <c r="E49" s="87">
        <v>4014771.220456874</v>
      </c>
      <c r="F49" s="87">
        <v>4493911.824770066</v>
      </c>
      <c r="G49" s="87">
        <v>4534966.0751813641</v>
      </c>
      <c r="H49" s="87">
        <v>4567569.9462549314</v>
      </c>
      <c r="I49" s="87">
        <v>27.190219262109004</v>
      </c>
      <c r="J49" s="87">
        <v>11.934443533713152</v>
      </c>
      <c r="K49" s="87">
        <v>0.71894410086106308</v>
      </c>
      <c r="L49" s="87">
        <v>2801001.4688277626</v>
      </c>
      <c r="M49" s="87">
        <v>3579831.957372081</v>
      </c>
      <c r="N49" s="87">
        <v>4025451.8262732024</v>
      </c>
      <c r="O49" s="87">
        <v>4030123.4352612747</v>
      </c>
      <c r="P49" s="87">
        <v>4054080.855233686</v>
      </c>
      <c r="Q49" s="87">
        <v>27.805429494125327</v>
      </c>
      <c r="R49" s="87">
        <v>12.448066674846006</v>
      </c>
      <c r="S49" s="87">
        <v>0.59445871465866329</v>
      </c>
      <c r="T49" s="87">
        <v>284008.96943613188</v>
      </c>
      <c r="U49" s="87">
        <v>369144.51460561552</v>
      </c>
      <c r="V49" s="87">
        <v>386814.84805115324</v>
      </c>
      <c r="W49" s="87">
        <v>418845.96218127804</v>
      </c>
      <c r="X49" s="87">
        <v>426835.40408430476</v>
      </c>
      <c r="Y49" s="87">
        <v>29.97635790817127</v>
      </c>
      <c r="Z49" s="87">
        <v>4.7868335425263595</v>
      </c>
      <c r="AA49" s="87">
        <v>1.9074892978361513</v>
      </c>
      <c r="AB49" s="87">
        <v>71498.95667894998</v>
      </c>
      <c r="AC49" s="87">
        <v>65794.748479177244</v>
      </c>
      <c r="AD49" s="87">
        <v>81645.150445709645</v>
      </c>
      <c r="AE49" s="87">
        <v>85996.677738810598</v>
      </c>
      <c r="AF49" s="87">
        <v>86653.68693694059</v>
      </c>
      <c r="AG49" s="87">
        <v>-7.9780299807537087</v>
      </c>
      <c r="AH49" s="87">
        <v>24.090679473527807</v>
      </c>
      <c r="AI49" s="87">
        <v>0.76399369766988467</v>
      </c>
    </row>
    <row r="50" spans="2:35" x14ac:dyDescent="0.25">
      <c r="B50" s="88"/>
      <c r="C50" s="90" t="s">
        <v>137</v>
      </c>
      <c r="D50" s="87">
        <v>110944.66726513463</v>
      </c>
      <c r="E50" s="87">
        <v>152817.55500284347</v>
      </c>
      <c r="F50" s="87">
        <v>212906.71667286041</v>
      </c>
      <c r="G50" s="87">
        <v>179182.70501463962</v>
      </c>
      <c r="H50" s="87">
        <v>176962.98214709482</v>
      </c>
      <c r="I50" s="87">
        <v>37.7421364810995</v>
      </c>
      <c r="J50" s="87">
        <v>39.32085006130275</v>
      </c>
      <c r="K50" s="87">
        <v>-1.2388041956189033</v>
      </c>
      <c r="L50" s="87">
        <v>103588.12402455462</v>
      </c>
      <c r="M50" s="87">
        <v>132740.93103110747</v>
      </c>
      <c r="N50" s="87">
        <v>150128.77080752986</v>
      </c>
      <c r="O50" s="87">
        <v>150858.33352156176</v>
      </c>
      <c r="P50" s="87">
        <v>148183.14306626681</v>
      </c>
      <c r="Q50" s="87">
        <v>28.143001218597639</v>
      </c>
      <c r="R50" s="87">
        <v>13.099079267680894</v>
      </c>
      <c r="S50" s="87">
        <v>-1.7733130101908356</v>
      </c>
      <c r="T50" s="87">
        <v>3571.3372769800003</v>
      </c>
      <c r="U50" s="87">
        <v>14334.992604851233</v>
      </c>
      <c r="V50" s="87">
        <v>58119.639676160215</v>
      </c>
      <c r="W50" s="87">
        <v>23092.736186146503</v>
      </c>
      <c r="X50" s="87">
        <v>23597.323751206626</v>
      </c>
      <c r="Y50" s="87">
        <v>301.39005344724012</v>
      </c>
      <c r="Z50" s="87">
        <v>305.43892332732298</v>
      </c>
      <c r="AA50" s="87">
        <v>2.185048843899362</v>
      </c>
      <c r="AB50" s="87">
        <v>3785.2059635999999</v>
      </c>
      <c r="AC50" s="87">
        <v>5741.6313668847815</v>
      </c>
      <c r="AD50" s="87">
        <v>4658.3061891703492</v>
      </c>
      <c r="AE50" s="87">
        <v>5231.63530693137</v>
      </c>
      <c r="AF50" s="87">
        <v>5182.5153296213693</v>
      </c>
      <c r="AG50" s="87">
        <v>51.686101683726662</v>
      </c>
      <c r="AH50" s="87">
        <v>-18.867898485482336</v>
      </c>
      <c r="AI50" s="87">
        <v>-0.93890293241429834</v>
      </c>
    </row>
    <row r="51" spans="2:35" x14ac:dyDescent="0.25">
      <c r="B51" s="85"/>
      <c r="C51" s="90" t="s">
        <v>138</v>
      </c>
      <c r="D51" s="87">
        <v>2678.9324049699999</v>
      </c>
      <c r="E51" s="87">
        <v>2995.4391762599998</v>
      </c>
      <c r="F51" s="87">
        <v>2231.4443544599999</v>
      </c>
      <c r="G51" s="87">
        <v>4848.71541437</v>
      </c>
      <c r="H51" s="87">
        <v>3985.7713263100004</v>
      </c>
      <c r="I51" s="87">
        <v>11.814660597737044</v>
      </c>
      <c r="J51" s="87">
        <v>-25.505269072226568</v>
      </c>
      <c r="K51" s="87">
        <v>-17.797375476038802</v>
      </c>
      <c r="L51" s="87">
        <v>2678.9324049699999</v>
      </c>
      <c r="M51" s="87">
        <v>2995.4391762599998</v>
      </c>
      <c r="N51" s="87">
        <v>2231.4443544599999</v>
      </c>
      <c r="O51" s="87">
        <v>4845.3702254099999</v>
      </c>
      <c r="P51" s="87">
        <v>3981.2338183100005</v>
      </c>
      <c r="Q51" s="87">
        <v>11.814660597737044</v>
      </c>
      <c r="R51" s="87">
        <v>-25.505269072226568</v>
      </c>
      <c r="S51" s="87">
        <v>-17.834269971122364</v>
      </c>
      <c r="T51" s="87">
        <v>0</v>
      </c>
      <c r="U51" s="87">
        <v>0</v>
      </c>
      <c r="V51" s="87">
        <v>0</v>
      </c>
      <c r="W51" s="87">
        <v>3.3451889599999998</v>
      </c>
      <c r="X51" s="87">
        <v>4.5375079999999999</v>
      </c>
      <c r="Y51" s="87">
        <v>0</v>
      </c>
      <c r="Z51" s="87">
        <v>0</v>
      </c>
      <c r="AA51" s="87">
        <v>35.642800877831426</v>
      </c>
      <c r="AB51" s="87">
        <v>0</v>
      </c>
      <c r="AC51" s="87">
        <v>0</v>
      </c>
      <c r="AD51" s="87">
        <v>0</v>
      </c>
      <c r="AE51" s="87">
        <v>0</v>
      </c>
      <c r="AF51" s="87">
        <v>0</v>
      </c>
      <c r="AG51" s="87">
        <v>0</v>
      </c>
      <c r="AH51" s="87">
        <v>0</v>
      </c>
      <c r="AI51" s="87">
        <v>0</v>
      </c>
    </row>
    <row r="52" spans="2:35" x14ac:dyDescent="0.25">
      <c r="B52" s="85"/>
      <c r="C52" s="86" t="s">
        <v>139</v>
      </c>
      <c r="D52" s="87">
        <v>2962.5786007772999</v>
      </c>
      <c r="E52" s="87">
        <v>4031.8206214299998</v>
      </c>
      <c r="F52" s="87">
        <v>4486.5678315999994</v>
      </c>
      <c r="G52" s="87">
        <v>4036.9970312399996</v>
      </c>
      <c r="H52" s="87">
        <v>3829.4506178199999</v>
      </c>
      <c r="I52" s="87">
        <v>36.0916000801518</v>
      </c>
      <c r="J52" s="87">
        <v>11.278954419572132</v>
      </c>
      <c r="K52" s="87">
        <v>-5.1411088939109284</v>
      </c>
      <c r="L52" s="87">
        <v>2962.5786007772999</v>
      </c>
      <c r="M52" s="87">
        <v>4031.8206214299998</v>
      </c>
      <c r="N52" s="87">
        <v>4486.5678315999994</v>
      </c>
      <c r="O52" s="87">
        <v>4036.9970312399996</v>
      </c>
      <c r="P52" s="87">
        <v>3829.4506178199999</v>
      </c>
      <c r="Q52" s="87">
        <v>36.0916000801518</v>
      </c>
      <c r="R52" s="87">
        <v>11.278954419572132</v>
      </c>
      <c r="S52" s="87">
        <v>-5.1411088939109284</v>
      </c>
      <c r="T52" s="87">
        <v>0</v>
      </c>
      <c r="U52" s="87">
        <v>0</v>
      </c>
      <c r="V52" s="87">
        <v>0</v>
      </c>
      <c r="W52" s="87">
        <v>0</v>
      </c>
      <c r="X52" s="87">
        <v>0</v>
      </c>
      <c r="Y52" s="87">
        <v>0</v>
      </c>
      <c r="Z52" s="87">
        <v>0</v>
      </c>
      <c r="AA52" s="87">
        <v>0</v>
      </c>
      <c r="AB52" s="87">
        <v>0</v>
      </c>
      <c r="AC52" s="87">
        <v>0</v>
      </c>
      <c r="AD52" s="87">
        <v>0</v>
      </c>
      <c r="AE52" s="87">
        <v>0</v>
      </c>
      <c r="AF52" s="87">
        <v>0</v>
      </c>
      <c r="AG52" s="87">
        <v>0</v>
      </c>
      <c r="AH52" s="87">
        <v>0</v>
      </c>
      <c r="AI52" s="87">
        <v>0</v>
      </c>
    </row>
    <row r="53" spans="2:35" x14ac:dyDescent="0.25">
      <c r="B53" s="85">
        <v>5</v>
      </c>
      <c r="C53" s="86" t="s">
        <v>140</v>
      </c>
      <c r="D53" s="87">
        <v>0</v>
      </c>
      <c r="E53" s="87">
        <v>412.38792109000008</v>
      </c>
      <c r="F53" s="87">
        <v>951.38964264000003</v>
      </c>
      <c r="G53" s="87">
        <v>985.20452507999994</v>
      </c>
      <c r="H53" s="87">
        <v>0</v>
      </c>
      <c r="I53" s="87">
        <v>0</v>
      </c>
      <c r="J53" s="87">
        <v>130.70259675049201</v>
      </c>
      <c r="K53" s="87">
        <v>-100</v>
      </c>
      <c r="L53" s="87">
        <v>0</v>
      </c>
      <c r="M53" s="87">
        <v>412.38792109000008</v>
      </c>
      <c r="N53" s="87">
        <v>951.38964264000003</v>
      </c>
      <c r="O53" s="87">
        <v>985.20452507999994</v>
      </c>
      <c r="P53" s="87">
        <v>0</v>
      </c>
      <c r="Q53" s="87">
        <v>0</v>
      </c>
      <c r="R53" s="87">
        <v>130.70259675049201</v>
      </c>
      <c r="S53" s="87">
        <v>-100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row>
    <row r="54" spans="2:35" x14ac:dyDescent="0.25">
      <c r="B54" s="85">
        <v>6</v>
      </c>
      <c r="C54" s="86" t="s">
        <v>141</v>
      </c>
      <c r="D54" s="87">
        <v>78567.606589858638</v>
      </c>
      <c r="E54" s="87">
        <v>82988.980930478967</v>
      </c>
      <c r="F54" s="87">
        <v>95029.967137001324</v>
      </c>
      <c r="G54" s="87">
        <v>93587.306591934146</v>
      </c>
      <c r="H54" s="87">
        <v>95088.695080428472</v>
      </c>
      <c r="I54" s="87">
        <v>5.6274774458905705</v>
      </c>
      <c r="J54" s="87">
        <v>14.509138528414104</v>
      </c>
      <c r="K54" s="87">
        <v>1.6042650901802125</v>
      </c>
      <c r="L54" s="87">
        <v>69839.640099940458</v>
      </c>
      <c r="M54" s="87">
        <v>75297.823835170901</v>
      </c>
      <c r="N54" s="87">
        <v>85849.503580889839</v>
      </c>
      <c r="O54" s="87">
        <v>84443.101117806946</v>
      </c>
      <c r="P54" s="87">
        <v>85869.564635482457</v>
      </c>
      <c r="Q54" s="87">
        <v>7.8153090815184427</v>
      </c>
      <c r="R54" s="87">
        <v>14.013259890241805</v>
      </c>
      <c r="S54" s="87">
        <v>1.6892599854728685</v>
      </c>
      <c r="T54" s="87">
        <v>6093.9147078100004</v>
      </c>
      <c r="U54" s="87">
        <v>5672.5086755299999</v>
      </c>
      <c r="V54" s="87">
        <v>6409.8133129031794</v>
      </c>
      <c r="W54" s="87">
        <v>6421.7845335799993</v>
      </c>
      <c r="X54" s="87">
        <v>6489.8758374300005</v>
      </c>
      <c r="Y54" s="87">
        <v>-6.915194131941556</v>
      </c>
      <c r="Z54" s="87">
        <v>12.99785825897024</v>
      </c>
      <c r="AA54" s="87">
        <v>1.0603174786377068</v>
      </c>
      <c r="AB54" s="87">
        <v>2634.0517821081708</v>
      </c>
      <c r="AC54" s="87">
        <v>2018.6484197780683</v>
      </c>
      <c r="AD54" s="87">
        <v>2770.6502432083084</v>
      </c>
      <c r="AE54" s="87">
        <v>2722.4209405472079</v>
      </c>
      <c r="AF54" s="87">
        <v>2729.2546075160167</v>
      </c>
      <c r="AG54" s="87">
        <v>-23.363373738900556</v>
      </c>
      <c r="AH54" s="87">
        <v>37.252738815851636</v>
      </c>
      <c r="AI54" s="87">
        <v>0.25101434047283266</v>
      </c>
    </row>
    <row r="55" spans="2:35" x14ac:dyDescent="0.25">
      <c r="B55" s="85">
        <v>7</v>
      </c>
      <c r="C55" s="86" t="s">
        <v>142</v>
      </c>
      <c r="D55" s="87">
        <v>312752.28387316328</v>
      </c>
      <c r="E55" s="87">
        <v>331101.07975846773</v>
      </c>
      <c r="F55" s="87">
        <v>353787.736545138</v>
      </c>
      <c r="G55" s="87">
        <v>345589.34139167547</v>
      </c>
      <c r="H55" s="87">
        <v>386328.20263731893</v>
      </c>
      <c r="I55" s="87">
        <v>5.8668783031959606</v>
      </c>
      <c r="J55" s="87">
        <v>6.8518824533039204</v>
      </c>
      <c r="K55" s="87">
        <v>11.788228503109966</v>
      </c>
      <c r="L55" s="87">
        <v>290073.38625266822</v>
      </c>
      <c r="M55" s="87">
        <v>307471.57067786739</v>
      </c>
      <c r="N55" s="87">
        <v>322804.21997657645</v>
      </c>
      <c r="O55" s="87">
        <v>315553.19378029025</v>
      </c>
      <c r="P55" s="87">
        <v>351715.94159700378</v>
      </c>
      <c r="Q55" s="87">
        <v>5.9978561459769688</v>
      </c>
      <c r="R55" s="87">
        <v>4.98668844892096</v>
      </c>
      <c r="S55" s="87">
        <v>11.460111489758052</v>
      </c>
      <c r="T55" s="87">
        <v>9692.4259862550498</v>
      </c>
      <c r="U55" s="87">
        <v>11972.011470412515</v>
      </c>
      <c r="V55" s="87">
        <v>13337.997873411678</v>
      </c>
      <c r="W55" s="87">
        <v>16513.636334284169</v>
      </c>
      <c r="X55" s="87">
        <v>20675.199112735678</v>
      </c>
      <c r="Y55" s="87">
        <v>23.519245722280203</v>
      </c>
      <c r="Z55" s="87">
        <v>11.409832060176726</v>
      </c>
      <c r="AA55" s="87">
        <v>25.20076556252868</v>
      </c>
      <c r="AB55" s="87">
        <v>12986.471634240001</v>
      </c>
      <c r="AC55" s="87">
        <v>11657.49761018786</v>
      </c>
      <c r="AD55" s="87">
        <v>17645.518695149854</v>
      </c>
      <c r="AE55" s="87">
        <v>13522.511277101061</v>
      </c>
      <c r="AF55" s="87">
        <v>13937.061927579465</v>
      </c>
      <c r="AG55" s="87">
        <v>-10.233526561196046</v>
      </c>
      <c r="AH55" s="87">
        <v>51.366264743892131</v>
      </c>
      <c r="AI55" s="87">
        <v>3.0656336089022407</v>
      </c>
    </row>
    <row r="56" spans="2:35" x14ac:dyDescent="0.25">
      <c r="B56" s="88"/>
      <c r="C56" s="94" t="s">
        <v>143</v>
      </c>
      <c r="D56" s="87">
        <v>152797.01515663211</v>
      </c>
      <c r="E56" s="87">
        <v>171036.40949013823</v>
      </c>
      <c r="F56" s="87">
        <v>199589.39434813219</v>
      </c>
      <c r="G56" s="87">
        <v>194596.90952452231</v>
      </c>
      <c r="H56" s="87">
        <v>225985.85775195196</v>
      </c>
      <c r="I56" s="87">
        <v>11.937009577581687</v>
      </c>
      <c r="J56" s="87">
        <v>16.694097439902286</v>
      </c>
      <c r="K56" s="87">
        <v>16.130239839946746</v>
      </c>
      <c r="L56" s="87">
        <v>136303.57026834993</v>
      </c>
      <c r="M56" s="87">
        <v>155809.82961493044</v>
      </c>
      <c r="N56" s="87">
        <v>177208.35715326833</v>
      </c>
      <c r="O56" s="87">
        <v>173268.55566843454</v>
      </c>
      <c r="P56" s="87">
        <v>201374.41024696117</v>
      </c>
      <c r="Q56" s="87">
        <v>14.310893917288622</v>
      </c>
      <c r="R56" s="87">
        <v>13.733746831777156</v>
      </c>
      <c r="S56" s="87">
        <v>16.220978163117937</v>
      </c>
      <c r="T56" s="87">
        <v>5555.4460810321743</v>
      </c>
      <c r="U56" s="87">
        <v>6166.0651545108312</v>
      </c>
      <c r="V56" s="87">
        <v>7075.2862288649558</v>
      </c>
      <c r="W56" s="87">
        <v>10144.453872360909</v>
      </c>
      <c r="X56" s="87">
        <v>13043.554193496228</v>
      </c>
      <c r="Y56" s="87">
        <v>10.991359911915605</v>
      </c>
      <c r="Z56" s="87">
        <v>14.74556384940203</v>
      </c>
      <c r="AA56" s="87">
        <v>28.578180329983738</v>
      </c>
      <c r="AB56" s="87">
        <v>10937.998807250002</v>
      </c>
      <c r="AC56" s="87">
        <v>9060.514720696965</v>
      </c>
      <c r="AD56" s="87">
        <v>15305.750965998903</v>
      </c>
      <c r="AE56" s="87">
        <v>11183.89998372688</v>
      </c>
      <c r="AF56" s="87">
        <v>11567.89331149455</v>
      </c>
      <c r="AG56" s="87">
        <v>-17.164785987255634</v>
      </c>
      <c r="AH56" s="87">
        <v>68.928051416724955</v>
      </c>
      <c r="AI56" s="87">
        <v>3.4334474407532234</v>
      </c>
    </row>
    <row r="57" spans="2:35" x14ac:dyDescent="0.25">
      <c r="B57" s="85"/>
      <c r="C57" s="94" t="s">
        <v>144</v>
      </c>
      <c r="D57" s="87">
        <v>159955.26871653117</v>
      </c>
      <c r="E57" s="87">
        <v>160064.67026832941</v>
      </c>
      <c r="F57" s="87">
        <v>154198.34219700578</v>
      </c>
      <c r="G57" s="87">
        <v>150992.43186715327</v>
      </c>
      <c r="H57" s="87">
        <v>160342.34488536706</v>
      </c>
      <c r="I57" s="87">
        <v>6.8395091125211221E-2</v>
      </c>
      <c r="J57" s="87">
        <v>-3.6649737018727673</v>
      </c>
      <c r="K57" s="87">
        <v>6.1923057351908062</v>
      </c>
      <c r="L57" s="87">
        <v>153769.81598431829</v>
      </c>
      <c r="M57" s="87">
        <v>151661.74106293684</v>
      </c>
      <c r="N57" s="87">
        <v>145595.86282330813</v>
      </c>
      <c r="O57" s="87">
        <v>142284.63811185583</v>
      </c>
      <c r="P57" s="87">
        <v>150341.5313500427</v>
      </c>
      <c r="Q57" s="87">
        <v>-1.3709289484982159</v>
      </c>
      <c r="R57" s="87">
        <v>-3.9996100513652189</v>
      </c>
      <c r="S57" s="87">
        <v>5.6625179956904415</v>
      </c>
      <c r="T57" s="87">
        <v>4136.9799052228755</v>
      </c>
      <c r="U57" s="87">
        <v>5805.9463159016868</v>
      </c>
      <c r="V57" s="87">
        <v>6262.71164454672</v>
      </c>
      <c r="W57" s="87">
        <v>6369.182461923263</v>
      </c>
      <c r="X57" s="87">
        <v>7631.6449192394484</v>
      </c>
      <c r="Y57" s="87">
        <v>40.34262792941697</v>
      </c>
      <c r="Z57" s="87">
        <v>7.8671986234873685</v>
      </c>
      <c r="AA57" s="87">
        <v>19.821420800291655</v>
      </c>
      <c r="AB57" s="87">
        <v>2048.4728269899992</v>
      </c>
      <c r="AC57" s="87">
        <v>2596.9828894908956</v>
      </c>
      <c r="AD57" s="87">
        <v>2339.7677291509563</v>
      </c>
      <c r="AE57" s="87">
        <v>2338.6112933741842</v>
      </c>
      <c r="AF57" s="87">
        <v>2369.1686160849144</v>
      </c>
      <c r="AG57" s="87">
        <v>26.776535928322282</v>
      </c>
      <c r="AH57" s="87">
        <v>-9.9043840982087872</v>
      </c>
      <c r="AI57" s="87">
        <v>1.3066439385333473</v>
      </c>
    </row>
    <row r="58" spans="2:35" x14ac:dyDescent="0.25">
      <c r="B58" s="85">
        <v>8</v>
      </c>
      <c r="C58" s="86" t="s">
        <v>145</v>
      </c>
      <c r="D58" s="87">
        <v>188.56986676000002</v>
      </c>
      <c r="E58" s="87">
        <v>342.12632783303673</v>
      </c>
      <c r="F58" s="87">
        <v>218.54815462000002</v>
      </c>
      <c r="G58" s="87">
        <v>213.98941962000001</v>
      </c>
      <c r="H58" s="87">
        <v>210.33571862000002</v>
      </c>
      <c r="I58" s="87">
        <v>81.432131077694294</v>
      </c>
      <c r="J58" s="87">
        <v>-36.12062655211524</v>
      </c>
      <c r="K58" s="87">
        <v>-1.7074213325538157</v>
      </c>
      <c r="L58" s="87">
        <v>169.16816911000001</v>
      </c>
      <c r="M58" s="87">
        <v>241.49530741999999</v>
      </c>
      <c r="N58" s="87">
        <v>218.54815462000002</v>
      </c>
      <c r="O58" s="87">
        <v>212.92665962000001</v>
      </c>
      <c r="P58" s="87">
        <v>209.27295862000003</v>
      </c>
      <c r="Q58" s="87">
        <v>42.754578884736844</v>
      </c>
      <c r="R58" s="87">
        <v>-9.5021112605269398</v>
      </c>
      <c r="S58" s="87">
        <v>-1.7159434175694877</v>
      </c>
      <c r="T58" s="87">
        <v>16.855737829999999</v>
      </c>
      <c r="U58" s="87">
        <v>0.47299999999999998</v>
      </c>
      <c r="V58" s="87">
        <v>0</v>
      </c>
      <c r="W58" s="87">
        <v>0</v>
      </c>
      <c r="X58" s="87">
        <v>0</v>
      </c>
      <c r="Y58" s="87">
        <v>-97.193833905282105</v>
      </c>
      <c r="Z58" s="87">
        <v>-100</v>
      </c>
      <c r="AA58" s="87">
        <v>0</v>
      </c>
      <c r="AB58" s="87">
        <v>2.5459598200000002</v>
      </c>
      <c r="AC58" s="87">
        <v>100.15802041303674</v>
      </c>
      <c r="AD58" s="87">
        <v>0</v>
      </c>
      <c r="AE58" s="87">
        <v>1.0627599999999999</v>
      </c>
      <c r="AF58" s="87">
        <v>1.0627599999999999</v>
      </c>
      <c r="AG58" s="87">
        <v>3833.998471862637</v>
      </c>
      <c r="AH58" s="87">
        <v>-100</v>
      </c>
      <c r="AI58" s="87">
        <v>0</v>
      </c>
    </row>
    <row r="59" spans="2:35" x14ac:dyDescent="0.25">
      <c r="B59" s="85">
        <v>9</v>
      </c>
      <c r="C59" s="95" t="s">
        <v>146</v>
      </c>
      <c r="D59" s="87">
        <v>7076.2057774323293</v>
      </c>
      <c r="E59" s="87">
        <v>7693.3965086383541</v>
      </c>
      <c r="F59" s="87">
        <v>10521.347459907001</v>
      </c>
      <c r="G59" s="87">
        <v>10688.493207038344</v>
      </c>
      <c r="H59" s="87">
        <v>10815.669904708346</v>
      </c>
      <c r="I59" s="87">
        <v>8.7220574219928704</v>
      </c>
      <c r="J59" s="87">
        <v>36.758159391542442</v>
      </c>
      <c r="K59" s="87">
        <v>1.1898468306669852</v>
      </c>
      <c r="L59" s="87">
        <v>5944.8619753723297</v>
      </c>
      <c r="M59" s="87">
        <v>6736.158002768354</v>
      </c>
      <c r="N59" s="87">
        <v>8664.5153711000021</v>
      </c>
      <c r="O59" s="87">
        <v>8837.4712454983455</v>
      </c>
      <c r="P59" s="87">
        <v>8998.6270385983462</v>
      </c>
      <c r="Q59" s="87">
        <v>13.310587035899434</v>
      </c>
      <c r="R59" s="87">
        <v>28.626961652905891</v>
      </c>
      <c r="S59" s="87">
        <v>1.8235509754228607</v>
      </c>
      <c r="T59" s="87">
        <v>598.77804406999996</v>
      </c>
      <c r="U59" s="87">
        <v>489.02593719999999</v>
      </c>
      <c r="V59" s="87">
        <v>1257.5601360969999</v>
      </c>
      <c r="W59" s="87">
        <v>1236.96328687</v>
      </c>
      <c r="X59" s="87">
        <v>1207.7929345699999</v>
      </c>
      <c r="Y59" s="87">
        <v>-18.32934723591325</v>
      </c>
      <c r="Z59" s="87">
        <v>157.15612208574689</v>
      </c>
      <c r="AA59" s="87">
        <v>-2.3582229650333852</v>
      </c>
      <c r="AB59" s="87">
        <v>532.56575798999995</v>
      </c>
      <c r="AC59" s="87">
        <v>468.21256867000005</v>
      </c>
      <c r="AD59" s="87">
        <v>599.27195270999982</v>
      </c>
      <c r="AE59" s="87">
        <v>614.05867466999996</v>
      </c>
      <c r="AF59" s="87">
        <v>609.24993153999981</v>
      </c>
      <c r="AG59" s="87">
        <v>-12.083613779992266</v>
      </c>
      <c r="AH59" s="87">
        <v>27.991427998672858</v>
      </c>
      <c r="AI59" s="87">
        <v>-0.7831080853282324</v>
      </c>
    </row>
    <row r="60" spans="2:35" x14ac:dyDescent="0.25">
      <c r="B60" s="85">
        <v>10</v>
      </c>
      <c r="C60" s="95" t="s">
        <v>147</v>
      </c>
      <c r="D60" s="87">
        <v>11715.005139791185</v>
      </c>
      <c r="E60" s="87">
        <v>5153.9118284388715</v>
      </c>
      <c r="F60" s="87">
        <v>3240.7040450181844</v>
      </c>
      <c r="G60" s="87">
        <v>1899.5930734519507</v>
      </c>
      <c r="H60" s="87">
        <v>2800.9664433576695</v>
      </c>
      <c r="I60" s="87">
        <v>-56.00589357888461</v>
      </c>
      <c r="J60" s="87">
        <v>-37.121469033749477</v>
      </c>
      <c r="K60" s="87">
        <v>47.450866319897564</v>
      </c>
      <c r="L60" s="87">
        <v>11569.404748861185</v>
      </c>
      <c r="M60" s="87">
        <v>5074.4789830788714</v>
      </c>
      <c r="N60" s="87">
        <v>3240.4642214581845</v>
      </c>
      <c r="O60" s="87">
        <v>1890.1710025819477</v>
      </c>
      <c r="P60" s="87">
        <v>2801.4540733576696</v>
      </c>
      <c r="Q60" s="87">
        <v>-56.138806678205555</v>
      </c>
      <c r="R60" s="87">
        <v>-36.14193235869751</v>
      </c>
      <c r="S60" s="87">
        <v>48.211673416369294</v>
      </c>
      <c r="T60" s="87">
        <v>141.31299999999999</v>
      </c>
      <c r="U60" s="87">
        <v>77.555957180000007</v>
      </c>
      <c r="V60" s="87">
        <v>0.45800000000000002</v>
      </c>
      <c r="W60" s="87">
        <v>6.5596767900028228</v>
      </c>
      <c r="X60" s="87">
        <v>0.45800000000000002</v>
      </c>
      <c r="Y60" s="87">
        <v>-45.117606179190865</v>
      </c>
      <c r="Z60" s="87">
        <v>-99.409458645533803</v>
      </c>
      <c r="AA60" s="87">
        <v>-93.017948678538431</v>
      </c>
      <c r="AB60" s="87">
        <v>4.2873909300000381</v>
      </c>
      <c r="AC60" s="87">
        <v>1.8768881799999999</v>
      </c>
      <c r="AD60" s="87">
        <v>-0.21817644000000003</v>
      </c>
      <c r="AE60" s="87">
        <v>2.8623940800000001</v>
      </c>
      <c r="AF60" s="87">
        <v>-0.94562999999999997</v>
      </c>
      <c r="AG60" s="87">
        <v>-56.223068746381308</v>
      </c>
      <c r="AH60" s="87">
        <v>-111.62437071770574</v>
      </c>
      <c r="AI60" s="87">
        <v>-133.03633160113299</v>
      </c>
    </row>
    <row r="61" spans="2:35" x14ac:dyDescent="0.25">
      <c r="B61" s="85">
        <v>11</v>
      </c>
      <c r="C61" s="86" t="s">
        <v>117</v>
      </c>
      <c r="D61" s="87">
        <v>425.9311988290757</v>
      </c>
      <c r="E61" s="87">
        <v>407.35214979038028</v>
      </c>
      <c r="F61" s="87">
        <v>62.558810000000001</v>
      </c>
      <c r="G61" s="87">
        <v>163.72122964254584</v>
      </c>
      <c r="H61" s="87">
        <v>122.7942487632003</v>
      </c>
      <c r="I61" s="87">
        <v>-4.3619835996449519</v>
      </c>
      <c r="J61" s="87">
        <v>-84.642572763592341</v>
      </c>
      <c r="K61" s="87">
        <v>-24.997968173523866</v>
      </c>
      <c r="L61" s="87">
        <v>132.78804798907549</v>
      </c>
      <c r="M61" s="87">
        <v>332.0134947206277</v>
      </c>
      <c r="N61" s="87">
        <v>0</v>
      </c>
      <c r="O61" s="87">
        <v>0</v>
      </c>
      <c r="P61" s="87">
        <v>0</v>
      </c>
      <c r="Q61" s="87">
        <v>150.03266464760634</v>
      </c>
      <c r="R61" s="87">
        <v>-100</v>
      </c>
      <c r="S61" s="87">
        <v>0</v>
      </c>
      <c r="T61" s="87">
        <v>14.593299999999999</v>
      </c>
      <c r="U61" s="87">
        <v>20.603660000000001</v>
      </c>
      <c r="V61" s="87">
        <v>56.128</v>
      </c>
      <c r="W61" s="87">
        <v>68.683568143545727</v>
      </c>
      <c r="X61" s="87">
        <v>49.308184881496935</v>
      </c>
      <c r="Y61" s="87">
        <v>41.185749624827849</v>
      </c>
      <c r="Z61" s="87">
        <v>172.41761900555528</v>
      </c>
      <c r="AA61" s="87">
        <v>-28.209634102810544</v>
      </c>
      <c r="AB61" s="87">
        <v>278.5498508400002</v>
      </c>
      <c r="AC61" s="87">
        <v>54.7349950697526</v>
      </c>
      <c r="AD61" s="87">
        <v>6.4308100000000001</v>
      </c>
      <c r="AE61" s="87">
        <v>95.037661499000095</v>
      </c>
      <c r="AF61" s="87">
        <v>73.486063881703373</v>
      </c>
      <c r="AG61" s="87">
        <v>-80.350018172800048</v>
      </c>
      <c r="AH61" s="87">
        <v>-88.25100835068173</v>
      </c>
      <c r="AI61" s="87">
        <v>-22.676902269447641</v>
      </c>
    </row>
    <row r="62" spans="2:35" x14ac:dyDescent="0.25">
      <c r="B62" s="304" t="s">
        <v>118</v>
      </c>
      <c r="C62" s="305"/>
      <c r="D62" s="87">
        <v>4953744.8835146204</v>
      </c>
      <c r="E62" s="87">
        <v>6068986.510840917</v>
      </c>
      <c r="F62" s="87">
        <v>6785324.1297175614</v>
      </c>
      <c r="G62" s="87">
        <v>6633468.5700482512</v>
      </c>
      <c r="H62" s="87">
        <v>6717945.2805875</v>
      </c>
      <c r="I62" s="87">
        <v>22.513101775540903</v>
      </c>
      <c r="J62" s="87">
        <v>11.803249481557817</v>
      </c>
      <c r="K62" s="87">
        <v>1.2734922860821563</v>
      </c>
      <c r="L62" s="87">
        <v>4413570.5168729555</v>
      </c>
      <c r="M62" s="87">
        <v>5420354.999874318</v>
      </c>
      <c r="N62" s="87">
        <v>6020550.8256070456</v>
      </c>
      <c r="O62" s="87">
        <v>5887521.9919826193</v>
      </c>
      <c r="P62" s="87">
        <v>5958300.8495055595</v>
      </c>
      <c r="Q62" s="87">
        <v>22.811111302118181</v>
      </c>
      <c r="R62" s="87">
        <v>11.072998461293482</v>
      </c>
      <c r="S62" s="87">
        <v>1.202184172209031</v>
      </c>
      <c r="T62" s="87">
        <v>413427.93478648533</v>
      </c>
      <c r="U62" s="87">
        <v>521952.96983615542</v>
      </c>
      <c r="V62" s="87">
        <v>612732.93484419503</v>
      </c>
      <c r="W62" s="87">
        <v>598681.55217598542</v>
      </c>
      <c r="X62" s="87">
        <v>611034.21380082192</v>
      </c>
      <c r="Y62" s="87">
        <v>26.250048900473498</v>
      </c>
      <c r="Z62" s="87">
        <v>17.39236487849395</v>
      </c>
      <c r="AA62" s="87">
        <v>2.0633108837142533</v>
      </c>
      <c r="AB62" s="87">
        <v>126746.43185517969</v>
      </c>
      <c r="AC62" s="87">
        <v>126678.54113044417</v>
      </c>
      <c r="AD62" s="87">
        <v>152040.36926632116</v>
      </c>
      <c r="AE62" s="87">
        <v>147265.02588964617</v>
      </c>
      <c r="AF62" s="87">
        <v>148610.2172811183</v>
      </c>
      <c r="AG62" s="87">
        <v>-5.3564209849390899E-2</v>
      </c>
      <c r="AH62" s="87">
        <v>20.020619048463196</v>
      </c>
      <c r="AI62" s="87">
        <v>0.91344932942880597</v>
      </c>
    </row>
  </sheetData>
  <mergeCells count="20">
    <mergeCell ref="Q4:S5"/>
    <mergeCell ref="T4:V4"/>
    <mergeCell ref="D2:K2"/>
    <mergeCell ref="L2:S2"/>
    <mergeCell ref="T2:AA2"/>
    <mergeCell ref="AB2:AI2"/>
    <mergeCell ref="J3:K3"/>
    <mergeCell ref="R3:S3"/>
    <mergeCell ref="Z3:AA3"/>
    <mergeCell ref="AH3:AI3"/>
    <mergeCell ref="Y4:AA5"/>
    <mergeCell ref="AB4:AD4"/>
    <mergeCell ref="AG4:AI5"/>
    <mergeCell ref="B31:C31"/>
    <mergeCell ref="B32:C32"/>
    <mergeCell ref="B62:C62"/>
    <mergeCell ref="B4:C5"/>
    <mergeCell ref="D4:F4"/>
    <mergeCell ref="I4:K5"/>
    <mergeCell ref="L4:N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2:AH66"/>
  <sheetViews>
    <sheetView workbookViewId="0">
      <selection activeCell="R10" sqref="R10"/>
    </sheetView>
  </sheetViews>
  <sheetFormatPr defaultRowHeight="15.75" x14ac:dyDescent="0.25"/>
  <cols>
    <col min="1" max="1" width="9.140625" style="29"/>
    <col min="2" max="2" width="52.85546875" style="29" bestFit="1" customWidth="1"/>
    <col min="3" max="3" width="12.7109375" style="29" customWidth="1"/>
    <col min="4" max="6" width="12.28515625" style="29" bestFit="1" customWidth="1"/>
    <col min="7" max="7" width="11.28515625" style="29" bestFit="1" customWidth="1"/>
    <col min="8" max="8" width="11.85546875" style="29" bestFit="1" customWidth="1"/>
    <col min="9" max="9" width="11.5703125" style="29" bestFit="1" customWidth="1"/>
    <col min="10" max="10" width="11.85546875" style="29" bestFit="1" customWidth="1"/>
    <col min="11" max="11" width="15.85546875" style="29" customWidth="1"/>
    <col min="12" max="14" width="12.28515625" style="29" bestFit="1" customWidth="1"/>
    <col min="15" max="15" width="11.42578125" style="29" bestFit="1" customWidth="1"/>
    <col min="16" max="17" width="11.85546875" style="29" bestFit="1" customWidth="1"/>
    <col min="18" max="18" width="13.28515625" style="29" bestFit="1" customWidth="1"/>
    <col min="19" max="19" width="10.5703125" style="29" customWidth="1"/>
    <col min="20" max="21" width="10.85546875" style="29" bestFit="1" customWidth="1"/>
    <col min="22" max="22" width="11.42578125" style="29" bestFit="1" customWidth="1"/>
    <col min="23" max="23" width="11.28515625" style="29" bestFit="1" customWidth="1"/>
    <col min="24" max="24" width="11.140625" style="29" bestFit="1" customWidth="1"/>
    <col min="25" max="25" width="10.7109375" style="29" bestFit="1" customWidth="1"/>
    <col min="26" max="26" width="11.140625" style="29" bestFit="1" customWidth="1"/>
    <col min="27" max="27" width="11.140625" style="29" customWidth="1"/>
    <col min="28" max="29" width="10.85546875" style="29" bestFit="1" customWidth="1"/>
    <col min="30" max="30" width="11.42578125" style="29" bestFit="1" customWidth="1"/>
    <col min="31" max="31" width="11.28515625" style="29" bestFit="1" customWidth="1"/>
    <col min="32" max="32" width="9.85546875" style="29" bestFit="1" customWidth="1"/>
    <col min="33" max="33" width="11.5703125" style="29" bestFit="1" customWidth="1"/>
    <col min="34" max="34" width="10.7109375" style="29" bestFit="1" customWidth="1"/>
    <col min="35" max="16384" width="9.140625" style="29"/>
  </cols>
  <sheetData>
    <row r="2" spans="2:34" x14ac:dyDescent="0.25">
      <c r="B2" s="77"/>
      <c r="C2" s="311" t="s">
        <v>148</v>
      </c>
      <c r="D2" s="312"/>
      <c r="E2" s="312"/>
      <c r="F2" s="312"/>
      <c r="G2" s="312"/>
      <c r="H2" s="312"/>
      <c r="I2" s="312"/>
      <c r="J2" s="313"/>
      <c r="K2" s="311" t="s">
        <v>149</v>
      </c>
      <c r="L2" s="312"/>
      <c r="M2" s="312"/>
      <c r="N2" s="312"/>
      <c r="O2" s="312"/>
      <c r="P2" s="312"/>
      <c r="Q2" s="312"/>
      <c r="R2" s="313"/>
      <c r="S2" s="311" t="s">
        <v>150</v>
      </c>
      <c r="T2" s="312"/>
      <c r="U2" s="312"/>
      <c r="V2" s="312"/>
      <c r="W2" s="312"/>
      <c r="X2" s="312"/>
      <c r="Y2" s="312"/>
      <c r="Z2" s="313"/>
      <c r="AA2" s="311" t="s">
        <v>151</v>
      </c>
      <c r="AB2" s="312"/>
      <c r="AC2" s="312"/>
      <c r="AD2" s="312"/>
      <c r="AE2" s="312"/>
      <c r="AF2" s="312"/>
      <c r="AG2" s="312"/>
      <c r="AH2" s="313"/>
    </row>
    <row r="3" spans="2:34" x14ac:dyDescent="0.25">
      <c r="B3" s="77"/>
      <c r="C3" s="78"/>
      <c r="D3" s="79"/>
      <c r="E3" s="79"/>
      <c r="F3" s="79"/>
      <c r="G3" s="79"/>
      <c r="H3" s="79"/>
      <c r="I3" s="319" t="s">
        <v>91</v>
      </c>
      <c r="J3" s="320"/>
      <c r="K3" s="78"/>
      <c r="L3" s="79"/>
      <c r="M3" s="79"/>
      <c r="N3" s="79"/>
      <c r="O3" s="79"/>
      <c r="P3" s="79"/>
      <c r="Q3" s="319" t="s">
        <v>91</v>
      </c>
      <c r="R3" s="320"/>
      <c r="S3" s="78"/>
      <c r="T3" s="79"/>
      <c r="U3" s="79"/>
      <c r="V3" s="79"/>
      <c r="W3" s="79"/>
      <c r="X3" s="79"/>
      <c r="Y3" s="319" t="s">
        <v>91</v>
      </c>
      <c r="Z3" s="320"/>
      <c r="AA3" s="78"/>
      <c r="AB3" s="79"/>
      <c r="AC3" s="79"/>
      <c r="AD3" s="79"/>
      <c r="AE3" s="79"/>
      <c r="AF3" s="79"/>
      <c r="AG3" s="319" t="s">
        <v>91</v>
      </c>
      <c r="AH3" s="320"/>
    </row>
    <row r="4" spans="2:34" x14ac:dyDescent="0.25">
      <c r="B4" s="96"/>
      <c r="C4" s="303" t="s">
        <v>152</v>
      </c>
      <c r="D4" s="303"/>
      <c r="E4" s="303"/>
      <c r="F4" s="81" t="s">
        <v>47</v>
      </c>
      <c r="G4" s="82" t="str">
        <f>'C5'!H4</f>
        <v>Mid-Sept</v>
      </c>
      <c r="H4" s="302" t="s">
        <v>93</v>
      </c>
      <c r="I4" s="302"/>
      <c r="J4" s="302"/>
      <c r="K4" s="303" t="str">
        <f>C4</f>
        <v xml:space="preserve">Mid-July </v>
      </c>
      <c r="L4" s="303"/>
      <c r="M4" s="303"/>
      <c r="N4" s="81" t="str">
        <f>F4</f>
        <v>Mid-Aug</v>
      </c>
      <c r="O4" s="81" t="str">
        <f>G4</f>
        <v>Mid-Sept</v>
      </c>
      <c r="P4" s="302" t="s">
        <v>93</v>
      </c>
      <c r="Q4" s="302"/>
      <c r="R4" s="302"/>
      <c r="S4" s="303" t="str">
        <f>K4</f>
        <v xml:space="preserve">Mid-July </v>
      </c>
      <c r="T4" s="303"/>
      <c r="U4" s="303"/>
      <c r="V4" s="81" t="str">
        <f>N4</f>
        <v>Mid-Aug</v>
      </c>
      <c r="W4" s="82" t="str">
        <f>O4</f>
        <v>Mid-Sept</v>
      </c>
      <c r="X4" s="302" t="s">
        <v>93</v>
      </c>
      <c r="Y4" s="302"/>
      <c r="Z4" s="302"/>
      <c r="AA4" s="303" t="str">
        <f>S4</f>
        <v xml:space="preserve">Mid-July </v>
      </c>
      <c r="AB4" s="303"/>
      <c r="AC4" s="303"/>
      <c r="AD4" s="81" t="str">
        <f>V4</f>
        <v>Mid-Aug</v>
      </c>
      <c r="AE4" s="82" t="str">
        <f>W4</f>
        <v>Mid-Sept</v>
      </c>
      <c r="AF4" s="302" t="s">
        <v>93</v>
      </c>
      <c r="AG4" s="302"/>
      <c r="AH4" s="302"/>
    </row>
    <row r="5" spans="2:34" x14ac:dyDescent="0.25">
      <c r="B5" s="96"/>
      <c r="C5" s="81">
        <v>2020</v>
      </c>
      <c r="D5" s="81">
        <v>2021</v>
      </c>
      <c r="E5" s="81">
        <v>2022</v>
      </c>
      <c r="F5" s="81">
        <v>2022</v>
      </c>
      <c r="G5" s="81">
        <v>2022</v>
      </c>
      <c r="H5" s="302"/>
      <c r="I5" s="302"/>
      <c r="J5" s="302"/>
      <c r="K5" s="81">
        <f>C5</f>
        <v>2020</v>
      </c>
      <c r="L5" s="81">
        <f>D5</f>
        <v>2021</v>
      </c>
      <c r="M5" s="81">
        <f>E5</f>
        <v>2022</v>
      </c>
      <c r="N5" s="81">
        <f>F5</f>
        <v>2022</v>
      </c>
      <c r="O5" s="81">
        <f>G5</f>
        <v>2022</v>
      </c>
      <c r="P5" s="302"/>
      <c r="Q5" s="302"/>
      <c r="R5" s="302"/>
      <c r="S5" s="81">
        <f>K5</f>
        <v>2020</v>
      </c>
      <c r="T5" s="81">
        <f>L5</f>
        <v>2021</v>
      </c>
      <c r="U5" s="81">
        <f>M5</f>
        <v>2022</v>
      </c>
      <c r="V5" s="81">
        <f>N5</f>
        <v>2022</v>
      </c>
      <c r="W5" s="81">
        <f>O5</f>
        <v>2022</v>
      </c>
      <c r="X5" s="302"/>
      <c r="Y5" s="302"/>
      <c r="Z5" s="302"/>
      <c r="AA5" s="81">
        <f>S5</f>
        <v>2020</v>
      </c>
      <c r="AB5" s="81">
        <f>T5</f>
        <v>2021</v>
      </c>
      <c r="AC5" s="81">
        <f>U5</f>
        <v>2022</v>
      </c>
      <c r="AD5" s="81">
        <f>V5</f>
        <v>2022</v>
      </c>
      <c r="AE5" s="81">
        <f>W5</f>
        <v>2022</v>
      </c>
      <c r="AF5" s="302"/>
      <c r="AG5" s="302"/>
      <c r="AH5" s="302"/>
    </row>
    <row r="6" spans="2:34" x14ac:dyDescent="0.25">
      <c r="C6" s="81">
        <v>1</v>
      </c>
      <c r="D6" s="81">
        <v>2</v>
      </c>
      <c r="E6" s="81">
        <v>3</v>
      </c>
      <c r="F6" s="81">
        <v>4</v>
      </c>
      <c r="G6" s="81">
        <v>5</v>
      </c>
      <c r="H6" s="97" t="s">
        <v>685</v>
      </c>
      <c r="I6" s="97" t="s">
        <v>686</v>
      </c>
      <c r="J6" s="97" t="s">
        <v>687</v>
      </c>
      <c r="K6" s="81">
        <v>1</v>
      </c>
      <c r="L6" s="81">
        <v>2</v>
      </c>
      <c r="M6" s="81">
        <v>3</v>
      </c>
      <c r="N6" s="81">
        <v>4</v>
      </c>
      <c r="O6" s="81">
        <v>5</v>
      </c>
      <c r="P6" s="97" t="s">
        <v>685</v>
      </c>
      <c r="Q6" s="97" t="s">
        <v>686</v>
      </c>
      <c r="R6" s="97" t="s">
        <v>687</v>
      </c>
      <c r="S6" s="81">
        <v>1</v>
      </c>
      <c r="T6" s="81">
        <v>2</v>
      </c>
      <c r="U6" s="81">
        <v>3</v>
      </c>
      <c r="V6" s="81">
        <v>4</v>
      </c>
      <c r="W6" s="81">
        <v>5</v>
      </c>
      <c r="X6" s="97" t="s">
        <v>685</v>
      </c>
      <c r="Y6" s="97" t="s">
        <v>686</v>
      </c>
      <c r="Z6" s="97" t="s">
        <v>687</v>
      </c>
      <c r="AA6" s="81">
        <v>1</v>
      </c>
      <c r="AB6" s="81">
        <v>2</v>
      </c>
      <c r="AC6" s="81">
        <v>3</v>
      </c>
      <c r="AD6" s="81">
        <v>4</v>
      </c>
      <c r="AE6" s="81">
        <v>5</v>
      </c>
      <c r="AF6" s="97" t="s">
        <v>685</v>
      </c>
      <c r="AG6" s="97" t="s">
        <v>686</v>
      </c>
      <c r="AH6" s="97" t="s">
        <v>687</v>
      </c>
    </row>
    <row r="7" spans="2:34" x14ac:dyDescent="0.25">
      <c r="B7" s="98" t="s">
        <v>153</v>
      </c>
      <c r="C7" s="99">
        <v>232950.81903899062</v>
      </c>
      <c r="D7" s="99">
        <v>224340.99514387449</v>
      </c>
      <c r="E7" s="99">
        <v>330008.1580969558</v>
      </c>
      <c r="F7" s="99">
        <v>36089.338280498851</v>
      </c>
      <c r="G7" s="99">
        <v>73131.425319764196</v>
      </c>
      <c r="H7" s="87">
        <v>-3.6959835258939555</v>
      </c>
      <c r="I7" s="87">
        <v>47.101138552637153</v>
      </c>
      <c r="J7" s="87">
        <v>102.63997292319797</v>
      </c>
      <c r="K7" s="99">
        <v>199997.06733959887</v>
      </c>
      <c r="L7" s="99">
        <v>194408.69266043749</v>
      </c>
      <c r="M7" s="99">
        <v>284750.45143113495</v>
      </c>
      <c r="N7" s="99">
        <v>31145.927480718849</v>
      </c>
      <c r="O7" s="99">
        <v>63118.106067174202</v>
      </c>
      <c r="P7" s="87">
        <v>-2.794228312194305</v>
      </c>
      <c r="Q7" s="87">
        <v>46.470020210717749</v>
      </c>
      <c r="R7" s="87">
        <v>102.652838340576</v>
      </c>
      <c r="S7" s="99">
        <v>25608.357372103004</v>
      </c>
      <c r="T7" s="99">
        <v>24027.032790947003</v>
      </c>
      <c r="U7" s="99">
        <v>37190.818307960879</v>
      </c>
      <c r="V7" s="99">
        <v>4047.1642677200002</v>
      </c>
      <c r="W7" s="99">
        <v>8200.5695976499992</v>
      </c>
      <c r="X7" s="87">
        <v>-6.1750332447275582</v>
      </c>
      <c r="Y7" s="87">
        <v>54.787395645349001</v>
      </c>
      <c r="Z7" s="87">
        <v>102.62507413048125</v>
      </c>
      <c r="AA7" s="99">
        <v>7345.3943272887673</v>
      </c>
      <c r="AB7" s="99">
        <v>5905.269692490001</v>
      </c>
      <c r="AC7" s="99">
        <v>8066.8883578599998</v>
      </c>
      <c r="AD7" s="99">
        <v>896.24653205999994</v>
      </c>
      <c r="AE7" s="99">
        <v>1812.74965494</v>
      </c>
      <c r="AF7" s="87">
        <v>-19.605817885754345</v>
      </c>
      <c r="AG7" s="87">
        <v>36.604910155399459</v>
      </c>
      <c r="AH7" s="87">
        <v>102.26015834877941</v>
      </c>
    </row>
    <row r="8" spans="2:34" x14ac:dyDescent="0.25">
      <c r="B8" s="100" t="s">
        <v>154</v>
      </c>
      <c r="C8" s="99">
        <v>227204.91747030959</v>
      </c>
      <c r="D8" s="99">
        <v>215182.71414979215</v>
      </c>
      <c r="E8" s="99">
        <v>305975.66548770375</v>
      </c>
      <c r="F8" s="99">
        <v>33344.139307779318</v>
      </c>
      <c r="G8" s="99">
        <v>67293.700081226372</v>
      </c>
      <c r="H8" s="87">
        <v>-5.2913482042431852</v>
      </c>
      <c r="I8" s="87">
        <v>42.193422318629722</v>
      </c>
      <c r="J8" s="87">
        <v>101.8156757926167</v>
      </c>
      <c r="K8" s="99">
        <v>194436.17605918783</v>
      </c>
      <c r="L8" s="99">
        <v>185437.53498657516</v>
      </c>
      <c r="M8" s="99">
        <v>262357.00210456172</v>
      </c>
      <c r="N8" s="99">
        <v>28540.683984359319</v>
      </c>
      <c r="O8" s="99">
        <v>57597.478341006368</v>
      </c>
      <c r="P8" s="87">
        <v>-4.628069351597107</v>
      </c>
      <c r="Q8" s="87">
        <v>41.47998792345637</v>
      </c>
      <c r="R8" s="87">
        <v>101.80833217792036</v>
      </c>
      <c r="S8" s="99">
        <v>25519.215195943001</v>
      </c>
      <c r="T8" s="99">
        <v>23914.762316787008</v>
      </c>
      <c r="U8" s="99">
        <v>35908.409834652011</v>
      </c>
      <c r="V8" s="99">
        <v>3956.9961148800003</v>
      </c>
      <c r="W8" s="99">
        <v>7991.7283585800005</v>
      </c>
      <c r="X8" s="87">
        <v>-6.2872344107630163</v>
      </c>
      <c r="Y8" s="87">
        <v>50.151648421134595</v>
      </c>
      <c r="Z8" s="87">
        <v>101.96452375901201</v>
      </c>
      <c r="AA8" s="99">
        <v>7249.5262151787665</v>
      </c>
      <c r="AB8" s="99">
        <v>5830.416846430001</v>
      </c>
      <c r="AC8" s="99">
        <v>7710.25354849</v>
      </c>
      <c r="AD8" s="99">
        <v>846.45920853999996</v>
      </c>
      <c r="AE8" s="99">
        <v>1704.4933816400001</v>
      </c>
      <c r="AF8" s="87">
        <v>-19.575201559758366</v>
      </c>
      <c r="AG8" s="87">
        <v>32.241891987723562</v>
      </c>
      <c r="AH8" s="87">
        <v>101.36745686540112</v>
      </c>
    </row>
    <row r="9" spans="2:34" x14ac:dyDescent="0.25">
      <c r="B9" s="100" t="s">
        <v>155</v>
      </c>
      <c r="C9" s="99">
        <v>53626.824374150674</v>
      </c>
      <c r="D9" s="99">
        <v>43601.104290598458</v>
      </c>
      <c r="E9" s="99">
        <v>76031.748521138696</v>
      </c>
      <c r="F9" s="99">
        <v>7643.7119240723623</v>
      </c>
      <c r="G9" s="99">
        <v>15084.827509569419</v>
      </c>
      <c r="H9" s="87">
        <v>-18.695345474129617</v>
      </c>
      <c r="I9" s="87">
        <v>74.380327650401128</v>
      </c>
      <c r="J9" s="87">
        <v>97.349503217968376</v>
      </c>
      <c r="K9" s="99">
        <v>45353.411605400674</v>
      </c>
      <c r="L9" s="99">
        <v>37545.450871209992</v>
      </c>
      <c r="M9" s="99">
        <v>67416.500902498694</v>
      </c>
      <c r="N9" s="99">
        <v>6790.6984922223628</v>
      </c>
      <c r="O9" s="99">
        <v>13387.529406869418</v>
      </c>
      <c r="P9" s="87">
        <v>-17.215817857594004</v>
      </c>
      <c r="Q9" s="87">
        <v>79.559705205708283</v>
      </c>
      <c r="R9" s="87">
        <v>97.145101085001045</v>
      </c>
      <c r="S9" s="99">
        <v>6462.0023660899997</v>
      </c>
      <c r="T9" s="99">
        <v>4870.6015330100008</v>
      </c>
      <c r="U9" s="99">
        <v>7116.98165384</v>
      </c>
      <c r="V9" s="99">
        <v>721.32262631000003</v>
      </c>
      <c r="W9" s="99">
        <v>1434.30228519</v>
      </c>
      <c r="X9" s="87">
        <v>-24.62705432345604</v>
      </c>
      <c r="Y9" s="87">
        <v>46.12120506277077</v>
      </c>
      <c r="Z9" s="87">
        <v>98.843379214003122</v>
      </c>
      <c r="AA9" s="99">
        <v>1811.4104026600003</v>
      </c>
      <c r="AB9" s="99">
        <v>1185.051886378466</v>
      </c>
      <c r="AC9" s="99">
        <v>1498.2659647999999</v>
      </c>
      <c r="AD9" s="99">
        <v>131.69080553999999</v>
      </c>
      <c r="AE9" s="99">
        <v>262.99581750999994</v>
      </c>
      <c r="AF9" s="87">
        <v>-34.57849835474866</v>
      </c>
      <c r="AG9" s="87">
        <v>26.430410518033966</v>
      </c>
      <c r="AH9" s="87">
        <v>99.70704593352734</v>
      </c>
    </row>
    <row r="10" spans="2:34" x14ac:dyDescent="0.25">
      <c r="B10" s="100" t="s">
        <v>156</v>
      </c>
      <c r="C10" s="99">
        <v>157021.07568707876</v>
      </c>
      <c r="D10" s="99">
        <v>166935.0625939467</v>
      </c>
      <c r="E10" s="99">
        <v>223747.99514047848</v>
      </c>
      <c r="F10" s="99">
        <v>24921.422447193505</v>
      </c>
      <c r="G10" s="99">
        <v>50710.044939143481</v>
      </c>
      <c r="H10" s="87">
        <v>6.3137937779926698</v>
      </c>
      <c r="I10" s="87">
        <v>34.032953690935322</v>
      </c>
      <c r="J10" s="87">
        <v>103.47973734883713</v>
      </c>
      <c r="K10" s="99">
        <v>135902.52336927998</v>
      </c>
      <c r="L10" s="99">
        <v>143928.29230171518</v>
      </c>
      <c r="M10" s="99">
        <v>189890.04222745646</v>
      </c>
      <c r="N10" s="99">
        <v>21106.193019023503</v>
      </c>
      <c r="O10" s="99">
        <v>42980.739104873479</v>
      </c>
      <c r="P10" s="87">
        <v>5.9055334172326166</v>
      </c>
      <c r="Q10" s="87">
        <v>31.933783963330995</v>
      </c>
      <c r="R10" s="87">
        <v>103.64041523800118</v>
      </c>
      <c r="S10" s="99">
        <v>16342.031507020001</v>
      </c>
      <c r="T10" s="99">
        <v>18530.938242690001</v>
      </c>
      <c r="U10" s="99">
        <v>27824.800193221996</v>
      </c>
      <c r="V10" s="99">
        <v>3123.3882013000002</v>
      </c>
      <c r="W10" s="99">
        <v>6331.7825549900008</v>
      </c>
      <c r="X10" s="87">
        <v>13.394336773428181</v>
      </c>
      <c r="Y10" s="87">
        <v>50.153218519295393</v>
      </c>
      <c r="Z10" s="87">
        <v>102.72160061162489</v>
      </c>
      <c r="AA10" s="99">
        <v>4776.5208107787676</v>
      </c>
      <c r="AB10" s="99">
        <v>4475.8320495415346</v>
      </c>
      <c r="AC10" s="99">
        <v>6033.1527198000003</v>
      </c>
      <c r="AD10" s="99">
        <v>691.8412268699999</v>
      </c>
      <c r="AE10" s="99">
        <v>1397.5232792800002</v>
      </c>
      <c r="AF10" s="87">
        <v>-6.2951418647374924</v>
      </c>
      <c r="AG10" s="87">
        <v>34.793992558724007</v>
      </c>
      <c r="AH10" s="87">
        <v>102.00057831225504</v>
      </c>
    </row>
    <row r="11" spans="2:34" x14ac:dyDescent="0.25">
      <c r="B11" s="100" t="s">
        <v>157</v>
      </c>
      <c r="C11" s="99">
        <v>7334.5506864544723</v>
      </c>
      <c r="D11" s="99">
        <v>6630.9698065057819</v>
      </c>
      <c r="E11" s="99">
        <v>11091.89286542915</v>
      </c>
      <c r="F11" s="99">
        <v>1498.049744245897</v>
      </c>
      <c r="G11" s="99">
        <v>3085.4408271546358</v>
      </c>
      <c r="H11" s="87">
        <v>-9.5926923137646476</v>
      </c>
      <c r="I11" s="87">
        <v>67.274066827248475</v>
      </c>
      <c r="J11" s="87">
        <v>105.9638432572755</v>
      </c>
      <c r="K11" s="99">
        <v>4900.3605457785907</v>
      </c>
      <c r="L11" s="99">
        <v>4762.3130041612203</v>
      </c>
      <c r="M11" s="99">
        <v>6099.8239727571518</v>
      </c>
      <c r="N11" s="99">
        <v>817.16345452429709</v>
      </c>
      <c r="O11" s="99">
        <v>1665.3261482690355</v>
      </c>
      <c r="P11" s="87">
        <v>-2.817089484084824</v>
      </c>
      <c r="Q11" s="87">
        <v>28.08532256126885</v>
      </c>
      <c r="R11" s="87">
        <v>103.79351756968711</v>
      </c>
      <c r="S11" s="99">
        <v>2120.661277182</v>
      </c>
      <c r="T11" s="99">
        <v>1531.0574871288004</v>
      </c>
      <c r="U11" s="99">
        <v>4324.0199082719982</v>
      </c>
      <c r="V11" s="99">
        <v>609.45318439159996</v>
      </c>
      <c r="W11" s="99">
        <v>1260.1047362856</v>
      </c>
      <c r="X11" s="87">
        <v>-27.802827184013246</v>
      </c>
      <c r="Y11" s="87">
        <v>182.4204802643207</v>
      </c>
      <c r="Z11" s="87">
        <v>106.75989043252392</v>
      </c>
      <c r="AA11" s="99">
        <v>313.52886349388166</v>
      </c>
      <c r="AB11" s="99">
        <v>337.59931521576107</v>
      </c>
      <c r="AC11" s="99">
        <v>668.04898440000011</v>
      </c>
      <c r="AD11" s="99">
        <v>71.433105329999989</v>
      </c>
      <c r="AE11" s="99">
        <v>160.00994259999999</v>
      </c>
      <c r="AF11" s="87">
        <v>7.6772681958671178</v>
      </c>
      <c r="AG11" s="87">
        <v>97.882209557518607</v>
      </c>
      <c r="AH11" s="87">
        <v>123.9997013440771</v>
      </c>
    </row>
    <row r="12" spans="2:34" x14ac:dyDescent="0.25">
      <c r="B12" s="100" t="s">
        <v>158</v>
      </c>
      <c r="C12" s="99">
        <v>18168.398944129443</v>
      </c>
      <c r="D12" s="99">
        <v>18574.353225855753</v>
      </c>
      <c r="E12" s="99">
        <v>31918.925032176518</v>
      </c>
      <c r="F12" s="99">
        <v>3686.900060907828</v>
      </c>
      <c r="G12" s="99">
        <v>7258.1287435042213</v>
      </c>
      <c r="H12" s="87">
        <v>2.2343976647291841</v>
      </c>
      <c r="I12" s="87">
        <v>71.844072544851457</v>
      </c>
      <c r="J12" s="87">
        <v>96.86263862864368</v>
      </c>
      <c r="K12" s="99">
        <v>15244.152381027965</v>
      </c>
      <c r="L12" s="99">
        <v>14409.908019751703</v>
      </c>
      <c r="M12" s="99">
        <v>25965.915826246652</v>
      </c>
      <c r="N12" s="99">
        <v>3019.6081604301667</v>
      </c>
      <c r="O12" s="99">
        <v>5915.8326900837728</v>
      </c>
      <c r="P12" s="87">
        <v>-5.4725532809191577</v>
      </c>
      <c r="Q12" s="87">
        <v>80.194875572107023</v>
      </c>
      <c r="R12" s="87">
        <v>95.913919150391237</v>
      </c>
      <c r="S12" s="99">
        <v>2524.3302422450001</v>
      </c>
      <c r="T12" s="99">
        <v>3583.095278406</v>
      </c>
      <c r="U12" s="99">
        <v>5238.5597819850009</v>
      </c>
      <c r="V12" s="99">
        <v>582.93599186450012</v>
      </c>
      <c r="W12" s="99">
        <v>1178.2459205219998</v>
      </c>
      <c r="X12" s="87">
        <v>41.942413811094411</v>
      </c>
      <c r="Y12" s="87">
        <v>46.202078788021005</v>
      </c>
      <c r="Z12" s="87">
        <v>102.12269219360121</v>
      </c>
      <c r="AA12" s="99">
        <v>399.91632085647825</v>
      </c>
      <c r="AB12" s="99">
        <v>581.34992769805012</v>
      </c>
      <c r="AC12" s="99">
        <v>714.4494239448635</v>
      </c>
      <c r="AD12" s="99">
        <v>84.355908613161446</v>
      </c>
      <c r="AE12" s="99">
        <v>164.05013289844857</v>
      </c>
      <c r="AF12" s="87">
        <v>45.367892576378416</v>
      </c>
      <c r="AG12" s="87">
        <v>22.894902004003431</v>
      </c>
      <c r="AH12" s="87">
        <v>94.473790390603412</v>
      </c>
    </row>
    <row r="13" spans="2:34" x14ac:dyDescent="0.25">
      <c r="B13" s="100" t="s">
        <v>159</v>
      </c>
      <c r="C13" s="99">
        <v>74620.449260684152</v>
      </c>
      <c r="D13" s="99">
        <v>69134.727982788201</v>
      </c>
      <c r="E13" s="99">
        <v>99439.698373529929</v>
      </c>
      <c r="F13" s="99">
        <v>10902.788765320953</v>
      </c>
      <c r="G13" s="99">
        <v>21098.92012969566</v>
      </c>
      <c r="H13" s="87">
        <v>-7.3514985935447257</v>
      </c>
      <c r="I13" s="87">
        <v>43.834656293558375</v>
      </c>
      <c r="J13" s="87">
        <v>93.518562854359359</v>
      </c>
      <c r="K13" s="99">
        <v>65453.924317327459</v>
      </c>
      <c r="L13" s="99">
        <v>58342.133788822975</v>
      </c>
      <c r="M13" s="99">
        <v>82294.621058497156</v>
      </c>
      <c r="N13" s="99">
        <v>9218.9969843138242</v>
      </c>
      <c r="O13" s="99">
        <v>18041.368800929828</v>
      </c>
      <c r="P13" s="87">
        <v>-10.865338637337892</v>
      </c>
      <c r="Q13" s="87">
        <v>41.055212955311774</v>
      </c>
      <c r="R13" s="87">
        <v>95.697740563613579</v>
      </c>
      <c r="S13" s="99">
        <v>6517.0243120350005</v>
      </c>
      <c r="T13" s="99">
        <v>8889.915912712002</v>
      </c>
      <c r="U13" s="99">
        <v>14317.873849284999</v>
      </c>
      <c r="V13" s="99">
        <v>1395.5808866615002</v>
      </c>
      <c r="W13" s="99">
        <v>2508.5431124840002</v>
      </c>
      <c r="X13" s="87">
        <v>36.410660557073236</v>
      </c>
      <c r="Y13" s="87">
        <v>61.057472195112325</v>
      </c>
      <c r="Z13" s="87">
        <v>79.74903041879007</v>
      </c>
      <c r="AA13" s="99">
        <v>2649.5006313216904</v>
      </c>
      <c r="AB13" s="99">
        <v>1902.6782812532238</v>
      </c>
      <c r="AC13" s="99">
        <v>2827.2034657477843</v>
      </c>
      <c r="AD13" s="99">
        <v>288.21089434562759</v>
      </c>
      <c r="AE13" s="99">
        <v>549.00821628183257</v>
      </c>
      <c r="AF13" s="87">
        <v>-28.187287115154149</v>
      </c>
      <c r="AG13" s="87">
        <v>48.590725694604032</v>
      </c>
      <c r="AH13" s="87">
        <v>90.488363574297168</v>
      </c>
    </row>
    <row r="14" spans="2:34" x14ac:dyDescent="0.25">
      <c r="B14" s="100" t="s">
        <v>160</v>
      </c>
      <c r="C14" s="99">
        <v>56897.676795810701</v>
      </c>
      <c r="D14" s="99">
        <v>72595.01157879697</v>
      </c>
      <c r="E14" s="99">
        <v>81297.478869342871</v>
      </c>
      <c r="F14" s="99">
        <v>8833.6838767188237</v>
      </c>
      <c r="G14" s="99">
        <v>19267.555238788969</v>
      </c>
      <c r="H14" s="87">
        <v>27.588709534344364</v>
      </c>
      <c r="I14" s="87">
        <v>11.987693233026022</v>
      </c>
      <c r="J14" s="87">
        <v>118.11461115977464</v>
      </c>
      <c r="K14" s="99">
        <v>50304.086125145986</v>
      </c>
      <c r="L14" s="99">
        <v>66413.937488979267</v>
      </c>
      <c r="M14" s="99">
        <v>75529.68136995552</v>
      </c>
      <c r="N14" s="99">
        <v>8050.4244197552116</v>
      </c>
      <c r="O14" s="99">
        <v>17358.211465590852</v>
      </c>
      <c r="P14" s="87">
        <v>32.024935954020435</v>
      </c>
      <c r="Q14" s="87">
        <v>13.725648900863499</v>
      </c>
      <c r="R14" s="87">
        <v>115.61858804605313</v>
      </c>
      <c r="S14" s="99">
        <v>5180.0156755579992</v>
      </c>
      <c r="T14" s="99">
        <v>4526.8695644432</v>
      </c>
      <c r="U14" s="99">
        <v>3944.3466536799997</v>
      </c>
      <c r="V14" s="99">
        <v>535.41813838240012</v>
      </c>
      <c r="W14" s="99">
        <v>1384.8887856984004</v>
      </c>
      <c r="X14" s="87">
        <v>-12.608960127218943</v>
      </c>
      <c r="Y14" s="87">
        <v>-12.868117856513722</v>
      </c>
      <c r="Z14" s="87">
        <v>158.65556028460531</v>
      </c>
      <c r="AA14" s="99">
        <v>1413.5749951067157</v>
      </c>
      <c r="AB14" s="99">
        <v>1654.2045253744996</v>
      </c>
      <c r="AC14" s="99">
        <v>1823.4508457073521</v>
      </c>
      <c r="AD14" s="99">
        <v>247.84131858121097</v>
      </c>
      <c r="AE14" s="99">
        <v>524.45498749971898</v>
      </c>
      <c r="AF14" s="87">
        <v>17.022763638346465</v>
      </c>
      <c r="AG14" s="87">
        <v>10.231281424800626</v>
      </c>
      <c r="AH14" s="87">
        <v>111.60918223886429</v>
      </c>
    </row>
    <row r="15" spans="2:34" x14ac:dyDescent="0.25">
      <c r="B15" s="100" t="s">
        <v>161</v>
      </c>
      <c r="C15" s="99">
        <v>16291.302036950234</v>
      </c>
      <c r="D15" s="99">
        <v>4442.627442037</v>
      </c>
      <c r="E15" s="99">
        <v>6111.0209355665365</v>
      </c>
      <c r="F15" s="99">
        <v>776.41958839346205</v>
      </c>
      <c r="G15" s="99">
        <v>1493.6879375434621</v>
      </c>
      <c r="H15" s="87">
        <v>-72.730065209271217</v>
      </c>
      <c r="I15" s="87">
        <v>37.554206723320405</v>
      </c>
      <c r="J15" s="87">
        <v>92.381536977208995</v>
      </c>
      <c r="K15" s="99">
        <v>12914.525712377232</v>
      </c>
      <c r="L15" s="99">
        <v>3759.87199044</v>
      </c>
      <c r="M15" s="99">
        <v>4965.5580840865368</v>
      </c>
      <c r="N15" s="99">
        <v>641.207124993462</v>
      </c>
      <c r="O15" s="99">
        <v>1224.0701342934622</v>
      </c>
      <c r="P15" s="87">
        <v>-70.886488019946768</v>
      </c>
      <c r="Q15" s="87">
        <v>32.067211243153018</v>
      </c>
      <c r="R15" s="87">
        <v>90.900894045109567</v>
      </c>
      <c r="S15" s="99">
        <v>2715.1813228330006</v>
      </c>
      <c r="T15" s="99">
        <v>513.22254108699997</v>
      </c>
      <c r="U15" s="99">
        <v>966.62798758999998</v>
      </c>
      <c r="V15" s="99">
        <v>112.28528726999997</v>
      </c>
      <c r="W15" s="99">
        <v>225.64351839999998</v>
      </c>
      <c r="X15" s="87">
        <v>-81.098038028948011</v>
      </c>
      <c r="Y15" s="87">
        <v>88.344803706924495</v>
      </c>
      <c r="Z15" s="87">
        <v>100.95555160082554</v>
      </c>
      <c r="AA15" s="99">
        <v>661.59500174000004</v>
      </c>
      <c r="AB15" s="99">
        <v>169.53291051000002</v>
      </c>
      <c r="AC15" s="99">
        <v>178.83486389000001</v>
      </c>
      <c r="AD15" s="99">
        <v>22.927176129999996</v>
      </c>
      <c r="AE15" s="99">
        <v>43.974284849999997</v>
      </c>
      <c r="AF15" s="87">
        <v>-74.375122232766699</v>
      </c>
      <c r="AG15" s="87">
        <v>5.4868127681033965</v>
      </c>
      <c r="AH15" s="87">
        <v>91.799830038641588</v>
      </c>
    </row>
    <row r="16" spans="2:34" x14ac:dyDescent="0.25">
      <c r="B16" s="100" t="s">
        <v>162</v>
      </c>
      <c r="C16" s="99">
        <v>265.71537212999999</v>
      </c>
      <c r="D16" s="99">
        <v>203.91982321</v>
      </c>
      <c r="E16" s="99">
        <v>84.90089051999999</v>
      </c>
      <c r="F16" s="99">
        <v>2.5853481199999999</v>
      </c>
      <c r="G16" s="99">
        <v>5.1396949699999999</v>
      </c>
      <c r="H16" s="87">
        <v>-23.256294291384393</v>
      </c>
      <c r="I16" s="87">
        <v>-58.365553096538513</v>
      </c>
      <c r="J16" s="87">
        <v>98.800886048568188</v>
      </c>
      <c r="K16" s="99">
        <v>265.71537212999999</v>
      </c>
      <c r="L16" s="99">
        <v>203.91982321</v>
      </c>
      <c r="M16" s="99">
        <v>84.90089051999999</v>
      </c>
      <c r="N16" s="99">
        <v>2.5853481199999999</v>
      </c>
      <c r="O16" s="99">
        <v>5.1396949699999999</v>
      </c>
      <c r="P16" s="87">
        <v>-23.256294291384393</v>
      </c>
      <c r="Q16" s="87">
        <v>-58.365553096538513</v>
      </c>
      <c r="R16" s="87">
        <v>98.800886048568188</v>
      </c>
      <c r="S16" s="99">
        <v>0</v>
      </c>
      <c r="T16" s="99">
        <v>0</v>
      </c>
      <c r="U16" s="99">
        <v>0</v>
      </c>
      <c r="V16" s="99">
        <v>0</v>
      </c>
      <c r="W16" s="99">
        <v>0</v>
      </c>
      <c r="X16" s="87">
        <v>0</v>
      </c>
      <c r="Y16" s="87">
        <v>0</v>
      </c>
      <c r="Z16" s="87">
        <v>0</v>
      </c>
      <c r="AA16" s="99">
        <v>0</v>
      </c>
      <c r="AB16" s="99">
        <v>0</v>
      </c>
      <c r="AC16" s="99">
        <v>0</v>
      </c>
      <c r="AD16" s="99">
        <v>0</v>
      </c>
      <c r="AE16" s="99">
        <v>0</v>
      </c>
      <c r="AF16" s="87">
        <v>0</v>
      </c>
      <c r="AG16" s="87">
        <v>0</v>
      </c>
      <c r="AH16" s="87">
        <v>0</v>
      </c>
    </row>
    <row r="17" spans="2:34" x14ac:dyDescent="0.25">
      <c r="B17" s="100" t="s">
        <v>163</v>
      </c>
      <c r="C17" s="99">
        <v>5745.9015686810362</v>
      </c>
      <c r="D17" s="99">
        <v>9158.2809940823281</v>
      </c>
      <c r="E17" s="99">
        <v>24032.492609252015</v>
      </c>
      <c r="F17" s="99">
        <v>2745.1989727195346</v>
      </c>
      <c r="G17" s="99">
        <v>5837.725238537836</v>
      </c>
      <c r="H17" s="87">
        <v>59.388059203816098</v>
      </c>
      <c r="I17" s="87">
        <v>162.41270195553878</v>
      </c>
      <c r="J17" s="87">
        <v>112.65217190266856</v>
      </c>
      <c r="K17" s="99">
        <v>5560.891280411036</v>
      </c>
      <c r="L17" s="99">
        <v>8971.1576738623298</v>
      </c>
      <c r="M17" s="99">
        <v>22393.449326573143</v>
      </c>
      <c r="N17" s="99">
        <v>2605.2434963595347</v>
      </c>
      <c r="O17" s="99">
        <v>5520.627726167836</v>
      </c>
      <c r="P17" s="87">
        <v>61.325895822930434</v>
      </c>
      <c r="Q17" s="87">
        <v>149.61604890544911</v>
      </c>
      <c r="R17" s="87">
        <v>111.90448163030231</v>
      </c>
      <c r="S17" s="99">
        <v>89.142176160000005</v>
      </c>
      <c r="T17" s="99">
        <v>112.27047416000001</v>
      </c>
      <c r="U17" s="99">
        <v>1282.4084733088714</v>
      </c>
      <c r="V17" s="99">
        <v>90.168152839999991</v>
      </c>
      <c r="W17" s="99">
        <v>208.84123907</v>
      </c>
      <c r="X17" s="87">
        <v>25.945404292674386</v>
      </c>
      <c r="Y17" s="87">
        <v>1042.2490934537898</v>
      </c>
      <c r="Z17" s="87">
        <v>131.61308343598981</v>
      </c>
      <c r="AA17" s="99">
        <v>95.868112109999998</v>
      </c>
      <c r="AB17" s="99">
        <v>74.852846060000005</v>
      </c>
      <c r="AC17" s="99">
        <v>356.63480936999997</v>
      </c>
      <c r="AD17" s="99">
        <v>49.787323520000001</v>
      </c>
      <c r="AE17" s="99">
        <v>108.2562733</v>
      </c>
      <c r="AF17" s="87">
        <v>-21.921017935439131</v>
      </c>
      <c r="AG17" s="87">
        <v>376.44789495930621</v>
      </c>
      <c r="AH17" s="87">
        <v>117.43742311536896</v>
      </c>
    </row>
    <row r="18" spans="2:34" x14ac:dyDescent="0.25">
      <c r="B18" s="98" t="s">
        <v>164</v>
      </c>
      <c r="C18" s="99">
        <v>1695.0181044325002</v>
      </c>
      <c r="D18" s="99">
        <v>1735.0656655299999</v>
      </c>
      <c r="E18" s="99">
        <v>3120.8918862409</v>
      </c>
      <c r="F18" s="99">
        <v>194.50744236000003</v>
      </c>
      <c r="G18" s="99">
        <v>425.57691070999994</v>
      </c>
      <c r="H18" s="87">
        <v>2.3626627345616371</v>
      </c>
      <c r="I18" s="87">
        <v>79.871687178339741</v>
      </c>
      <c r="J18" s="87">
        <v>118.79723754854059</v>
      </c>
      <c r="K18" s="99">
        <v>1678.3169330525002</v>
      </c>
      <c r="L18" s="99">
        <v>1693.4358163699999</v>
      </c>
      <c r="M18" s="99">
        <v>3057.0604343809</v>
      </c>
      <c r="N18" s="99">
        <v>191.11974815000002</v>
      </c>
      <c r="O18" s="99">
        <v>419.29120420999993</v>
      </c>
      <c r="P18" s="87">
        <v>0.9008360113486833</v>
      </c>
      <c r="Q18" s="87">
        <v>80.524139434698299</v>
      </c>
      <c r="R18" s="87">
        <v>119.38664542448012</v>
      </c>
      <c r="S18" s="99">
        <v>15.879146879999999</v>
      </c>
      <c r="T18" s="99">
        <v>41.629849159999999</v>
      </c>
      <c r="U18" s="99">
        <v>63.041159610000001</v>
      </c>
      <c r="V18" s="99">
        <v>3.3876942099999998</v>
      </c>
      <c r="W18" s="99">
        <v>6.2857064999999999</v>
      </c>
      <c r="X18" s="87">
        <v>162.16678688471205</v>
      </c>
      <c r="Y18" s="87">
        <v>51.432591955132608</v>
      </c>
      <c r="Z18" s="87">
        <v>85.545273875235637</v>
      </c>
      <c r="AA18" s="99">
        <v>0.82202450000000005</v>
      </c>
      <c r="AB18" s="99">
        <v>0</v>
      </c>
      <c r="AC18" s="99">
        <v>0.79029225000000003</v>
      </c>
      <c r="AD18" s="99">
        <v>0</v>
      </c>
      <c r="AE18" s="99">
        <v>0</v>
      </c>
      <c r="AF18" s="87">
        <v>-100</v>
      </c>
      <c r="AG18" s="87">
        <v>0</v>
      </c>
      <c r="AH18" s="87">
        <v>0</v>
      </c>
    </row>
    <row r="19" spans="2:34" x14ac:dyDescent="0.25">
      <c r="B19" s="98" t="s">
        <v>165</v>
      </c>
      <c r="C19" s="99">
        <v>42145.259623335711</v>
      </c>
      <c r="D19" s="99">
        <v>48173.677899546885</v>
      </c>
      <c r="E19" s="99">
        <v>53727.081254765217</v>
      </c>
      <c r="F19" s="99">
        <v>4465.6424189911786</v>
      </c>
      <c r="G19" s="99">
        <v>10276.85137163318</v>
      </c>
      <c r="H19" s="87">
        <v>14.303905896152685</v>
      </c>
      <c r="I19" s="87">
        <v>11.52787911854778</v>
      </c>
      <c r="J19" s="87">
        <v>130.13153332493638</v>
      </c>
      <c r="K19" s="99">
        <v>36654.866217474584</v>
      </c>
      <c r="L19" s="99">
        <v>42824.072133079033</v>
      </c>
      <c r="M19" s="99">
        <v>47172.235293476151</v>
      </c>
      <c r="N19" s="99">
        <v>3919.0008950887109</v>
      </c>
      <c r="O19" s="99">
        <v>8997.1119787312145</v>
      </c>
      <c r="P19" s="87">
        <v>16.83052361725272</v>
      </c>
      <c r="Q19" s="87">
        <v>10.153549029351701</v>
      </c>
      <c r="R19" s="87">
        <v>129.5766757799517</v>
      </c>
      <c r="S19" s="99">
        <v>4354.2252586011209</v>
      </c>
      <c r="T19" s="99">
        <v>4341.0185409090618</v>
      </c>
      <c r="U19" s="99">
        <v>5225.3488688660727</v>
      </c>
      <c r="V19" s="99">
        <v>449.96595770601925</v>
      </c>
      <c r="W19" s="99">
        <v>1035.5654467982984</v>
      </c>
      <c r="X19" s="87">
        <v>-0.30330809518802926</v>
      </c>
      <c r="Y19" s="87">
        <v>20.371493916075774</v>
      </c>
      <c r="Z19" s="87">
        <v>130.14306506157399</v>
      </c>
      <c r="AA19" s="99">
        <v>1136.1681472600001</v>
      </c>
      <c r="AB19" s="99">
        <v>1008.5872255587924</v>
      </c>
      <c r="AC19" s="99">
        <v>1329.4970924229958</v>
      </c>
      <c r="AD19" s="99">
        <v>96.675566196448031</v>
      </c>
      <c r="AE19" s="99">
        <v>244.17394610366671</v>
      </c>
      <c r="AF19" s="87">
        <v>-11.229052848285152</v>
      </c>
      <c r="AG19" s="87">
        <v>31.817760401080651</v>
      </c>
      <c r="AH19" s="87">
        <v>152.57048467396299</v>
      </c>
    </row>
    <row r="20" spans="2:34" x14ac:dyDescent="0.25">
      <c r="B20" s="98" t="s">
        <v>166</v>
      </c>
      <c r="C20" s="99">
        <v>32395.044635983897</v>
      </c>
      <c r="D20" s="99">
        <v>33543.535837253767</v>
      </c>
      <c r="E20" s="99">
        <v>38325.721051327411</v>
      </c>
      <c r="F20" s="99">
        <v>2878.2927002814313</v>
      </c>
      <c r="G20" s="99">
        <v>6092.1039384844871</v>
      </c>
      <c r="H20" s="87">
        <v>3.5452681549762213</v>
      </c>
      <c r="I20" s="87">
        <v>14.256652123007571</v>
      </c>
      <c r="J20" s="87">
        <v>111.65685956431111</v>
      </c>
      <c r="K20" s="99">
        <v>27815.452977483263</v>
      </c>
      <c r="L20" s="99">
        <v>29235.11202204262</v>
      </c>
      <c r="M20" s="99">
        <v>33086.453166652558</v>
      </c>
      <c r="N20" s="99">
        <v>2509.1441210131143</v>
      </c>
      <c r="O20" s="99">
        <v>5306.8316471916451</v>
      </c>
      <c r="P20" s="87">
        <v>5.1038501717321587</v>
      </c>
      <c r="Q20" s="87">
        <v>13.173683554576815</v>
      </c>
      <c r="R20" s="87">
        <v>111.49967444073765</v>
      </c>
      <c r="S20" s="99">
        <v>3589.5785826570791</v>
      </c>
      <c r="T20" s="99">
        <v>3440.7397469155494</v>
      </c>
      <c r="U20" s="99">
        <v>4096.0779937155858</v>
      </c>
      <c r="V20" s="99">
        <v>273.01097470000002</v>
      </c>
      <c r="W20" s="99">
        <v>594.77045934000023</v>
      </c>
      <c r="X20" s="87">
        <v>-4.1464153051458243</v>
      </c>
      <c r="Y20" s="87">
        <v>19.046434633352153</v>
      </c>
      <c r="Z20" s="87">
        <v>117.85587923473327</v>
      </c>
      <c r="AA20" s="99">
        <v>990.01307584355538</v>
      </c>
      <c r="AB20" s="99">
        <v>867.68406829559569</v>
      </c>
      <c r="AC20" s="99">
        <v>1143.1898909592612</v>
      </c>
      <c r="AD20" s="99">
        <v>96.137604568316931</v>
      </c>
      <c r="AE20" s="99">
        <v>190.50183195284131</v>
      </c>
      <c r="AF20" s="87">
        <v>-12.35630220779937</v>
      </c>
      <c r="AG20" s="87">
        <v>31.751859084475942</v>
      </c>
      <c r="AH20" s="87">
        <v>98.155376148848845</v>
      </c>
    </row>
    <row r="21" spans="2:34" x14ac:dyDescent="0.25">
      <c r="B21" s="98" t="s">
        <v>167</v>
      </c>
      <c r="C21" s="99">
        <v>5.6595101300000001</v>
      </c>
      <c r="D21" s="99">
        <v>1.4250424199999994</v>
      </c>
      <c r="E21" s="99">
        <v>105.12984288000001</v>
      </c>
      <c r="F21" s="99">
        <v>5.8049068200000002</v>
      </c>
      <c r="G21" s="99">
        <v>18.568183789999996</v>
      </c>
      <c r="H21" s="87">
        <v>-74.820392803148863</v>
      </c>
      <c r="I21" s="87">
        <v>7277.3132227179649</v>
      </c>
      <c r="J21" s="87">
        <v>219.87048829148983</v>
      </c>
      <c r="K21" s="99">
        <v>0</v>
      </c>
      <c r="L21" s="99">
        <v>3.689239999999909E-2</v>
      </c>
      <c r="M21" s="99">
        <v>104.46204761000001</v>
      </c>
      <c r="N21" s="99">
        <v>5.79075791</v>
      </c>
      <c r="O21" s="99">
        <v>17.225687969999996</v>
      </c>
      <c r="P21" s="87">
        <v>0</v>
      </c>
      <c r="Q21" s="87">
        <v>283053.29880951787</v>
      </c>
      <c r="R21" s="87">
        <v>197.46862565698237</v>
      </c>
      <c r="S21" s="99">
        <v>5.6595101300000001</v>
      </c>
      <c r="T21" s="99">
        <v>1.3881500200000003</v>
      </c>
      <c r="U21" s="99">
        <v>0.66779527000000005</v>
      </c>
      <c r="V21" s="99">
        <v>1.4148909999999987E-2</v>
      </c>
      <c r="W21" s="99">
        <v>1.3424958199999999</v>
      </c>
      <c r="X21" s="87">
        <v>-75.472258409050681</v>
      </c>
      <c r="Y21" s="87">
        <v>-51.893148407691555</v>
      </c>
      <c r="Z21" s="87">
        <v>9388.3338716551389</v>
      </c>
      <c r="AA21" s="99">
        <v>0</v>
      </c>
      <c r="AB21" s="99">
        <v>0</v>
      </c>
      <c r="AC21" s="99">
        <v>0</v>
      </c>
      <c r="AD21" s="99">
        <v>0</v>
      </c>
      <c r="AE21" s="99">
        <v>0</v>
      </c>
      <c r="AF21" s="87">
        <v>0</v>
      </c>
      <c r="AG21" s="87">
        <v>0</v>
      </c>
      <c r="AH21" s="87">
        <v>0</v>
      </c>
    </row>
    <row r="22" spans="2:34" x14ac:dyDescent="0.25">
      <c r="B22" s="100" t="s">
        <v>168</v>
      </c>
      <c r="C22" s="99">
        <v>4.7647909200000003</v>
      </c>
      <c r="D22" s="99">
        <v>1.2306797699999994</v>
      </c>
      <c r="E22" s="99">
        <v>33.712648050000006</v>
      </c>
      <c r="F22" s="99">
        <v>5.8049068200000002</v>
      </c>
      <c r="G22" s="99">
        <v>10.023503590000001</v>
      </c>
      <c r="H22" s="87">
        <v>-74.171379381322382</v>
      </c>
      <c r="I22" s="87">
        <v>2639.3517689821147</v>
      </c>
      <c r="J22" s="87">
        <v>72.672945506470683</v>
      </c>
      <c r="K22" s="99">
        <v>0</v>
      </c>
      <c r="L22" s="99">
        <v>3.689239999999909E-2</v>
      </c>
      <c r="M22" s="99">
        <v>33.044852780000006</v>
      </c>
      <c r="N22" s="99">
        <v>5.79075791</v>
      </c>
      <c r="O22" s="99">
        <v>8.6810077700000008</v>
      </c>
      <c r="P22" s="87">
        <v>0</v>
      </c>
      <c r="Q22" s="87">
        <v>89470.89476423552</v>
      </c>
      <c r="R22" s="87">
        <v>49.911426188424457</v>
      </c>
      <c r="S22" s="99">
        <v>4.7647909200000003</v>
      </c>
      <c r="T22" s="99">
        <v>1.1937873700000003</v>
      </c>
      <c r="U22" s="99">
        <v>0.66779527000000005</v>
      </c>
      <c r="V22" s="99">
        <v>1.4148909999999987E-2</v>
      </c>
      <c r="W22" s="99">
        <v>1.3424958199999999</v>
      </c>
      <c r="X22" s="87">
        <v>-74.945650500861845</v>
      </c>
      <c r="Y22" s="87">
        <v>-44.060786134803905</v>
      </c>
      <c r="Z22" s="87">
        <v>9388.3338716551389</v>
      </c>
      <c r="AA22" s="99">
        <v>0</v>
      </c>
      <c r="AB22" s="99">
        <v>0</v>
      </c>
      <c r="AC22" s="99">
        <v>0</v>
      </c>
      <c r="AD22" s="99">
        <v>0</v>
      </c>
      <c r="AE22" s="99">
        <v>0</v>
      </c>
      <c r="AF22" s="87">
        <v>0</v>
      </c>
      <c r="AG22" s="87">
        <v>0</v>
      </c>
      <c r="AH22" s="87">
        <v>0</v>
      </c>
    </row>
    <row r="23" spans="2:34" x14ac:dyDescent="0.25">
      <c r="B23" s="100" t="s">
        <v>169</v>
      </c>
      <c r="C23" s="99">
        <v>0.89471920999999999</v>
      </c>
      <c r="D23" s="99">
        <v>0.19436265</v>
      </c>
      <c r="E23" s="99">
        <v>71.41719483</v>
      </c>
      <c r="F23" s="99">
        <v>0</v>
      </c>
      <c r="G23" s="99">
        <v>8.5446801999999984</v>
      </c>
      <c r="H23" s="87">
        <v>-78.276687498416408</v>
      </c>
      <c r="I23" s="87">
        <v>36644.299807601928</v>
      </c>
      <c r="J23" s="87">
        <v>0</v>
      </c>
      <c r="K23" s="99">
        <v>0</v>
      </c>
      <c r="L23" s="99">
        <v>0</v>
      </c>
      <c r="M23" s="99">
        <v>71.41719483</v>
      </c>
      <c r="N23" s="99">
        <v>0</v>
      </c>
      <c r="O23" s="99">
        <v>8.5446801999999984</v>
      </c>
      <c r="P23" s="87">
        <v>0</v>
      </c>
      <c r="Q23" s="87">
        <v>0</v>
      </c>
      <c r="R23" s="87">
        <v>0</v>
      </c>
      <c r="S23" s="99">
        <v>0.89471920999999999</v>
      </c>
      <c r="T23" s="99">
        <v>0.19436265</v>
      </c>
      <c r="U23" s="99">
        <v>0</v>
      </c>
      <c r="V23" s="99">
        <v>0</v>
      </c>
      <c r="W23" s="99">
        <v>0</v>
      </c>
      <c r="X23" s="87">
        <v>-78.276687498416408</v>
      </c>
      <c r="Y23" s="87">
        <v>-100</v>
      </c>
      <c r="Z23" s="87">
        <v>0</v>
      </c>
      <c r="AA23" s="99">
        <v>0</v>
      </c>
      <c r="AB23" s="99">
        <v>0</v>
      </c>
      <c r="AC23" s="99">
        <v>0</v>
      </c>
      <c r="AD23" s="99">
        <v>0</v>
      </c>
      <c r="AE23" s="99">
        <v>0</v>
      </c>
      <c r="AF23" s="87">
        <v>0</v>
      </c>
      <c r="AG23" s="87">
        <v>0</v>
      </c>
      <c r="AH23" s="87">
        <v>0</v>
      </c>
    </row>
    <row r="24" spans="2:34" x14ac:dyDescent="0.25">
      <c r="B24" s="98" t="s">
        <v>170</v>
      </c>
      <c r="C24" s="99">
        <v>462.54149307027973</v>
      </c>
      <c r="D24" s="99">
        <v>89.228457179999921</v>
      </c>
      <c r="E24" s="99">
        <v>369.25182457999995</v>
      </c>
      <c r="F24" s="99">
        <v>19.345853084394001</v>
      </c>
      <c r="G24" s="99">
        <v>30.016425910000002</v>
      </c>
      <c r="H24" s="87">
        <v>-80.709091288715513</v>
      </c>
      <c r="I24" s="87">
        <v>313.82742260701752</v>
      </c>
      <c r="J24" s="87">
        <v>55.156899926081756</v>
      </c>
      <c r="K24" s="99">
        <v>457.69313684027975</v>
      </c>
      <c r="L24" s="99">
        <v>77.691794459999926</v>
      </c>
      <c r="M24" s="99">
        <v>312.01161819999999</v>
      </c>
      <c r="N24" s="99">
        <v>16.784420620000002</v>
      </c>
      <c r="O24" s="99">
        <v>27.422116470000002</v>
      </c>
      <c r="P24" s="87">
        <v>-83.025352969819181</v>
      </c>
      <c r="Q24" s="87">
        <v>301.60176550001171</v>
      </c>
      <c r="R24" s="87">
        <v>63.378391729079532</v>
      </c>
      <c r="S24" s="99">
        <v>3.17084623</v>
      </c>
      <c r="T24" s="99">
        <v>11.292190039999998</v>
      </c>
      <c r="U24" s="99">
        <v>30.143538510000003</v>
      </c>
      <c r="V24" s="99">
        <v>2.2528600000000002E-3</v>
      </c>
      <c r="W24" s="99">
        <v>2.59430944</v>
      </c>
      <c r="X24" s="87">
        <v>256.12543847640313</v>
      </c>
      <c r="Y24" s="87">
        <v>166.94147373736556</v>
      </c>
      <c r="Z24" s="87">
        <v>115056.26536935272</v>
      </c>
      <c r="AA24" s="99">
        <v>1.6775100000000001</v>
      </c>
      <c r="AB24" s="99">
        <v>0.24447268</v>
      </c>
      <c r="AC24" s="99">
        <v>27.096667870000001</v>
      </c>
      <c r="AD24" s="99">
        <v>2.5591796043940005</v>
      </c>
      <c r="AE24" s="99">
        <v>0</v>
      </c>
      <c r="AF24" s="87">
        <v>-85.426454685814093</v>
      </c>
      <c r="AG24" s="87">
        <v>10983.720221826014</v>
      </c>
      <c r="AH24" s="87">
        <v>-100</v>
      </c>
    </row>
    <row r="25" spans="2:34" x14ac:dyDescent="0.25">
      <c r="B25" s="101" t="s">
        <v>171</v>
      </c>
      <c r="C25" s="99">
        <v>33869.335431849569</v>
      </c>
      <c r="D25" s="99">
        <v>39013.507469117358</v>
      </c>
      <c r="E25" s="99">
        <v>25496.871756866287</v>
      </c>
      <c r="F25" s="99">
        <v>124.47505053533889</v>
      </c>
      <c r="G25" s="99">
        <v>1514.421360921586</v>
      </c>
      <c r="H25" s="87">
        <v>15.188287492734162</v>
      </c>
      <c r="I25" s="87">
        <v>-34.646040792283763</v>
      </c>
      <c r="J25" s="87">
        <v>1116.6465122194402</v>
      </c>
      <c r="K25" s="99">
        <v>28698.548742447423</v>
      </c>
      <c r="L25" s="99">
        <v>32424.052221825863</v>
      </c>
      <c r="M25" s="99">
        <v>21636.512971166485</v>
      </c>
      <c r="N25" s="99">
        <v>1.7565884435171171</v>
      </c>
      <c r="O25" s="99">
        <v>1310.8807509399066</v>
      </c>
      <c r="P25" s="87">
        <v>12.981504789014384</v>
      </c>
      <c r="Q25" s="87">
        <v>-33.270176031229916</v>
      </c>
      <c r="R25" s="87">
        <v>74526.515720165204</v>
      </c>
      <c r="S25" s="99">
        <v>3878.0153683349495</v>
      </c>
      <c r="T25" s="99">
        <v>5678.3693771151029</v>
      </c>
      <c r="U25" s="99">
        <v>3328.5014116415323</v>
      </c>
      <c r="V25" s="99">
        <v>103.92932074182178</v>
      </c>
      <c r="W25" s="99">
        <v>153.63075456127945</v>
      </c>
      <c r="X25" s="87">
        <v>46.424622849113327</v>
      </c>
      <c r="Y25" s="87">
        <v>-41.382795119739491</v>
      </c>
      <c r="Z25" s="87">
        <v>47.822340668351451</v>
      </c>
      <c r="AA25" s="99">
        <v>1292.7713210672002</v>
      </c>
      <c r="AB25" s="99">
        <v>911.08587017639525</v>
      </c>
      <c r="AC25" s="99">
        <v>531.85737405826717</v>
      </c>
      <c r="AD25" s="99">
        <v>18.789141349999998</v>
      </c>
      <c r="AE25" s="99">
        <v>49.909855420399992</v>
      </c>
      <c r="AF25" s="87">
        <v>-29.52459144713378</v>
      </c>
      <c r="AG25" s="87">
        <v>-41.623792941131413</v>
      </c>
      <c r="AH25" s="87">
        <v>165.63137979905611</v>
      </c>
    </row>
    <row r="26" spans="2:34" x14ac:dyDescent="0.25">
      <c r="B26" s="102" t="s">
        <v>172</v>
      </c>
      <c r="C26" s="99">
        <v>33521.918090263563</v>
      </c>
      <c r="D26" s="99">
        <v>38873.55502702736</v>
      </c>
      <c r="E26" s="99">
        <v>25367.138937046282</v>
      </c>
      <c r="F26" s="99">
        <v>116.9649422353389</v>
      </c>
      <c r="G26" s="99">
        <v>305.06430426158533</v>
      </c>
      <c r="H26" s="87">
        <v>15.964590457961231</v>
      </c>
      <c r="I26" s="87">
        <v>-34.744483957257216</v>
      </c>
      <c r="J26" s="87">
        <v>160.81687250166104</v>
      </c>
      <c r="K26" s="99">
        <v>28485.391216329426</v>
      </c>
      <c r="L26" s="99">
        <v>32326.012063805862</v>
      </c>
      <c r="M26" s="99">
        <v>21538.003293306483</v>
      </c>
      <c r="N26" s="99">
        <v>-5.7535198564828818</v>
      </c>
      <c r="O26" s="99">
        <v>101.52369427990591</v>
      </c>
      <c r="P26" s="87">
        <v>13.482773742895887</v>
      </c>
      <c r="Q26" s="87">
        <v>-33.372532155236925</v>
      </c>
      <c r="R26" s="87">
        <v>-1864.5492987307982</v>
      </c>
      <c r="S26" s="99">
        <v>3807.2479630669418</v>
      </c>
      <c r="T26" s="99">
        <v>5636.4570930451027</v>
      </c>
      <c r="U26" s="99">
        <v>3300.7793121515319</v>
      </c>
      <c r="V26" s="99">
        <v>103.92932074182178</v>
      </c>
      <c r="W26" s="99">
        <v>153.63075456127945</v>
      </c>
      <c r="X26" s="87">
        <v>48.045442475058422</v>
      </c>
      <c r="Y26" s="87">
        <v>-41.438757402688189</v>
      </c>
      <c r="Z26" s="87">
        <v>47.822340668351451</v>
      </c>
      <c r="AA26" s="99">
        <v>1229.2789108672002</v>
      </c>
      <c r="AB26" s="99">
        <v>911.08587017639525</v>
      </c>
      <c r="AC26" s="99">
        <v>528.35633158826704</v>
      </c>
      <c r="AD26" s="99">
        <v>18.789141349999998</v>
      </c>
      <c r="AE26" s="99">
        <v>49.909855420399992</v>
      </c>
      <c r="AF26" s="87">
        <v>-25.884527740440475</v>
      </c>
      <c r="AG26" s="87">
        <v>-42.008064345683245</v>
      </c>
      <c r="AH26" s="87">
        <v>165.63137979905611</v>
      </c>
    </row>
    <row r="27" spans="2:34" x14ac:dyDescent="0.25">
      <c r="B27" s="103" t="s">
        <v>173</v>
      </c>
      <c r="C27" s="99">
        <v>17256.908578162373</v>
      </c>
      <c r="D27" s="99">
        <v>25113.082658008931</v>
      </c>
      <c r="E27" s="99">
        <v>12849.167029909908</v>
      </c>
      <c r="F27" s="99">
        <v>98.234114518088802</v>
      </c>
      <c r="G27" s="99">
        <v>270.5570079255848</v>
      </c>
      <c r="H27" s="87">
        <v>45.524805583012103</v>
      </c>
      <c r="I27" s="87">
        <v>-48.834767898109391</v>
      </c>
      <c r="J27" s="87">
        <v>175.42062068036915</v>
      </c>
      <c r="K27" s="99">
        <v>14922.208770093617</v>
      </c>
      <c r="L27" s="99">
        <v>21419.967343118526</v>
      </c>
      <c r="M27" s="99">
        <v>11092.646230080174</v>
      </c>
      <c r="N27" s="99">
        <v>21.045772287517021</v>
      </c>
      <c r="O27" s="99">
        <v>111.18979766640538</v>
      </c>
      <c r="P27" s="87">
        <v>43.544214352820262</v>
      </c>
      <c r="Q27" s="87">
        <v>-48.213524080633825</v>
      </c>
      <c r="R27" s="87">
        <v>428.3236754032348</v>
      </c>
      <c r="S27" s="99">
        <v>1863.4613667316537</v>
      </c>
      <c r="T27" s="99">
        <v>3312.4856999176864</v>
      </c>
      <c r="U27" s="99">
        <v>1458.5820868894659</v>
      </c>
      <c r="V27" s="99">
        <v>58.39920088057179</v>
      </c>
      <c r="W27" s="99">
        <v>109.45735483877942</v>
      </c>
      <c r="X27" s="87">
        <v>77.759826903602146</v>
      </c>
      <c r="Y27" s="87">
        <v>-55.967143135871922</v>
      </c>
      <c r="Z27" s="87">
        <v>87.429542165522392</v>
      </c>
      <c r="AA27" s="99">
        <v>471.23844133709997</v>
      </c>
      <c r="AB27" s="99">
        <v>380.62961497271544</v>
      </c>
      <c r="AC27" s="99">
        <v>297.93871294026718</v>
      </c>
      <c r="AD27" s="99">
        <v>18.789141349999998</v>
      </c>
      <c r="AE27" s="99">
        <v>49.909855420399992</v>
      </c>
      <c r="AF27" s="87">
        <v>-19.227808772834727</v>
      </c>
      <c r="AG27" s="87">
        <v>-21.724768325863391</v>
      </c>
      <c r="AH27" s="87">
        <v>165.63137979905611</v>
      </c>
    </row>
    <row r="28" spans="2:34" x14ac:dyDescent="0.25">
      <c r="B28" s="104" t="s">
        <v>174</v>
      </c>
      <c r="C28" s="99">
        <v>10920.749084781241</v>
      </c>
      <c r="D28" s="99">
        <v>21235.372279735282</v>
      </c>
      <c r="E28" s="99">
        <v>8873.1161572313067</v>
      </c>
      <c r="F28" s="99">
        <v>30.929779543513707</v>
      </c>
      <c r="G28" s="99">
        <v>144.35995421701085</v>
      </c>
      <c r="H28" s="87">
        <v>94.449777344743922</v>
      </c>
      <c r="I28" s="87">
        <v>-58.215396272101906</v>
      </c>
      <c r="J28" s="87">
        <v>366.73450747981366</v>
      </c>
      <c r="K28" s="99">
        <v>10149.810481633487</v>
      </c>
      <c r="L28" s="99">
        <v>18515.926140868713</v>
      </c>
      <c r="M28" s="99">
        <v>7624.7038697422358</v>
      </c>
      <c r="N28" s="99">
        <v>-11.805880382683075</v>
      </c>
      <c r="O28" s="99">
        <v>48.419311614956356</v>
      </c>
      <c r="P28" s="87">
        <v>82.426323864608776</v>
      </c>
      <c r="Q28" s="87">
        <v>-58.82083449818456</v>
      </c>
      <c r="R28" s="87">
        <v>-510.12876672863842</v>
      </c>
      <c r="S28" s="99">
        <v>716.10764182295361</v>
      </c>
      <c r="T28" s="99">
        <v>2467.8809421641358</v>
      </c>
      <c r="U28" s="99">
        <v>1027.7380497943038</v>
      </c>
      <c r="V28" s="99">
        <v>23.946518576196784</v>
      </c>
      <c r="W28" s="99">
        <v>46.030787181654489</v>
      </c>
      <c r="X28" s="87">
        <v>244.624299201974</v>
      </c>
      <c r="Y28" s="87">
        <v>-58.355444452962182</v>
      </c>
      <c r="Z28" s="87">
        <v>92.223295570863556</v>
      </c>
      <c r="AA28" s="99">
        <v>54.830961324799993</v>
      </c>
      <c r="AB28" s="99">
        <v>251.56519670243534</v>
      </c>
      <c r="AC28" s="99">
        <v>220.67423769476727</v>
      </c>
      <c r="AD28" s="99">
        <v>18.789141349999998</v>
      </c>
      <c r="AE28" s="99">
        <v>49.909855420399992</v>
      </c>
      <c r="AF28" s="87">
        <v>358.80136080826401</v>
      </c>
      <c r="AG28" s="87">
        <v>-12.27950424486084</v>
      </c>
      <c r="AH28" s="87">
        <v>165.63137979905611</v>
      </c>
    </row>
    <row r="29" spans="2:34" x14ac:dyDescent="0.25">
      <c r="B29" s="104" t="s">
        <v>175</v>
      </c>
      <c r="C29" s="99">
        <v>6336.1594933811302</v>
      </c>
      <c r="D29" s="99">
        <v>3877.7103782736353</v>
      </c>
      <c r="E29" s="99">
        <v>3976.0508726786011</v>
      </c>
      <c r="F29" s="99">
        <v>67.304334974575113</v>
      </c>
      <c r="G29" s="99">
        <v>126.19705370857397</v>
      </c>
      <c r="H29" s="87">
        <v>-38.800303522593396</v>
      </c>
      <c r="I29" s="87">
        <v>2.5360453672857108</v>
      </c>
      <c r="J29" s="87">
        <v>87.502118186363745</v>
      </c>
      <c r="K29" s="99">
        <v>4772.398288460131</v>
      </c>
      <c r="L29" s="99">
        <v>2904.0412022498053</v>
      </c>
      <c r="M29" s="99">
        <v>3467.9423603379391</v>
      </c>
      <c r="N29" s="99">
        <v>32.851652670200096</v>
      </c>
      <c r="O29" s="99">
        <v>62.770486051449048</v>
      </c>
      <c r="P29" s="87">
        <v>-39.149227983089659</v>
      </c>
      <c r="Q29" s="87">
        <v>19.417808454345305</v>
      </c>
      <c r="R29" s="87">
        <v>91.072536537525494</v>
      </c>
      <c r="S29" s="99">
        <v>1147.3537249086996</v>
      </c>
      <c r="T29" s="99">
        <v>844.60475775355007</v>
      </c>
      <c r="U29" s="99">
        <v>430.84403709516226</v>
      </c>
      <c r="V29" s="99">
        <v>34.45268230437501</v>
      </c>
      <c r="W29" s="99">
        <v>63.426567657124934</v>
      </c>
      <c r="X29" s="87">
        <v>-26.386715847306874</v>
      </c>
      <c r="Y29" s="87">
        <v>-48.988679836340729</v>
      </c>
      <c r="Z29" s="87">
        <v>84.097618573723196</v>
      </c>
      <c r="AA29" s="99">
        <v>416.40748001229997</v>
      </c>
      <c r="AB29" s="99">
        <v>129.06441827028004</v>
      </c>
      <c r="AC29" s="99">
        <v>77.264475245499895</v>
      </c>
      <c r="AD29" s="99">
        <v>0</v>
      </c>
      <c r="AE29" s="99">
        <v>0</v>
      </c>
      <c r="AF29" s="87">
        <v>-69.005259399646775</v>
      </c>
      <c r="AG29" s="87">
        <v>-40.134952544630373</v>
      </c>
      <c r="AH29" s="87">
        <v>0</v>
      </c>
    </row>
    <row r="30" spans="2:34" x14ac:dyDescent="0.25">
      <c r="B30" s="103" t="s">
        <v>176</v>
      </c>
      <c r="C30" s="99">
        <v>15093.888362083517</v>
      </c>
      <c r="D30" s="99">
        <v>13439.624368215078</v>
      </c>
      <c r="E30" s="99">
        <v>12087.508807250297</v>
      </c>
      <c r="F30" s="99">
        <v>18.730827717250094</v>
      </c>
      <c r="G30" s="99">
        <v>6.9079223360005173</v>
      </c>
      <c r="H30" s="87">
        <v>-10.95982661448603</v>
      </c>
      <c r="I30" s="87">
        <v>-10.060664821574596</v>
      </c>
      <c r="J30" s="87">
        <v>-63.120036977123604</v>
      </c>
      <c r="K30" s="99">
        <v>12530.953350835229</v>
      </c>
      <c r="L30" s="99">
        <v>10731.975525506165</v>
      </c>
      <c r="M30" s="99">
        <v>10018.67665422631</v>
      </c>
      <c r="N30" s="99">
        <v>-26.799292143999899</v>
      </c>
      <c r="O30" s="99">
        <v>-37.265477386499484</v>
      </c>
      <c r="P30" s="87">
        <v>-14.356272623177201</v>
      </c>
      <c r="Q30" s="87">
        <v>-6.6464824634065875</v>
      </c>
      <c r="R30" s="87">
        <v>39.053961523542931</v>
      </c>
      <c r="S30" s="99">
        <v>1868.4412795632886</v>
      </c>
      <c r="T30" s="99">
        <v>2313.7060221174147</v>
      </c>
      <c r="U30" s="99">
        <v>1840.3851743759863</v>
      </c>
      <c r="V30" s="99">
        <v>45.530119861249993</v>
      </c>
      <c r="W30" s="99">
        <v>44.173399722500001</v>
      </c>
      <c r="X30" s="87">
        <v>23.830812743454157</v>
      </c>
      <c r="Y30" s="87">
        <v>-20.457259617981347</v>
      </c>
      <c r="Z30" s="87">
        <v>-2.9798299299112463</v>
      </c>
      <c r="AA30" s="99">
        <v>694.49373168499994</v>
      </c>
      <c r="AB30" s="99">
        <v>393.94282059149998</v>
      </c>
      <c r="AC30" s="99">
        <v>228.44697864799991</v>
      </c>
      <c r="AD30" s="99">
        <v>0</v>
      </c>
      <c r="AE30" s="99">
        <v>0</v>
      </c>
      <c r="AF30" s="87">
        <v>-43.276259724374334</v>
      </c>
      <c r="AG30" s="87">
        <v>-42.010117533049652</v>
      </c>
      <c r="AH30" s="87">
        <v>0</v>
      </c>
    </row>
    <row r="31" spans="2:34" x14ac:dyDescent="0.25">
      <c r="B31" s="103" t="s">
        <v>177</v>
      </c>
      <c r="C31" s="99">
        <v>1171.1211500176801</v>
      </c>
      <c r="D31" s="99">
        <v>320.84800080335731</v>
      </c>
      <c r="E31" s="99">
        <v>430.46309988607999</v>
      </c>
      <c r="F31" s="99">
        <v>0</v>
      </c>
      <c r="G31" s="99">
        <v>27.599374000000001</v>
      </c>
      <c r="H31" s="87">
        <v>-72.603346733297954</v>
      </c>
      <c r="I31" s="87">
        <v>34.164183291858521</v>
      </c>
      <c r="J31" s="87">
        <v>0</v>
      </c>
      <c r="K31" s="99">
        <v>1032.22909540058</v>
      </c>
      <c r="L31" s="99">
        <v>174.06919518117729</v>
      </c>
      <c r="M31" s="99">
        <v>426.680409</v>
      </c>
      <c r="N31" s="99">
        <v>0</v>
      </c>
      <c r="O31" s="99">
        <v>27.599374000000001</v>
      </c>
      <c r="P31" s="87">
        <v>-83.136573464476342</v>
      </c>
      <c r="Q31" s="87">
        <v>145.12114768836389</v>
      </c>
      <c r="R31" s="87">
        <v>0</v>
      </c>
      <c r="S31" s="99">
        <v>75.34531677199999</v>
      </c>
      <c r="T31" s="99">
        <v>10.265371009999999</v>
      </c>
      <c r="U31" s="99">
        <v>1.8120508860799989</v>
      </c>
      <c r="V31" s="99">
        <v>0</v>
      </c>
      <c r="W31" s="99">
        <v>0</v>
      </c>
      <c r="X31" s="87">
        <v>-86.375568582366299</v>
      </c>
      <c r="Y31" s="87">
        <v>-82.34792600954421</v>
      </c>
      <c r="Z31" s="87">
        <v>0</v>
      </c>
      <c r="AA31" s="99">
        <v>63.546737845099983</v>
      </c>
      <c r="AB31" s="99">
        <v>136.51343461218005</v>
      </c>
      <c r="AC31" s="99">
        <v>1.9706400000000002</v>
      </c>
      <c r="AD31" s="99">
        <v>0</v>
      </c>
      <c r="AE31" s="99">
        <v>0</v>
      </c>
      <c r="AF31" s="87">
        <v>114.82367032740839</v>
      </c>
      <c r="AG31" s="87">
        <v>-98.556449769505562</v>
      </c>
      <c r="AH31" s="87">
        <v>0</v>
      </c>
    </row>
    <row r="32" spans="2:34" x14ac:dyDescent="0.25">
      <c r="B32" s="102" t="s">
        <v>178</v>
      </c>
      <c r="C32" s="99">
        <v>123.99130588999998</v>
      </c>
      <c r="D32" s="99">
        <v>48.480149479999994</v>
      </c>
      <c r="E32" s="99">
        <v>13.345526489999999</v>
      </c>
      <c r="F32" s="99">
        <v>0</v>
      </c>
      <c r="G32" s="99">
        <v>119.63076470600004</v>
      </c>
      <c r="H32" s="87">
        <v>-60.900363834372705</v>
      </c>
      <c r="I32" s="87">
        <v>-72.472183701691023</v>
      </c>
      <c r="J32" s="87">
        <v>0</v>
      </c>
      <c r="K32" s="99">
        <v>0</v>
      </c>
      <c r="L32" s="99">
        <v>6.9</v>
      </c>
      <c r="M32" s="99">
        <v>0</v>
      </c>
      <c r="N32" s="99">
        <v>0</v>
      </c>
      <c r="O32" s="99">
        <v>119.63076470600004</v>
      </c>
      <c r="P32" s="87">
        <v>0</v>
      </c>
      <c r="Q32" s="87">
        <v>-100</v>
      </c>
      <c r="R32" s="87">
        <v>0</v>
      </c>
      <c r="S32" s="99">
        <v>65.719440709999986</v>
      </c>
      <c r="T32" s="99">
        <v>41.580149479999996</v>
      </c>
      <c r="U32" s="99">
        <v>9.9730594899999989</v>
      </c>
      <c r="V32" s="99">
        <v>0</v>
      </c>
      <c r="W32" s="99">
        <v>0</v>
      </c>
      <c r="X32" s="87">
        <v>-36.730822674708051</v>
      </c>
      <c r="Y32" s="87">
        <v>-76.014854167859525</v>
      </c>
      <c r="Z32" s="87">
        <v>0</v>
      </c>
      <c r="AA32" s="99">
        <v>58.271865179999999</v>
      </c>
      <c r="AB32" s="99">
        <v>0</v>
      </c>
      <c r="AC32" s="99">
        <v>3.3724669999999999</v>
      </c>
      <c r="AD32" s="99">
        <v>0</v>
      </c>
      <c r="AE32" s="99">
        <v>0</v>
      </c>
      <c r="AF32" s="87">
        <v>-100</v>
      </c>
      <c r="AG32" s="87">
        <v>0</v>
      </c>
      <c r="AH32" s="87">
        <v>0</v>
      </c>
    </row>
    <row r="33" spans="2:34" x14ac:dyDescent="0.25">
      <c r="B33" s="102" t="s">
        <v>179</v>
      </c>
      <c r="C33" s="99">
        <v>91.985810960000009</v>
      </c>
      <c r="D33" s="99">
        <v>3.3197725899999999</v>
      </c>
      <c r="E33" s="99">
        <v>97.624668370000009</v>
      </c>
      <c r="F33" s="99">
        <v>7.5101082999999953</v>
      </c>
      <c r="G33" s="99">
        <v>336.05247430620005</v>
      </c>
      <c r="H33" s="87">
        <v>-96.390994920462674</v>
      </c>
      <c r="I33" s="87">
        <v>2840.7034886687829</v>
      </c>
      <c r="J33" s="87">
        <v>4374.6688181074596</v>
      </c>
      <c r="K33" s="99">
        <v>91.334107930000002</v>
      </c>
      <c r="L33" s="99">
        <v>2.987638</v>
      </c>
      <c r="M33" s="99">
        <v>95.076092900000006</v>
      </c>
      <c r="N33" s="99">
        <v>7.5101082999999953</v>
      </c>
      <c r="O33" s="99">
        <v>336.05247430620005</v>
      </c>
      <c r="P33" s="87">
        <v>-96.728891245875232</v>
      </c>
      <c r="Q33" s="87">
        <v>3082.3163616207853</v>
      </c>
      <c r="R33" s="87">
        <v>4374.6688181074596</v>
      </c>
      <c r="S33" s="99">
        <v>0.45650000000000002</v>
      </c>
      <c r="T33" s="99">
        <v>0.33213459000000001</v>
      </c>
      <c r="U33" s="99">
        <v>2.42</v>
      </c>
      <c r="V33" s="99">
        <v>0</v>
      </c>
      <c r="W33" s="99">
        <v>0</v>
      </c>
      <c r="X33" s="87">
        <v>-27.243244249726178</v>
      </c>
      <c r="Y33" s="87">
        <v>628.62028613159509</v>
      </c>
      <c r="Z33" s="87">
        <v>0</v>
      </c>
      <c r="AA33" s="99">
        <v>0.19520303000000006</v>
      </c>
      <c r="AB33" s="99">
        <v>0</v>
      </c>
      <c r="AC33" s="99">
        <v>0.12857547</v>
      </c>
      <c r="AD33" s="99">
        <v>0</v>
      </c>
      <c r="AE33" s="99">
        <v>0</v>
      </c>
      <c r="AF33" s="87">
        <v>-100</v>
      </c>
      <c r="AG33" s="87">
        <v>0</v>
      </c>
      <c r="AH33" s="87">
        <v>0</v>
      </c>
    </row>
    <row r="34" spans="2:34" x14ac:dyDescent="0.25">
      <c r="B34" s="102" t="s">
        <v>180</v>
      </c>
      <c r="C34" s="99">
        <v>131.44022473600725</v>
      </c>
      <c r="D34" s="99">
        <v>88.152520019999997</v>
      </c>
      <c r="E34" s="99">
        <v>18.762624960000004</v>
      </c>
      <c r="F34" s="99">
        <v>0</v>
      </c>
      <c r="G34" s="99">
        <v>753.67381764780089</v>
      </c>
      <c r="H34" s="87">
        <v>-32.933376980257748</v>
      </c>
      <c r="I34" s="87">
        <v>-78.715724796360718</v>
      </c>
      <c r="J34" s="87">
        <v>0</v>
      </c>
      <c r="K34" s="99">
        <v>121.82341818800001</v>
      </c>
      <c r="L34" s="99">
        <v>88.152520019999997</v>
      </c>
      <c r="M34" s="99">
        <v>3.4335849600000024</v>
      </c>
      <c r="N34" s="99">
        <v>0</v>
      </c>
      <c r="O34" s="99">
        <v>753.67381764780089</v>
      </c>
      <c r="P34" s="87">
        <v>-27.63910147065361</v>
      </c>
      <c r="Q34" s="87">
        <v>-96.104949740267216</v>
      </c>
      <c r="R34" s="87">
        <v>0</v>
      </c>
      <c r="S34" s="99">
        <v>4.5914645580072397</v>
      </c>
      <c r="T34" s="99">
        <v>0</v>
      </c>
      <c r="U34" s="99">
        <v>15.329040000000001</v>
      </c>
      <c r="V34" s="99">
        <v>0</v>
      </c>
      <c r="W34" s="99">
        <v>0</v>
      </c>
      <c r="X34" s="87">
        <v>-100</v>
      </c>
      <c r="Y34" s="87">
        <v>0</v>
      </c>
      <c r="Z34" s="87">
        <v>0</v>
      </c>
      <c r="AA34" s="99">
        <v>5.0253419899999994</v>
      </c>
      <c r="AB34" s="99">
        <v>0</v>
      </c>
      <c r="AC34" s="99">
        <v>0</v>
      </c>
      <c r="AD34" s="99">
        <v>0</v>
      </c>
      <c r="AE34" s="99">
        <v>0</v>
      </c>
      <c r="AF34" s="87">
        <v>-100</v>
      </c>
      <c r="AG34" s="87">
        <v>0</v>
      </c>
      <c r="AH34" s="87">
        <v>0</v>
      </c>
    </row>
    <row r="35" spans="2:34" x14ac:dyDescent="0.25">
      <c r="B35" s="98" t="s">
        <v>181</v>
      </c>
      <c r="C35" s="99">
        <v>411.14193115695639</v>
      </c>
      <c r="D35" s="99">
        <v>813.93724432398574</v>
      </c>
      <c r="E35" s="99">
        <v>1607.2055562648673</v>
      </c>
      <c r="F35" s="99">
        <v>18.675253430542291</v>
      </c>
      <c r="G35" s="99">
        <v>21.053390632799573</v>
      </c>
      <c r="H35" s="87">
        <v>97.969893762370674</v>
      </c>
      <c r="I35" s="87">
        <v>97.460623343231973</v>
      </c>
      <c r="J35" s="87">
        <v>12.734162945108828</v>
      </c>
      <c r="K35" s="99">
        <v>384.8648112769564</v>
      </c>
      <c r="L35" s="99">
        <v>707.92464720398573</v>
      </c>
      <c r="M35" s="99">
        <v>1489.4708448148672</v>
      </c>
      <c r="N35" s="99">
        <v>18.675253430542291</v>
      </c>
      <c r="O35" s="99">
        <v>19.565456202799574</v>
      </c>
      <c r="P35" s="87">
        <v>83.941120741887985</v>
      </c>
      <c r="Q35" s="87">
        <v>110.39963090671738</v>
      </c>
      <c r="R35" s="87">
        <v>4.7667506926648056</v>
      </c>
      <c r="S35" s="99">
        <v>3.8851382299999999</v>
      </c>
      <c r="T35" s="99">
        <v>14.480058319999999</v>
      </c>
      <c r="U35" s="99">
        <v>36.281285489999995</v>
      </c>
      <c r="V35" s="99">
        <v>0</v>
      </c>
      <c r="W35" s="99">
        <v>0.48565471000000004</v>
      </c>
      <c r="X35" s="87">
        <v>272.70381290912263</v>
      </c>
      <c r="Y35" s="87">
        <v>150.56035471823984</v>
      </c>
      <c r="Z35" s="87">
        <v>0</v>
      </c>
      <c r="AA35" s="99">
        <v>22.391981649999998</v>
      </c>
      <c r="AB35" s="99">
        <v>91.532538799999998</v>
      </c>
      <c r="AC35" s="99">
        <v>81.453425960000004</v>
      </c>
      <c r="AD35" s="99">
        <v>0</v>
      </c>
      <c r="AE35" s="99">
        <v>1.00227972</v>
      </c>
      <c r="AF35" s="87">
        <v>308.77373084128095</v>
      </c>
      <c r="AG35" s="87">
        <v>-11.011508008122673</v>
      </c>
      <c r="AH35" s="87">
        <v>0</v>
      </c>
    </row>
    <row r="36" spans="2:34" x14ac:dyDescent="0.25">
      <c r="B36" s="98" t="s">
        <v>182</v>
      </c>
      <c r="C36" s="99">
        <v>7498.9827582886264</v>
      </c>
      <c r="D36" s="99">
        <v>9238.4671992446474</v>
      </c>
      <c r="E36" s="99">
        <v>11765.547368171563</v>
      </c>
      <c r="F36" s="99">
        <v>1339.4093240485654</v>
      </c>
      <c r="G36" s="99">
        <v>2428.1023213183821</v>
      </c>
      <c r="H36" s="87">
        <v>23.196272041476142</v>
      </c>
      <c r="I36" s="87">
        <v>27.353890146771686</v>
      </c>
      <c r="J36" s="87">
        <v>81.281575222955667</v>
      </c>
      <c r="K36" s="99">
        <v>6917.1094383472237</v>
      </c>
      <c r="L36" s="99">
        <v>8146.3387041249534</v>
      </c>
      <c r="M36" s="99">
        <v>10672.535354880247</v>
      </c>
      <c r="N36" s="99">
        <v>1224.3353411446506</v>
      </c>
      <c r="O36" s="99">
        <v>2228.7886326898879</v>
      </c>
      <c r="P36" s="87">
        <v>17.770851780414251</v>
      </c>
      <c r="Q36" s="87">
        <v>31.010208911104282</v>
      </c>
      <c r="R36" s="87">
        <v>82.040700598102319</v>
      </c>
      <c r="S36" s="99">
        <v>472.89543714089626</v>
      </c>
      <c r="T36" s="99">
        <v>828.0459262657248</v>
      </c>
      <c r="U36" s="99">
        <v>987.2311114672998</v>
      </c>
      <c r="V36" s="99">
        <v>102.29485281309734</v>
      </c>
      <c r="W36" s="99">
        <v>166.70444394798173</v>
      </c>
      <c r="X36" s="87">
        <v>75.101272127312498</v>
      </c>
      <c r="Y36" s="87">
        <v>19.224197614190246</v>
      </c>
      <c r="Z36" s="87">
        <v>62.9646452031824</v>
      </c>
      <c r="AA36" s="99">
        <v>108.97788280050676</v>
      </c>
      <c r="AB36" s="99">
        <v>264.08256885397071</v>
      </c>
      <c r="AC36" s="99">
        <v>105.78090182401627</v>
      </c>
      <c r="AD36" s="99">
        <v>12.779130090817539</v>
      </c>
      <c r="AE36" s="99">
        <v>32.609244680512532</v>
      </c>
      <c r="AF36" s="87">
        <v>142.32675664785691</v>
      </c>
      <c r="AG36" s="87">
        <v>-59.944004527421214</v>
      </c>
      <c r="AH36" s="87">
        <v>155.17577838842058</v>
      </c>
    </row>
    <row r="37" spans="2:34" x14ac:dyDescent="0.25">
      <c r="B37" s="98" t="s">
        <v>183</v>
      </c>
      <c r="C37" s="99">
        <v>24783.146953387386</v>
      </c>
      <c r="D37" s="99">
        <v>30912.846449427649</v>
      </c>
      <c r="E37" s="99">
        <v>34273.234998453976</v>
      </c>
      <c r="F37" s="99">
        <v>4252.7235775584722</v>
      </c>
      <c r="G37" s="99">
        <v>7547.7838990632617</v>
      </c>
      <c r="H37" s="87">
        <v>24.733337971844811</v>
      </c>
      <c r="I37" s="87">
        <v>10.870524506773608</v>
      </c>
      <c r="J37" s="87">
        <v>77.48117791837565</v>
      </c>
      <c r="K37" s="99">
        <v>22858.17610663798</v>
      </c>
      <c r="L37" s="99">
        <v>27592.256515436166</v>
      </c>
      <c r="M37" s="99">
        <v>30802.51584420375</v>
      </c>
      <c r="N37" s="99">
        <v>3869.9246961743106</v>
      </c>
      <c r="O37" s="99">
        <v>6896.4323407779848</v>
      </c>
      <c r="P37" s="87">
        <v>20.710665569784524</v>
      </c>
      <c r="Q37" s="87">
        <v>11.634638605840889</v>
      </c>
      <c r="R37" s="87">
        <v>78.205853659002386</v>
      </c>
      <c r="S37" s="99">
        <v>1626.7612794500051</v>
      </c>
      <c r="T37" s="99">
        <v>2486.191462979747</v>
      </c>
      <c r="U37" s="99">
        <v>3010.4536817559683</v>
      </c>
      <c r="V37" s="99">
        <v>319.58916300554472</v>
      </c>
      <c r="W37" s="99">
        <v>526.56532064399244</v>
      </c>
      <c r="X37" s="87">
        <v>52.830749931563922</v>
      </c>
      <c r="Y37" s="87">
        <v>21.086960782492721</v>
      </c>
      <c r="Z37" s="87">
        <v>64.763196502647617</v>
      </c>
      <c r="AA37" s="99">
        <v>298.20956729940036</v>
      </c>
      <c r="AB37" s="99">
        <v>834.39847101173757</v>
      </c>
      <c r="AC37" s="99">
        <v>460.26547249425539</v>
      </c>
      <c r="AD37" s="99">
        <v>63.209718378617026</v>
      </c>
      <c r="AE37" s="99">
        <v>124.7862376412838</v>
      </c>
      <c r="AF37" s="87">
        <v>179.80271678339787</v>
      </c>
      <c r="AG37" s="87">
        <v>-44.83864862118368</v>
      </c>
      <c r="AH37" s="87">
        <v>97.416221495929435</v>
      </c>
    </row>
    <row r="38" spans="2:34" x14ac:dyDescent="0.25">
      <c r="B38" s="98" t="s">
        <v>184</v>
      </c>
      <c r="C38" s="99">
        <v>35.818880419999999</v>
      </c>
      <c r="D38" s="99">
        <v>248.44076998</v>
      </c>
      <c r="E38" s="99">
        <v>6.8532384300000038</v>
      </c>
      <c r="F38" s="99">
        <v>4.8025015499999988</v>
      </c>
      <c r="G38" s="99">
        <v>4.2550479599999989</v>
      </c>
      <c r="H38" s="87">
        <v>593.60283478117719</v>
      </c>
      <c r="I38" s="87">
        <v>-97.241500084486248</v>
      </c>
      <c r="J38" s="87">
        <v>-11.399342286521492</v>
      </c>
      <c r="K38" s="99">
        <v>33.158751100000003</v>
      </c>
      <c r="L38" s="99">
        <v>248.44076998</v>
      </c>
      <c r="M38" s="99">
        <v>6.7382384300000036</v>
      </c>
      <c r="N38" s="99">
        <v>4.8025015499999988</v>
      </c>
      <c r="O38" s="99">
        <v>4.2550479599999989</v>
      </c>
      <c r="P38" s="87">
        <v>649.24646356780306</v>
      </c>
      <c r="Q38" s="87">
        <v>-97.287788783401993</v>
      </c>
      <c r="R38" s="87">
        <v>-11.399342286521492</v>
      </c>
      <c r="S38" s="99">
        <v>4.5599999999999998E-3</v>
      </c>
      <c r="T38" s="99">
        <v>0</v>
      </c>
      <c r="U38" s="99">
        <v>0</v>
      </c>
      <c r="V38" s="99">
        <v>0</v>
      </c>
      <c r="W38" s="99">
        <v>0</v>
      </c>
      <c r="X38" s="87">
        <v>-100</v>
      </c>
      <c r="Y38" s="87">
        <v>0</v>
      </c>
      <c r="Z38" s="87">
        <v>0</v>
      </c>
      <c r="AA38" s="99">
        <v>2.6555693200000001</v>
      </c>
      <c r="AB38" s="99">
        <v>0</v>
      </c>
      <c r="AC38" s="99">
        <v>0.115</v>
      </c>
      <c r="AD38" s="99">
        <v>0</v>
      </c>
      <c r="AE38" s="99">
        <v>0</v>
      </c>
      <c r="AF38" s="87">
        <v>-100</v>
      </c>
      <c r="AG38" s="87">
        <v>0</v>
      </c>
      <c r="AH38" s="87">
        <v>0</v>
      </c>
    </row>
    <row r="39" spans="2:34" x14ac:dyDescent="0.25">
      <c r="B39" s="98" t="s">
        <v>185</v>
      </c>
      <c r="C39" s="99">
        <v>58924.350803418398</v>
      </c>
      <c r="D39" s="99">
        <v>71305.538275108978</v>
      </c>
      <c r="E39" s="99">
        <v>83437.64304833136</v>
      </c>
      <c r="F39" s="99">
        <v>9934.869680302947</v>
      </c>
      <c r="G39" s="99">
        <v>17634.633047665346</v>
      </c>
      <c r="H39" s="87">
        <v>21.012004889109964</v>
      </c>
      <c r="I39" s="87">
        <v>17.014253123529681</v>
      </c>
      <c r="J39" s="87">
        <v>77.502409343406782</v>
      </c>
      <c r="K39" s="99">
        <v>54350.799875043769</v>
      </c>
      <c r="L39" s="99">
        <v>63373.856648426554</v>
      </c>
      <c r="M39" s="99">
        <v>74801.438708170608</v>
      </c>
      <c r="N39" s="99">
        <v>9038.0992067665702</v>
      </c>
      <c r="O39" s="99">
        <v>16109.567219977003</v>
      </c>
      <c r="P39" s="87">
        <v>16.601516066235298</v>
      </c>
      <c r="Q39" s="87">
        <v>18.032012984691502</v>
      </c>
      <c r="R39" s="87">
        <v>78.240654936783883</v>
      </c>
      <c r="S39" s="99">
        <v>3803.7853190880664</v>
      </c>
      <c r="T39" s="99">
        <v>5935.4179771561085</v>
      </c>
      <c r="U39" s="99">
        <v>6970.4234512260728</v>
      </c>
      <c r="V39" s="99">
        <v>747.33519193960421</v>
      </c>
      <c r="W39" s="99">
        <v>1231.9315247820159</v>
      </c>
      <c r="X39" s="87">
        <v>56.039772995892612</v>
      </c>
      <c r="Y39" s="87">
        <v>17.437785814805849</v>
      </c>
      <c r="Z39" s="87">
        <v>64.843237421311514</v>
      </c>
      <c r="AA39" s="99">
        <v>769.76560928656636</v>
      </c>
      <c r="AB39" s="99">
        <v>1996.2636495263173</v>
      </c>
      <c r="AC39" s="99">
        <v>1665.7808889346775</v>
      </c>
      <c r="AD39" s="99">
        <v>149.43528159677305</v>
      </c>
      <c r="AE39" s="99">
        <v>293.13430290632886</v>
      </c>
      <c r="AF39" s="87">
        <v>159.33396159078774</v>
      </c>
      <c r="AG39" s="87">
        <v>-16.555065793541765</v>
      </c>
      <c r="AH39" s="87">
        <v>96.161374860124653</v>
      </c>
    </row>
    <row r="40" spans="2:34" x14ac:dyDescent="0.25">
      <c r="B40" s="105" t="s">
        <v>186</v>
      </c>
      <c r="C40" s="99">
        <v>435177.11916446395</v>
      </c>
      <c r="D40" s="99">
        <v>459416.66545300779</v>
      </c>
      <c r="E40" s="99">
        <v>582243.58992326725</v>
      </c>
      <c r="F40" s="99">
        <v>59327.886989461724</v>
      </c>
      <c r="G40" s="99">
        <v>119124.79121785323</v>
      </c>
      <c r="H40" s="87">
        <v>5.5700415350612991</v>
      </c>
      <c r="I40" s="87">
        <v>26.735408988515026</v>
      </c>
      <c r="J40" s="87">
        <v>100.7905510590881</v>
      </c>
      <c r="K40" s="99">
        <v>379846.05432930286</v>
      </c>
      <c r="L40" s="99">
        <v>400731.9108257867</v>
      </c>
      <c r="M40" s="99">
        <v>507891.88595312042</v>
      </c>
      <c r="N40" s="99">
        <v>51945.361011010267</v>
      </c>
      <c r="O40" s="99">
        <v>104455.47815029463</v>
      </c>
      <c r="P40" s="87">
        <v>5.4985055809944274</v>
      </c>
      <c r="Q40" s="87">
        <v>26.741063596984223</v>
      </c>
      <c r="R40" s="87">
        <v>101.08721186508723</v>
      </c>
      <c r="S40" s="99">
        <v>43362.217818845114</v>
      </c>
      <c r="T40" s="99">
        <v>46805.606069828289</v>
      </c>
      <c r="U40" s="99">
        <v>60938.988605513397</v>
      </c>
      <c r="V40" s="99">
        <v>6046.6938246060872</v>
      </c>
      <c r="W40" s="99">
        <v>11920.445714193567</v>
      </c>
      <c r="X40" s="87">
        <v>7.9409873945300982</v>
      </c>
      <c r="Y40" s="87">
        <v>30.195918229538176</v>
      </c>
      <c r="Z40" s="87">
        <v>97.139892641581312</v>
      </c>
      <c r="AA40" s="99">
        <v>11968.847016315995</v>
      </c>
      <c r="AB40" s="99">
        <v>11879.148557392809</v>
      </c>
      <c r="AC40" s="99">
        <v>13412.715364633475</v>
      </c>
      <c r="AD40" s="99">
        <v>1335.8321538453665</v>
      </c>
      <c r="AE40" s="99">
        <v>2748.8673533650331</v>
      </c>
      <c r="AF40" s="87">
        <v>-0.74943274653697023</v>
      </c>
      <c r="AG40" s="87">
        <v>12.909736752860743</v>
      </c>
      <c r="AH40" s="87">
        <v>105.77939716842877</v>
      </c>
    </row>
    <row r="41" spans="2:34" x14ac:dyDescent="0.25">
      <c r="B41" s="106" t="s">
        <v>187</v>
      </c>
      <c r="C41" s="99">
        <v>0</v>
      </c>
      <c r="D41" s="99">
        <v>0</v>
      </c>
      <c r="E41" s="99">
        <v>0</v>
      </c>
      <c r="F41" s="99">
        <v>0</v>
      </c>
      <c r="G41" s="99">
        <v>0</v>
      </c>
      <c r="H41" s="87">
        <v>0</v>
      </c>
      <c r="I41" s="87">
        <v>0</v>
      </c>
      <c r="J41" s="87">
        <v>0</v>
      </c>
      <c r="K41" s="99">
        <v>0</v>
      </c>
      <c r="L41" s="99">
        <v>0</v>
      </c>
      <c r="M41" s="99">
        <v>0</v>
      </c>
      <c r="N41" s="99">
        <v>0</v>
      </c>
      <c r="O41" s="99">
        <v>0</v>
      </c>
      <c r="P41" s="87">
        <v>0</v>
      </c>
      <c r="Q41" s="87">
        <v>0</v>
      </c>
      <c r="R41" s="87">
        <v>0</v>
      </c>
      <c r="S41" s="99">
        <v>0</v>
      </c>
      <c r="T41" s="99">
        <v>0</v>
      </c>
      <c r="U41" s="99">
        <v>0</v>
      </c>
      <c r="V41" s="99">
        <v>0</v>
      </c>
      <c r="W41" s="99">
        <v>0</v>
      </c>
      <c r="X41" s="87">
        <v>0</v>
      </c>
      <c r="Y41" s="87">
        <v>0</v>
      </c>
      <c r="Z41" s="87">
        <v>0</v>
      </c>
      <c r="AA41" s="99">
        <v>0</v>
      </c>
      <c r="AB41" s="99">
        <v>0</v>
      </c>
      <c r="AC41" s="99">
        <v>0</v>
      </c>
      <c r="AD41" s="99">
        <v>0</v>
      </c>
      <c r="AE41" s="99">
        <v>0</v>
      </c>
      <c r="AF41" s="87">
        <v>0</v>
      </c>
      <c r="AG41" s="87">
        <v>0</v>
      </c>
      <c r="AH41" s="87">
        <v>0</v>
      </c>
    </row>
    <row r="42" spans="2:34" x14ac:dyDescent="0.25">
      <c r="B42" s="98" t="s">
        <v>188</v>
      </c>
      <c r="C42" s="99">
        <v>378136.30852796551</v>
      </c>
      <c r="D42" s="99">
        <v>372972.19212536875</v>
      </c>
      <c r="E42" s="99">
        <v>509365.64503003628</v>
      </c>
      <c r="F42" s="99">
        <v>54891.895726411654</v>
      </c>
      <c r="G42" s="99">
        <v>110525.585899214</v>
      </c>
      <c r="H42" s="87">
        <v>-1.3656758915058909</v>
      </c>
      <c r="I42" s="87">
        <v>36.569335672837781</v>
      </c>
      <c r="J42" s="87">
        <v>101.35137334313956</v>
      </c>
      <c r="K42" s="99">
        <v>328666.36192932806</v>
      </c>
      <c r="L42" s="99">
        <v>326156.99992555153</v>
      </c>
      <c r="M42" s="99">
        <v>442404.52450258838</v>
      </c>
      <c r="N42" s="99">
        <v>47808.70962913867</v>
      </c>
      <c r="O42" s="99">
        <v>96561.939238504187</v>
      </c>
      <c r="P42" s="87">
        <v>-0.76349827498200584</v>
      </c>
      <c r="Q42" s="87">
        <v>35.641585065956413</v>
      </c>
      <c r="R42" s="87">
        <v>101.97562324428679</v>
      </c>
      <c r="S42" s="99">
        <v>39332.417792421838</v>
      </c>
      <c r="T42" s="99">
        <v>38435.759303616134</v>
      </c>
      <c r="U42" s="99">
        <v>55444.430845102586</v>
      </c>
      <c r="V42" s="99">
        <v>5810.6809220713176</v>
      </c>
      <c r="W42" s="99">
        <v>11418.993280169821</v>
      </c>
      <c r="X42" s="87">
        <v>-2.2796932889756474</v>
      </c>
      <c r="Y42" s="87">
        <v>44.252206407917207</v>
      </c>
      <c r="Z42" s="87">
        <v>96.517300352801399</v>
      </c>
      <c r="AA42" s="99">
        <v>10137.528806215596</v>
      </c>
      <c r="AB42" s="99">
        <v>8379.4328962011041</v>
      </c>
      <c r="AC42" s="99">
        <v>11516.689682345299</v>
      </c>
      <c r="AD42" s="99">
        <v>1272.5051752016666</v>
      </c>
      <c r="AE42" s="99">
        <v>2544.6533805400004</v>
      </c>
      <c r="AF42" s="87">
        <v>-17.342450449428615</v>
      </c>
      <c r="AG42" s="87">
        <v>37.439965508483283</v>
      </c>
      <c r="AH42" s="87">
        <v>99.971947472569127</v>
      </c>
    </row>
    <row r="43" spans="2:34" x14ac:dyDescent="0.25">
      <c r="B43" s="100" t="s">
        <v>189</v>
      </c>
      <c r="C43" s="99">
        <v>350654.04099020321</v>
      </c>
      <c r="D43" s="99">
        <v>342440.32737601473</v>
      </c>
      <c r="E43" s="99">
        <v>464186.30203162157</v>
      </c>
      <c r="F43" s="99">
        <v>49286.897544384556</v>
      </c>
      <c r="G43" s="99">
        <v>99272.611108039084</v>
      </c>
      <c r="H43" s="87">
        <v>-2.3423981058350227</v>
      </c>
      <c r="I43" s="87">
        <v>35.552464158791771</v>
      </c>
      <c r="J43" s="87">
        <v>101.41785353529438</v>
      </c>
      <c r="K43" s="99">
        <v>305722.72401486582</v>
      </c>
      <c r="L43" s="99">
        <v>298351.42386149749</v>
      </c>
      <c r="M43" s="99">
        <v>402230.00314774422</v>
      </c>
      <c r="N43" s="99">
        <v>42683.847944579255</v>
      </c>
      <c r="O43" s="99">
        <v>86263.762929215314</v>
      </c>
      <c r="P43" s="87">
        <v>-2.4111063962029515</v>
      </c>
      <c r="Q43" s="87">
        <v>34.817524227559872</v>
      </c>
      <c r="R43" s="87">
        <v>102.09931176125512</v>
      </c>
      <c r="S43" s="99">
        <v>36070.609249041838</v>
      </c>
      <c r="T43" s="99">
        <v>36443.455352696132</v>
      </c>
      <c r="U43" s="99">
        <v>51702.869654012036</v>
      </c>
      <c r="V43" s="99">
        <v>5456.7226472652974</v>
      </c>
      <c r="W43" s="99">
        <v>10717.67921183378</v>
      </c>
      <c r="X43" s="87">
        <v>1.0336562409579986</v>
      </c>
      <c r="Y43" s="87">
        <v>41.871480499411518</v>
      </c>
      <c r="Z43" s="87">
        <v>96.412387153396452</v>
      </c>
      <c r="AA43" s="99">
        <v>8860.7077262955972</v>
      </c>
      <c r="AB43" s="99">
        <v>7645.4481618211048</v>
      </c>
      <c r="AC43" s="99">
        <v>10253.4292298653</v>
      </c>
      <c r="AD43" s="99">
        <v>1146.3269525400001</v>
      </c>
      <c r="AE43" s="99">
        <v>2291.1689669900002</v>
      </c>
      <c r="AF43" s="87">
        <v>-13.715152355923118</v>
      </c>
      <c r="AG43" s="87">
        <v>34.111552558391658</v>
      </c>
      <c r="AH43" s="87">
        <v>99.870461207711315</v>
      </c>
    </row>
    <row r="44" spans="2:34" x14ac:dyDescent="0.25">
      <c r="B44" s="100" t="s">
        <v>190</v>
      </c>
      <c r="C44" s="99">
        <v>19023.418225202928</v>
      </c>
      <c r="D44" s="99">
        <v>25973.895574900253</v>
      </c>
      <c r="E44" s="99">
        <v>38306.432216859997</v>
      </c>
      <c r="F44" s="99">
        <v>5023.9544111650011</v>
      </c>
      <c r="G44" s="99">
        <v>9853.5273265466676</v>
      </c>
      <c r="H44" s="87">
        <v>36.536427194188875</v>
      </c>
      <c r="I44" s="87">
        <v>47.480504441071332</v>
      </c>
      <c r="J44" s="87">
        <v>96.130906455851786</v>
      </c>
      <c r="K44" s="99">
        <v>17963.370963152927</v>
      </c>
      <c r="L44" s="99">
        <v>23895.178381050253</v>
      </c>
      <c r="M44" s="99">
        <v>34586.087780549999</v>
      </c>
      <c r="N44" s="99">
        <v>4647.8486667333345</v>
      </c>
      <c r="O44" s="99">
        <v>9097.828445396668</v>
      </c>
      <c r="P44" s="87">
        <v>33.021683012975956</v>
      </c>
      <c r="Q44" s="87">
        <v>44.740864575332182</v>
      </c>
      <c r="R44" s="87">
        <v>95.742785485116272</v>
      </c>
      <c r="S44" s="99">
        <v>781.27331101000004</v>
      </c>
      <c r="T44" s="99">
        <v>1525.0894198599999</v>
      </c>
      <c r="U44" s="99">
        <v>2732.1780534200002</v>
      </c>
      <c r="V44" s="99">
        <v>264.06405282000003</v>
      </c>
      <c r="W44" s="99">
        <v>532.29813144000002</v>
      </c>
      <c r="X44" s="87">
        <v>95.205621178640172</v>
      </c>
      <c r="Y44" s="87">
        <v>79.148712058523657</v>
      </c>
      <c r="Z44" s="87">
        <v>101.57917208172309</v>
      </c>
      <c r="AA44" s="99">
        <v>278.77395104000004</v>
      </c>
      <c r="AB44" s="99">
        <v>553.62777399000004</v>
      </c>
      <c r="AC44" s="99">
        <v>988.16638288999991</v>
      </c>
      <c r="AD44" s="99">
        <v>112.04169161166666</v>
      </c>
      <c r="AE44" s="99">
        <v>223.40074971000001</v>
      </c>
      <c r="AF44" s="87">
        <v>98.593796846737106</v>
      </c>
      <c r="AG44" s="87">
        <v>78.489308036025079</v>
      </c>
      <c r="AH44" s="87">
        <v>99.390732589347806</v>
      </c>
    </row>
    <row r="45" spans="2:34" x14ac:dyDescent="0.25">
      <c r="B45" s="100" t="s">
        <v>191</v>
      </c>
      <c r="C45" s="99">
        <v>17634.601053374958</v>
      </c>
      <c r="D45" s="99">
        <v>23335.021887400009</v>
      </c>
      <c r="E45" s="99">
        <v>35010.37952124999</v>
      </c>
      <c r="F45" s="99">
        <v>4708.6631928716679</v>
      </c>
      <c r="G45" s="99">
        <v>9200.3066545300007</v>
      </c>
      <c r="H45" s="87">
        <v>32.325204390910159</v>
      </c>
      <c r="I45" s="87">
        <v>50.033626238654669</v>
      </c>
      <c r="J45" s="87">
        <v>95.391054269035934</v>
      </c>
      <c r="K45" s="99">
        <v>16711.64112880496</v>
      </c>
      <c r="L45" s="99">
        <v>21508.894924210006</v>
      </c>
      <c r="M45" s="99">
        <v>31699.820303679997</v>
      </c>
      <c r="N45" s="99">
        <v>4380.016007780001</v>
      </c>
      <c r="O45" s="99">
        <v>8561.2210350900004</v>
      </c>
      <c r="P45" s="87">
        <v>28.706060394848215</v>
      </c>
      <c r="Q45" s="87">
        <v>47.380050976023306</v>
      </c>
      <c r="R45" s="87">
        <v>95.460953108005455</v>
      </c>
      <c r="S45" s="99">
        <v>738.91218597</v>
      </c>
      <c r="T45" s="99">
        <v>1399.2000058500003</v>
      </c>
      <c r="U45" s="99">
        <v>2484.5678519099997</v>
      </c>
      <c r="V45" s="99">
        <v>247.67388</v>
      </c>
      <c r="W45" s="99">
        <v>477.90500735000001</v>
      </c>
      <c r="X45" s="87">
        <v>89.359443844225368</v>
      </c>
      <c r="Y45" s="87">
        <v>77.570600451838132</v>
      </c>
      <c r="Z45" s="87">
        <v>92.957370938752206</v>
      </c>
      <c r="AA45" s="99">
        <v>184.0477386</v>
      </c>
      <c r="AB45" s="99">
        <v>426.92695734</v>
      </c>
      <c r="AC45" s="99">
        <v>825.99136565999993</v>
      </c>
      <c r="AD45" s="99">
        <v>80.97330509166666</v>
      </c>
      <c r="AE45" s="99">
        <v>161.18061209000001</v>
      </c>
      <c r="AF45" s="87">
        <v>131.9653371388938</v>
      </c>
      <c r="AG45" s="87">
        <v>93.473696485787698</v>
      </c>
      <c r="AH45" s="87">
        <v>99.054011575214631</v>
      </c>
    </row>
    <row r="46" spans="2:34" x14ac:dyDescent="0.25">
      <c r="B46" s="100" t="s">
        <v>192</v>
      </c>
      <c r="C46" s="99">
        <v>108.53376170796777</v>
      </c>
      <c r="D46" s="99">
        <v>214.50834162409222</v>
      </c>
      <c r="E46" s="99">
        <v>341.19425554999998</v>
      </c>
      <c r="F46" s="99">
        <v>12.037391599999999</v>
      </c>
      <c r="G46" s="99">
        <v>30.46767938</v>
      </c>
      <c r="H46" s="87">
        <v>97.642040825297002</v>
      </c>
      <c r="I46" s="87">
        <v>59.058735416412908</v>
      </c>
      <c r="J46" s="87">
        <v>153.10865005006568</v>
      </c>
      <c r="K46" s="99">
        <v>108.53376170796777</v>
      </c>
      <c r="L46" s="99">
        <v>214.50834162409222</v>
      </c>
      <c r="M46" s="99">
        <v>341.19425554999998</v>
      </c>
      <c r="N46" s="99">
        <v>12.037391599999999</v>
      </c>
      <c r="O46" s="99">
        <v>30.46767938</v>
      </c>
      <c r="P46" s="87">
        <v>97.642040825297002</v>
      </c>
      <c r="Q46" s="87">
        <v>59.058735416412908</v>
      </c>
      <c r="R46" s="87">
        <v>153.10865005006568</v>
      </c>
      <c r="S46" s="99">
        <v>0</v>
      </c>
      <c r="T46" s="99">
        <v>0</v>
      </c>
      <c r="U46" s="99">
        <v>0</v>
      </c>
      <c r="V46" s="99">
        <v>0</v>
      </c>
      <c r="W46" s="99">
        <v>0</v>
      </c>
      <c r="X46" s="87">
        <v>0</v>
      </c>
      <c r="Y46" s="87">
        <v>0</v>
      </c>
      <c r="Z46" s="87">
        <v>0</v>
      </c>
      <c r="AA46" s="99">
        <v>0</v>
      </c>
      <c r="AB46" s="99">
        <v>0</v>
      </c>
      <c r="AC46" s="99">
        <v>0</v>
      </c>
      <c r="AD46" s="99">
        <v>0</v>
      </c>
      <c r="AE46" s="99">
        <v>0</v>
      </c>
      <c r="AF46" s="87">
        <v>0</v>
      </c>
      <c r="AG46" s="87">
        <v>0</v>
      </c>
      <c r="AH46" s="87">
        <v>0</v>
      </c>
    </row>
    <row r="47" spans="2:34" x14ac:dyDescent="0.25">
      <c r="B47" s="100" t="s">
        <v>193</v>
      </c>
      <c r="C47" s="99">
        <v>1038.4348872199998</v>
      </c>
      <c r="D47" s="99">
        <v>589.07482374000006</v>
      </c>
      <c r="E47" s="99">
        <v>343.21831054999996</v>
      </c>
      <c r="F47" s="99">
        <v>26.635973189999998</v>
      </c>
      <c r="G47" s="99">
        <v>74.890393119999999</v>
      </c>
      <c r="H47" s="87">
        <v>-43.272820377114279</v>
      </c>
      <c r="I47" s="87">
        <v>-41.736041548859973</v>
      </c>
      <c r="J47" s="87">
        <v>181.1625938567781</v>
      </c>
      <c r="K47" s="99">
        <v>930.48845531999996</v>
      </c>
      <c r="L47" s="99">
        <v>397.92062762</v>
      </c>
      <c r="M47" s="99">
        <v>1.0367346500000001</v>
      </c>
      <c r="N47" s="99">
        <v>8.4197499999999995E-2</v>
      </c>
      <c r="O47" s="99">
        <v>0.181645</v>
      </c>
      <c r="P47" s="87">
        <v>-57.235296650386381</v>
      </c>
      <c r="Q47" s="87">
        <v>-99.739461948429053</v>
      </c>
      <c r="R47" s="87">
        <v>115.7368092876867</v>
      </c>
      <c r="S47" s="99">
        <v>41.40289946</v>
      </c>
      <c r="T47" s="99">
        <v>122.18570946999999</v>
      </c>
      <c r="U47" s="99">
        <v>246.76855866999998</v>
      </c>
      <c r="V47" s="99">
        <v>16.171222119999999</v>
      </c>
      <c r="W47" s="99">
        <v>53.95352132</v>
      </c>
      <c r="X47" s="87">
        <v>195.11389555711079</v>
      </c>
      <c r="Y47" s="87">
        <v>101.96188223680001</v>
      </c>
      <c r="Z47" s="87">
        <v>233.63910853263326</v>
      </c>
      <c r="AA47" s="99">
        <v>66.543532440000007</v>
      </c>
      <c r="AB47" s="99">
        <v>68.968486650000003</v>
      </c>
      <c r="AC47" s="99">
        <v>95.413017230000008</v>
      </c>
      <c r="AD47" s="99">
        <v>10.38055357</v>
      </c>
      <c r="AE47" s="99">
        <v>20.755226799999999</v>
      </c>
      <c r="AF47" s="87">
        <v>3.6441621312882555</v>
      </c>
      <c r="AG47" s="87">
        <v>38.342918432008261</v>
      </c>
      <c r="AH47" s="87">
        <v>99.94335234667065</v>
      </c>
    </row>
    <row r="48" spans="2:34" x14ac:dyDescent="0.25">
      <c r="B48" s="100" t="s">
        <v>194</v>
      </c>
      <c r="C48" s="99">
        <v>241.84852290000001</v>
      </c>
      <c r="D48" s="99">
        <v>1835.2905221361646</v>
      </c>
      <c r="E48" s="99">
        <v>2611.64012951</v>
      </c>
      <c r="F48" s="99">
        <v>276.61785350333327</v>
      </c>
      <c r="G48" s="99">
        <v>547.86259951666671</v>
      </c>
      <c r="H48" s="87">
        <v>658.85951261113303</v>
      </c>
      <c r="I48" s="87">
        <v>42.301183273709306</v>
      </c>
      <c r="J48" s="87">
        <v>98.057570246479017</v>
      </c>
      <c r="K48" s="99">
        <v>212.70761732</v>
      </c>
      <c r="L48" s="99">
        <v>1773.8544875961645</v>
      </c>
      <c r="M48" s="99">
        <v>2544.0364866699997</v>
      </c>
      <c r="N48" s="99">
        <v>255.71106985333327</v>
      </c>
      <c r="O48" s="99">
        <v>505.95808592666668</v>
      </c>
      <c r="P48" s="87">
        <v>733.94027442259176</v>
      </c>
      <c r="Q48" s="87">
        <v>43.418555719164189</v>
      </c>
      <c r="R48" s="87">
        <v>97.863192319701355</v>
      </c>
      <c r="S48" s="99">
        <v>0.95822557999999991</v>
      </c>
      <c r="T48" s="99">
        <v>3.7037045400000004</v>
      </c>
      <c r="U48" s="99">
        <v>0.84164284</v>
      </c>
      <c r="V48" s="99">
        <v>0.2189507</v>
      </c>
      <c r="W48" s="99">
        <v>0.43960277000000003</v>
      </c>
      <c r="X48" s="87">
        <v>286.51697651402719</v>
      </c>
      <c r="Y48" s="87">
        <v>-77.275648451158588</v>
      </c>
      <c r="Z48" s="87">
        <v>100.77705620488997</v>
      </c>
      <c r="AA48" s="99">
        <v>28.182679999999998</v>
      </c>
      <c r="AB48" s="99">
        <v>57.732330000000005</v>
      </c>
      <c r="AC48" s="99">
        <v>66.762</v>
      </c>
      <c r="AD48" s="99">
        <v>20.687832950000001</v>
      </c>
      <c r="AE48" s="99">
        <v>41.46491082</v>
      </c>
      <c r="AF48" s="87">
        <v>104.85039038161031</v>
      </c>
      <c r="AG48" s="87">
        <v>15.640577818355842</v>
      </c>
      <c r="AH48" s="87">
        <v>100.43138844080815</v>
      </c>
    </row>
    <row r="49" spans="2:34" x14ac:dyDescent="0.25">
      <c r="B49" s="100" t="s">
        <v>195</v>
      </c>
      <c r="C49" s="99">
        <v>639.85071063000009</v>
      </c>
      <c r="D49" s="99">
        <v>168.96849869000002</v>
      </c>
      <c r="E49" s="99">
        <v>174.0443966</v>
      </c>
      <c r="F49" s="99">
        <v>33.768666829999994</v>
      </c>
      <c r="G49" s="99">
        <v>84.762722160000024</v>
      </c>
      <c r="H49" s="87">
        <v>-73.592512146523546</v>
      </c>
      <c r="I49" s="87">
        <v>3.0040498373087487</v>
      </c>
      <c r="J49" s="87">
        <v>151.00997497685353</v>
      </c>
      <c r="K49" s="99">
        <v>638.60171063000007</v>
      </c>
      <c r="L49" s="99">
        <v>168.96849869000002</v>
      </c>
      <c r="M49" s="99">
        <v>170.67274660000001</v>
      </c>
      <c r="N49" s="99">
        <v>33.768666829999994</v>
      </c>
      <c r="O49" s="99">
        <v>84.762722160000024</v>
      </c>
      <c r="P49" s="87">
        <v>-73.540863440013737</v>
      </c>
      <c r="Q49" s="87">
        <v>1.0086187207751134</v>
      </c>
      <c r="R49" s="87">
        <v>151.00997497685353</v>
      </c>
      <c r="S49" s="99">
        <v>1.2490000000000001</v>
      </c>
      <c r="T49" s="99">
        <v>0</v>
      </c>
      <c r="U49" s="99">
        <v>0</v>
      </c>
      <c r="V49" s="99">
        <v>0</v>
      </c>
      <c r="W49" s="99">
        <v>0</v>
      </c>
      <c r="X49" s="87">
        <v>-100</v>
      </c>
      <c r="Y49" s="87">
        <v>0</v>
      </c>
      <c r="Z49" s="87">
        <v>0</v>
      </c>
      <c r="AA49" s="99">
        <v>0</v>
      </c>
      <c r="AB49" s="99">
        <v>0</v>
      </c>
      <c r="AC49" s="99">
        <v>3.3716500000000003</v>
      </c>
      <c r="AD49" s="99">
        <v>0</v>
      </c>
      <c r="AE49" s="99">
        <v>0</v>
      </c>
      <c r="AF49" s="87">
        <v>0</v>
      </c>
      <c r="AG49" s="87">
        <v>0</v>
      </c>
      <c r="AH49" s="87">
        <v>0</v>
      </c>
    </row>
    <row r="50" spans="2:34" x14ac:dyDescent="0.25">
      <c r="B50" s="100" t="s">
        <v>196</v>
      </c>
      <c r="C50" s="99">
        <v>4458.7806245700003</v>
      </c>
      <c r="D50" s="99">
        <v>1193.4144405500001</v>
      </c>
      <c r="E50" s="99">
        <v>1459.6839719499999</v>
      </c>
      <c r="F50" s="99">
        <v>138.22929010999999</v>
      </c>
      <c r="G50" s="99">
        <v>285.73333112000006</v>
      </c>
      <c r="H50" s="87">
        <v>-73.234510933915004</v>
      </c>
      <c r="I50" s="87">
        <v>22.311572774105709</v>
      </c>
      <c r="J50" s="87">
        <v>106.70968569151979</v>
      </c>
      <c r="K50" s="99">
        <v>1127.3531153899999</v>
      </c>
      <c r="L50" s="99">
        <v>690.54917348999993</v>
      </c>
      <c r="M50" s="99">
        <v>672.63721290000012</v>
      </c>
      <c r="N50" s="99">
        <v>99.974421769999992</v>
      </c>
      <c r="O50" s="99">
        <v>212.70517150000003</v>
      </c>
      <c r="P50" s="87">
        <v>-38.745973727042099</v>
      </c>
      <c r="Q50" s="87">
        <v>-2.5938718454290055</v>
      </c>
      <c r="R50" s="87">
        <v>112.7595916376962</v>
      </c>
      <c r="S50" s="99">
        <v>2412.5925767700005</v>
      </c>
      <c r="T50" s="99">
        <v>347.89520649000008</v>
      </c>
      <c r="U50" s="99">
        <v>605.89712285999997</v>
      </c>
      <c r="V50" s="99">
        <v>26.156148750000003</v>
      </c>
      <c r="W50" s="99">
        <v>56.754022490000018</v>
      </c>
      <c r="X50" s="87">
        <v>-85.580026655152651</v>
      </c>
      <c r="Y50" s="87">
        <v>74.160813818921042</v>
      </c>
      <c r="Z50" s="87">
        <v>116.98157107322618</v>
      </c>
      <c r="AA50" s="99">
        <v>918.83493241000019</v>
      </c>
      <c r="AB50" s="99">
        <v>154.97006056999999</v>
      </c>
      <c r="AC50" s="99">
        <v>181.14963619000002</v>
      </c>
      <c r="AD50" s="99">
        <v>12.098719589999998</v>
      </c>
      <c r="AE50" s="99">
        <v>16.274137130000003</v>
      </c>
      <c r="AF50" s="87">
        <v>-83.134069558769269</v>
      </c>
      <c r="AG50" s="87">
        <v>16.893311858889493</v>
      </c>
      <c r="AH50" s="87">
        <v>34.511234919859859</v>
      </c>
    </row>
    <row r="51" spans="2:34" x14ac:dyDescent="0.25">
      <c r="B51" s="100" t="s">
        <v>197</v>
      </c>
      <c r="C51" s="99">
        <v>3360.2179773593302</v>
      </c>
      <c r="D51" s="99">
        <v>3195.5862352137974</v>
      </c>
      <c r="E51" s="99">
        <v>5239.1824130047089</v>
      </c>
      <c r="F51" s="99">
        <v>409.04581392210014</v>
      </c>
      <c r="G51" s="99">
        <v>1028.9514113482003</v>
      </c>
      <c r="H51" s="87">
        <v>-4.8994363834369681</v>
      </c>
      <c r="I51" s="87">
        <v>63.950587697226915</v>
      </c>
      <c r="J51" s="87">
        <v>151.54918503680292</v>
      </c>
      <c r="K51" s="99">
        <v>3214.3121252893302</v>
      </c>
      <c r="L51" s="99">
        <v>3050.8800108237951</v>
      </c>
      <c r="M51" s="99">
        <v>4745.1236147941754</v>
      </c>
      <c r="N51" s="99">
        <v>343.26992922608093</v>
      </c>
      <c r="O51" s="99">
        <v>902.87997023216201</v>
      </c>
      <c r="P51" s="87">
        <v>-5.0845128940558011</v>
      </c>
      <c r="Q51" s="87">
        <v>55.532947803899461</v>
      </c>
      <c r="R51" s="87">
        <v>163.02332169548018</v>
      </c>
      <c r="S51" s="99">
        <v>66.693655600000014</v>
      </c>
      <c r="T51" s="99">
        <v>119.31932457000218</v>
      </c>
      <c r="U51" s="99">
        <v>403.48601481053316</v>
      </c>
      <c r="V51" s="99">
        <v>63.73807323601919</v>
      </c>
      <c r="W51" s="99">
        <v>112.26191440603814</v>
      </c>
      <c r="X51" s="87">
        <v>78.906559396936331</v>
      </c>
      <c r="Y51" s="87">
        <v>238.15646900835102</v>
      </c>
      <c r="Z51" s="87">
        <v>76.130072194585125</v>
      </c>
      <c r="AA51" s="99">
        <v>79.212196469999995</v>
      </c>
      <c r="AB51" s="99">
        <v>25.38689982</v>
      </c>
      <c r="AC51" s="99">
        <v>90.572783399999992</v>
      </c>
      <c r="AD51" s="99">
        <v>2.0378114599999999</v>
      </c>
      <c r="AE51" s="99">
        <v>13.809526710000021</v>
      </c>
      <c r="AF51" s="87">
        <v>-67.950769008640265</v>
      </c>
      <c r="AG51" s="87">
        <v>256.76976725076941</v>
      </c>
      <c r="AH51" s="87">
        <v>577.66459169878362</v>
      </c>
    </row>
    <row r="52" spans="2:34" x14ac:dyDescent="0.25">
      <c r="B52" s="98" t="s">
        <v>198</v>
      </c>
      <c r="C52" s="99">
        <v>19439.241573668176</v>
      </c>
      <c r="D52" s="99">
        <v>24942.072207348505</v>
      </c>
      <c r="E52" s="99">
        <v>27258.634838578226</v>
      </c>
      <c r="F52" s="99">
        <v>2508.4701933546366</v>
      </c>
      <c r="G52" s="99">
        <v>4879.3230485743006</v>
      </c>
      <c r="H52" s="87">
        <v>28.307846336630238</v>
      </c>
      <c r="I52" s="87">
        <v>9.28777132858756</v>
      </c>
      <c r="J52" s="87">
        <v>94.513893826622123</v>
      </c>
      <c r="K52" s="99">
        <v>18462.794209348176</v>
      </c>
      <c r="L52" s="99">
        <v>23472.994725841003</v>
      </c>
      <c r="M52" s="99">
        <v>25927.440555256726</v>
      </c>
      <c r="N52" s="99">
        <v>2438.4618446864365</v>
      </c>
      <c r="O52" s="99">
        <v>4714.5859831861007</v>
      </c>
      <c r="P52" s="87">
        <v>27.136740298800692</v>
      </c>
      <c r="Q52" s="87">
        <v>10.456466497279392</v>
      </c>
      <c r="R52" s="87">
        <v>93.342618563398219</v>
      </c>
      <c r="S52" s="99">
        <v>915.40831232999994</v>
      </c>
      <c r="T52" s="99">
        <v>1272.5949960074997</v>
      </c>
      <c r="U52" s="99">
        <v>1050.5127824115002</v>
      </c>
      <c r="V52" s="99">
        <v>57.362892398199996</v>
      </c>
      <c r="W52" s="99">
        <v>141.50823053819997</v>
      </c>
      <c r="X52" s="87">
        <v>39.019383904036019</v>
      </c>
      <c r="Y52" s="87">
        <v>-17.451130508349944</v>
      </c>
      <c r="Z52" s="87">
        <v>146.68949667998331</v>
      </c>
      <c r="AA52" s="99">
        <v>61.039051990000004</v>
      </c>
      <c r="AB52" s="99">
        <v>196.48248550000002</v>
      </c>
      <c r="AC52" s="99">
        <v>280.68150090999995</v>
      </c>
      <c r="AD52" s="99">
        <v>12.64545627</v>
      </c>
      <c r="AE52" s="99">
        <v>23.228834850000002</v>
      </c>
      <c r="AF52" s="87">
        <v>221.89635830548232</v>
      </c>
      <c r="AG52" s="87">
        <v>42.853191314092939</v>
      </c>
      <c r="AH52" s="87">
        <v>83.693133359750263</v>
      </c>
    </row>
    <row r="53" spans="2:34" x14ac:dyDescent="0.25">
      <c r="B53" s="100" t="s">
        <v>199</v>
      </c>
      <c r="C53" s="99">
        <v>193.75886097000003</v>
      </c>
      <c r="D53" s="99">
        <v>228.02205500000002</v>
      </c>
      <c r="E53" s="99">
        <v>309.61260455000001</v>
      </c>
      <c r="F53" s="99">
        <v>23.532136870000002</v>
      </c>
      <c r="G53" s="99">
        <v>45.411435390000001</v>
      </c>
      <c r="H53" s="87">
        <v>17.683420442539148</v>
      </c>
      <c r="I53" s="87">
        <v>35.781867482073167</v>
      </c>
      <c r="J53" s="87">
        <v>92.976250481922335</v>
      </c>
      <c r="K53" s="99">
        <v>193.75886097000003</v>
      </c>
      <c r="L53" s="99">
        <v>228.02205500000002</v>
      </c>
      <c r="M53" s="99">
        <v>309.61260455000001</v>
      </c>
      <c r="N53" s="99">
        <v>23.532136870000002</v>
      </c>
      <c r="O53" s="99">
        <v>45.411435390000001</v>
      </c>
      <c r="P53" s="87">
        <v>17.683420442539148</v>
      </c>
      <c r="Q53" s="87">
        <v>35.781867482073167</v>
      </c>
      <c r="R53" s="87">
        <v>92.976250481922335</v>
      </c>
      <c r="S53" s="99">
        <v>0</v>
      </c>
      <c r="T53" s="99">
        <v>0</v>
      </c>
      <c r="U53" s="99">
        <v>0</v>
      </c>
      <c r="V53" s="99">
        <v>0</v>
      </c>
      <c r="W53" s="99">
        <v>0</v>
      </c>
      <c r="X53" s="87">
        <v>0</v>
      </c>
      <c r="Y53" s="87">
        <v>0</v>
      </c>
      <c r="Z53" s="87">
        <v>0</v>
      </c>
      <c r="AA53" s="99">
        <v>0</v>
      </c>
      <c r="AB53" s="99">
        <v>0</v>
      </c>
      <c r="AC53" s="99">
        <v>0</v>
      </c>
      <c r="AD53" s="99">
        <v>0</v>
      </c>
      <c r="AE53" s="99">
        <v>0</v>
      </c>
      <c r="AF53" s="87">
        <v>0</v>
      </c>
      <c r="AG53" s="87">
        <v>0</v>
      </c>
      <c r="AH53" s="87">
        <v>0</v>
      </c>
    </row>
    <row r="54" spans="2:34" x14ac:dyDescent="0.25">
      <c r="B54" s="100" t="s">
        <v>200</v>
      </c>
      <c r="C54" s="99">
        <v>15924.59177142621</v>
      </c>
      <c r="D54" s="99">
        <v>20920.278471779406</v>
      </c>
      <c r="E54" s="99">
        <v>22861.241662625285</v>
      </c>
      <c r="F54" s="99">
        <v>2142.9407066943995</v>
      </c>
      <c r="G54" s="99">
        <v>4230.0744947160983</v>
      </c>
      <c r="H54" s="87">
        <v>31.37089334570603</v>
      </c>
      <c r="I54" s="87">
        <v>9.2779032242049695</v>
      </c>
      <c r="J54" s="87">
        <v>97.395778684012882</v>
      </c>
      <c r="K54" s="99">
        <v>15406.88470230621</v>
      </c>
      <c r="L54" s="99">
        <v>20103.026997721907</v>
      </c>
      <c r="M54" s="99">
        <v>21943.425794933784</v>
      </c>
      <c r="N54" s="99">
        <v>2098.7162130343995</v>
      </c>
      <c r="O54" s="99">
        <v>4134.5151650760981</v>
      </c>
      <c r="P54" s="87">
        <v>30.480803784510346</v>
      </c>
      <c r="Q54" s="87">
        <v>9.1548342317822744</v>
      </c>
      <c r="R54" s="87">
        <v>97.002107259574046</v>
      </c>
      <c r="S54" s="99">
        <v>496.43000236000006</v>
      </c>
      <c r="T54" s="99">
        <v>676.95402847749983</v>
      </c>
      <c r="U54" s="99">
        <v>733.32868633150008</v>
      </c>
      <c r="V54" s="99">
        <v>35.625181700000006</v>
      </c>
      <c r="W54" s="99">
        <v>81.016304199999993</v>
      </c>
      <c r="X54" s="87">
        <v>36.364447204902767</v>
      </c>
      <c r="Y54" s="87">
        <v>8.3276936811779372</v>
      </c>
      <c r="Z54" s="87">
        <v>127.41302734183664</v>
      </c>
      <c r="AA54" s="99">
        <v>21.277066759999997</v>
      </c>
      <c r="AB54" s="99">
        <v>140.29744558000002</v>
      </c>
      <c r="AC54" s="99">
        <v>184.48718135999999</v>
      </c>
      <c r="AD54" s="99">
        <v>8.5993119599999996</v>
      </c>
      <c r="AE54" s="99">
        <v>14.543025439999999</v>
      </c>
      <c r="AF54" s="87">
        <v>559.38339698098525</v>
      </c>
      <c r="AG54" s="87">
        <v>31.497177726448506</v>
      </c>
      <c r="AH54" s="87">
        <v>69.118477241521077</v>
      </c>
    </row>
    <row r="55" spans="2:34" x14ac:dyDescent="0.25">
      <c r="B55" s="100" t="s">
        <v>201</v>
      </c>
      <c r="C55" s="99">
        <v>3320.8909412719759</v>
      </c>
      <c r="D55" s="99">
        <v>3793.7716805690984</v>
      </c>
      <c r="E55" s="99">
        <v>4087.7805714029423</v>
      </c>
      <c r="F55" s="99">
        <v>341.99734979023646</v>
      </c>
      <c r="G55" s="99">
        <v>603.83711846820006</v>
      </c>
      <c r="H55" s="87">
        <v>14.239574489489215</v>
      </c>
      <c r="I55" s="87">
        <v>7.7497782046214239</v>
      </c>
      <c r="J55" s="87">
        <v>76.56192916072672</v>
      </c>
      <c r="K55" s="99">
        <v>2862.1506460719761</v>
      </c>
      <c r="L55" s="99">
        <v>3141.9456731190985</v>
      </c>
      <c r="M55" s="99">
        <v>3674.4021557729425</v>
      </c>
      <c r="N55" s="99">
        <v>316.21349478203649</v>
      </c>
      <c r="O55" s="99">
        <v>534.65938272000005</v>
      </c>
      <c r="P55" s="87">
        <v>9.7756918361761951</v>
      </c>
      <c r="Q55" s="87">
        <v>16.946711943789257</v>
      </c>
      <c r="R55" s="87">
        <v>69.081772771442473</v>
      </c>
      <c r="S55" s="99">
        <v>418.97830997</v>
      </c>
      <c r="T55" s="99">
        <v>595.64096753000001</v>
      </c>
      <c r="U55" s="99">
        <v>317.18409608000007</v>
      </c>
      <c r="V55" s="99">
        <v>21.737710698199997</v>
      </c>
      <c r="W55" s="99">
        <v>60.491926338200003</v>
      </c>
      <c r="X55" s="87">
        <v>42.16510815861794</v>
      </c>
      <c r="Y55" s="87">
        <v>-46.749113413857849</v>
      </c>
      <c r="Z55" s="87">
        <v>178.28103510094587</v>
      </c>
      <c r="AA55" s="99">
        <v>39.761985230000001</v>
      </c>
      <c r="AB55" s="99">
        <v>56.185039919999994</v>
      </c>
      <c r="AC55" s="99">
        <v>96.194319550000017</v>
      </c>
      <c r="AD55" s="99">
        <v>4.0461443099999999</v>
      </c>
      <c r="AE55" s="99">
        <v>8.6858094099999992</v>
      </c>
      <c r="AF55" s="87">
        <v>41.303407249417141</v>
      </c>
      <c r="AG55" s="87">
        <v>71.209844625843289</v>
      </c>
      <c r="AH55" s="87">
        <v>114.66879934393639</v>
      </c>
    </row>
    <row r="56" spans="2:34" x14ac:dyDescent="0.25">
      <c r="B56" s="98" t="s">
        <v>202</v>
      </c>
      <c r="C56" s="99">
        <v>10780.487810285238</v>
      </c>
      <c r="D56" s="99">
        <v>10912.646389466488</v>
      </c>
      <c r="E56" s="99">
        <v>8120.693092815819</v>
      </c>
      <c r="F56" s="99">
        <v>413.00467414011433</v>
      </c>
      <c r="G56" s="99">
        <v>823.26466304976111</v>
      </c>
      <c r="H56" s="87">
        <v>1.2259053718808819</v>
      </c>
      <c r="I56" s="87">
        <v>-25.584566722015502</v>
      </c>
      <c r="J56" s="87">
        <v>99.335434826208186</v>
      </c>
      <c r="K56" s="99">
        <v>10720.017959795239</v>
      </c>
      <c r="L56" s="99">
        <v>10900.125014386489</v>
      </c>
      <c r="M56" s="99">
        <v>8082.9972312058189</v>
      </c>
      <c r="N56" s="99">
        <v>409.99635450011431</v>
      </c>
      <c r="O56" s="99">
        <v>818.33819152976116</v>
      </c>
      <c r="P56" s="87">
        <v>1.6801003064242068</v>
      </c>
      <c r="Q56" s="87">
        <v>-25.844912599282065</v>
      </c>
      <c r="R56" s="87">
        <v>99.59645556544406</v>
      </c>
      <c r="S56" s="99">
        <v>59.988040489999982</v>
      </c>
      <c r="T56" s="99">
        <v>12.521375080000009</v>
      </c>
      <c r="U56" s="99">
        <v>37.69586160999998</v>
      </c>
      <c r="V56" s="99">
        <v>3.0083196400000007</v>
      </c>
      <c r="W56" s="99">
        <v>4.9264715199999953</v>
      </c>
      <c r="X56" s="87">
        <v>-79.126880995408882</v>
      </c>
      <c r="Y56" s="87">
        <v>201.05209187615802</v>
      </c>
      <c r="Z56" s="87">
        <v>63.76157155959644</v>
      </c>
      <c r="AA56" s="99">
        <v>0.48181000000000002</v>
      </c>
      <c r="AB56" s="99">
        <v>0</v>
      </c>
      <c r="AC56" s="99">
        <v>0</v>
      </c>
      <c r="AD56" s="99">
        <v>0</v>
      </c>
      <c r="AE56" s="99">
        <v>0</v>
      </c>
      <c r="AF56" s="87">
        <v>-100</v>
      </c>
      <c r="AG56" s="87">
        <v>0</v>
      </c>
      <c r="AH56" s="87">
        <v>0</v>
      </c>
    </row>
    <row r="57" spans="2:34" x14ac:dyDescent="0.25">
      <c r="B57" s="100" t="s">
        <v>203</v>
      </c>
      <c r="C57" s="99">
        <v>1319.8800903401918</v>
      </c>
      <c r="D57" s="99">
        <v>1343.2997892559695</v>
      </c>
      <c r="E57" s="99">
        <v>1028.8197940972454</v>
      </c>
      <c r="F57" s="99">
        <v>84.644791098458398</v>
      </c>
      <c r="G57" s="99">
        <v>148.63763092807886</v>
      </c>
      <c r="H57" s="87">
        <v>1.7743808007393571</v>
      </c>
      <c r="I57" s="87">
        <v>-23.411006066851918</v>
      </c>
      <c r="J57" s="87">
        <v>75.601627695181278</v>
      </c>
      <c r="K57" s="99">
        <v>1293.0534553901919</v>
      </c>
      <c r="L57" s="99">
        <v>1343.8355625359695</v>
      </c>
      <c r="M57" s="99">
        <v>1027.8752109072454</v>
      </c>
      <c r="N57" s="99">
        <v>84.735461178458394</v>
      </c>
      <c r="O57" s="99">
        <v>150.82073319807887</v>
      </c>
      <c r="P57" s="87">
        <v>3.9273014533226442</v>
      </c>
      <c r="Q57" s="87">
        <v>-23.51183139047691</v>
      </c>
      <c r="R57" s="87">
        <v>77.990101311233317</v>
      </c>
      <c r="S57" s="99">
        <v>26.344824949999982</v>
      </c>
      <c r="T57" s="99">
        <v>-0.53577327999999236</v>
      </c>
      <c r="U57" s="99">
        <v>0.94458318999998436</v>
      </c>
      <c r="V57" s="99">
        <v>-9.0670079999998474E-2</v>
      </c>
      <c r="W57" s="99">
        <v>-2.1831022700000058</v>
      </c>
      <c r="X57" s="87">
        <v>-102.0336945909371</v>
      </c>
      <c r="Y57" s="87">
        <v>-276.30278053433307</v>
      </c>
      <c r="Z57" s="87">
        <v>2307.7427415968341</v>
      </c>
      <c r="AA57" s="99">
        <v>0.48181000000000002</v>
      </c>
      <c r="AB57" s="99">
        <v>0</v>
      </c>
      <c r="AC57" s="99">
        <v>0</v>
      </c>
      <c r="AD57" s="99">
        <v>0</v>
      </c>
      <c r="AE57" s="99">
        <v>0</v>
      </c>
      <c r="AF57" s="87">
        <v>-100</v>
      </c>
      <c r="AG57" s="87">
        <v>0</v>
      </c>
      <c r="AH57" s="87">
        <v>0</v>
      </c>
    </row>
    <row r="58" spans="2:34" x14ac:dyDescent="0.25">
      <c r="B58" s="100" t="s">
        <v>204</v>
      </c>
      <c r="C58" s="99">
        <v>9460.6077199450447</v>
      </c>
      <c r="D58" s="99">
        <v>9569.3466002105179</v>
      </c>
      <c r="E58" s="99">
        <v>7091.8732987185722</v>
      </c>
      <c r="F58" s="99">
        <v>328.35988304165602</v>
      </c>
      <c r="G58" s="99">
        <v>674.6270321216823</v>
      </c>
      <c r="H58" s="87">
        <v>1.1493857845540694</v>
      </c>
      <c r="I58" s="87">
        <v>-25.889680925941622</v>
      </c>
      <c r="J58" s="87">
        <v>105.45354867119944</v>
      </c>
      <c r="K58" s="99">
        <v>9426.9645044050449</v>
      </c>
      <c r="L58" s="99">
        <v>9556.2894518505182</v>
      </c>
      <c r="M58" s="99">
        <v>7055.1220202985724</v>
      </c>
      <c r="N58" s="99">
        <v>325.260893321656</v>
      </c>
      <c r="O58" s="99">
        <v>667.51745833168229</v>
      </c>
      <c r="P58" s="87">
        <v>1.3718620387829208</v>
      </c>
      <c r="Q58" s="87">
        <v>-26.172997837226557</v>
      </c>
      <c r="R58" s="87">
        <v>105.22524288573571</v>
      </c>
      <c r="S58" s="99">
        <v>33.64321554</v>
      </c>
      <c r="T58" s="99">
        <v>13.057148360000001</v>
      </c>
      <c r="U58" s="99">
        <v>36.751278419999998</v>
      </c>
      <c r="V58" s="99">
        <v>3.0989897199999996</v>
      </c>
      <c r="W58" s="99">
        <v>7.1095737900000024</v>
      </c>
      <c r="X58" s="87">
        <v>-61.189356753144651</v>
      </c>
      <c r="Y58" s="87">
        <v>181.46481457303437</v>
      </c>
      <c r="Z58" s="87">
        <v>129.41585588738263</v>
      </c>
      <c r="AA58" s="99">
        <v>0</v>
      </c>
      <c r="AB58" s="99">
        <v>0</v>
      </c>
      <c r="AC58" s="99">
        <v>0</v>
      </c>
      <c r="AD58" s="99">
        <v>0</v>
      </c>
      <c r="AE58" s="99">
        <v>0</v>
      </c>
      <c r="AF58" s="87">
        <v>0</v>
      </c>
      <c r="AG58" s="87">
        <v>0</v>
      </c>
      <c r="AH58" s="87">
        <v>0</v>
      </c>
    </row>
    <row r="59" spans="2:34" x14ac:dyDescent="0.25">
      <c r="B59" s="98" t="s">
        <v>205</v>
      </c>
      <c r="C59" s="99">
        <v>11433.520708126744</v>
      </c>
      <c r="D59" s="99">
        <v>16788.628244245123</v>
      </c>
      <c r="E59" s="99">
        <v>12504.125500456452</v>
      </c>
      <c r="F59" s="99">
        <v>807.32593591517161</v>
      </c>
      <c r="G59" s="99">
        <v>1910.4264090147678</v>
      </c>
      <c r="H59" s="87">
        <v>46.836907657954072</v>
      </c>
      <c r="I59" s="87">
        <v>-25.520266941745707</v>
      </c>
      <c r="J59" s="87">
        <v>136.63632295537977</v>
      </c>
      <c r="K59" s="99">
        <v>9346.1638712634049</v>
      </c>
      <c r="L59" s="99">
        <v>12989.900585270836</v>
      </c>
      <c r="M59" s="99">
        <v>10324.556617641752</v>
      </c>
      <c r="N59" s="99">
        <v>700.79341875137152</v>
      </c>
      <c r="O59" s="99">
        <v>1640.6680599786878</v>
      </c>
      <c r="P59" s="87">
        <v>38.986441541120492</v>
      </c>
      <c r="Q59" s="87">
        <v>-20.518586344311977</v>
      </c>
      <c r="R59" s="87">
        <v>134.11579162685692</v>
      </c>
      <c r="S59" s="99">
        <v>1503.58071289334</v>
      </c>
      <c r="T59" s="99">
        <v>2257.110000926004</v>
      </c>
      <c r="U59" s="99">
        <v>1683.7783624247002</v>
      </c>
      <c r="V59" s="99">
        <v>91.049777583800036</v>
      </c>
      <c r="W59" s="99">
        <v>235.99172202380007</v>
      </c>
      <c r="X59" s="87">
        <v>50.115652693006929</v>
      </c>
      <c r="Y59" s="87">
        <v>-25.401138547349856</v>
      </c>
      <c r="Z59" s="87">
        <v>159.18978418876307</v>
      </c>
      <c r="AA59" s="99">
        <v>583.77612396999996</v>
      </c>
      <c r="AB59" s="99">
        <v>1541.6176580482827</v>
      </c>
      <c r="AC59" s="99">
        <v>495.79052038999998</v>
      </c>
      <c r="AD59" s="99">
        <v>15.482739580000002</v>
      </c>
      <c r="AE59" s="99">
        <v>33.766627012280004</v>
      </c>
      <c r="AF59" s="87">
        <v>164.07686007513144</v>
      </c>
      <c r="AG59" s="87">
        <v>-67.839592534397909</v>
      </c>
      <c r="AH59" s="87">
        <v>118.09206851155989</v>
      </c>
    </row>
    <row r="60" spans="2:34" x14ac:dyDescent="0.25">
      <c r="B60" s="98" t="s">
        <v>206</v>
      </c>
      <c r="C60" s="99">
        <v>2352.8427637040936</v>
      </c>
      <c r="D60" s="99">
        <v>8175.9257602144844</v>
      </c>
      <c r="E60" s="99">
        <v>3583.7496483198811</v>
      </c>
      <c r="F60" s="99">
        <v>33.346279283116154</v>
      </c>
      <c r="G60" s="99">
        <v>162.73658092287729</v>
      </c>
      <c r="H60" s="87">
        <v>247.49137878398125</v>
      </c>
      <c r="I60" s="87">
        <v>-56.167047580604915</v>
      </c>
      <c r="J60" s="87">
        <v>388.02020621615156</v>
      </c>
      <c r="K60" s="99">
        <v>1859.1225361140937</v>
      </c>
      <c r="L60" s="99">
        <v>5901.0282174676631</v>
      </c>
      <c r="M60" s="99">
        <v>3086.8188416344251</v>
      </c>
      <c r="N60" s="99">
        <v>30.628456983116152</v>
      </c>
      <c r="O60" s="99">
        <v>134.1339333028773</v>
      </c>
      <c r="P60" s="87">
        <v>217.40932094782153</v>
      </c>
      <c r="Q60" s="87">
        <v>-47.690152836464719</v>
      </c>
      <c r="R60" s="87">
        <v>337.93891862335158</v>
      </c>
      <c r="S60" s="99">
        <v>180.08408462</v>
      </c>
      <c r="T60" s="99">
        <v>1556.2960823400001</v>
      </c>
      <c r="U60" s="99">
        <v>218.72727969000002</v>
      </c>
      <c r="V60" s="99">
        <v>0.96633837999999994</v>
      </c>
      <c r="W60" s="99">
        <v>12.205747520000001</v>
      </c>
      <c r="X60" s="87">
        <v>764.20523258564458</v>
      </c>
      <c r="Y60" s="87">
        <v>-85.945651205320246</v>
      </c>
      <c r="Z60" s="87">
        <v>1163.0924914728112</v>
      </c>
      <c r="AA60" s="99">
        <v>313.63614297000004</v>
      </c>
      <c r="AB60" s="99">
        <v>718.60146040682093</v>
      </c>
      <c r="AC60" s="99">
        <v>278.20352699545606</v>
      </c>
      <c r="AD60" s="99">
        <v>1.7514839200000001</v>
      </c>
      <c r="AE60" s="99">
        <v>16.3969001</v>
      </c>
      <c r="AF60" s="87">
        <v>129.11946741914778</v>
      </c>
      <c r="AG60" s="87">
        <v>-61.285421429848327</v>
      </c>
      <c r="AH60" s="87">
        <v>836.17188903452779</v>
      </c>
    </row>
    <row r="61" spans="2:34" x14ac:dyDescent="0.25">
      <c r="B61" s="98" t="s">
        <v>207</v>
      </c>
      <c r="C61" s="99">
        <v>12605.658699559048</v>
      </c>
      <c r="D61" s="99">
        <v>24835.06395183803</v>
      </c>
      <c r="E61" s="99">
        <v>20530.195335453824</v>
      </c>
      <c r="F61" s="99">
        <v>585.20724807221075</v>
      </c>
      <c r="G61" s="99">
        <v>627.65845684920691</v>
      </c>
      <c r="H61" s="87">
        <v>97.015202011670937</v>
      </c>
      <c r="I61" s="87">
        <v>-17.333833424921</v>
      </c>
      <c r="J61" s="87">
        <v>7.2540469922132562</v>
      </c>
      <c r="K61" s="99">
        <v>10461.348160352962</v>
      </c>
      <c r="L61" s="99">
        <v>20596.220343176909</v>
      </c>
      <c r="M61" s="99">
        <v>17298.581970516007</v>
      </c>
      <c r="N61" s="99">
        <v>554.00561621770714</v>
      </c>
      <c r="O61" s="99">
        <v>570.50636964790453</v>
      </c>
      <c r="P61" s="87">
        <v>96.879216975434275</v>
      </c>
      <c r="Q61" s="87">
        <v>-16.010890919378514</v>
      </c>
      <c r="R61" s="87">
        <v>2.9784451541937265</v>
      </c>
      <c r="S61" s="99">
        <v>1352.789755765187</v>
      </c>
      <c r="T61" s="99">
        <v>3211.3878790245235</v>
      </c>
      <c r="U61" s="99">
        <v>2406.5452202449464</v>
      </c>
      <c r="V61" s="99">
        <v>27.005584640803651</v>
      </c>
      <c r="W61" s="99">
        <v>32.961066490252662</v>
      </c>
      <c r="X61" s="87">
        <v>137.39002053634312</v>
      </c>
      <c r="Y61" s="87">
        <v>-25.062144128913271</v>
      </c>
      <c r="Z61" s="87">
        <v>22.052778818388077</v>
      </c>
      <c r="AA61" s="99">
        <v>791.52078344090023</v>
      </c>
      <c r="AB61" s="99">
        <v>1027.4557296366008</v>
      </c>
      <c r="AC61" s="99">
        <v>825.06814469287292</v>
      </c>
      <c r="AD61" s="99">
        <v>4.1960472136998677</v>
      </c>
      <c r="AE61" s="99">
        <v>24.191020711049799</v>
      </c>
      <c r="AF61" s="87">
        <v>29.807801782543709</v>
      </c>
      <c r="AG61" s="87">
        <v>-19.69793725470878</v>
      </c>
      <c r="AH61" s="87">
        <v>476.51926870764044</v>
      </c>
    </row>
    <row r="62" spans="2:34" x14ac:dyDescent="0.25">
      <c r="B62" s="98" t="s">
        <v>208</v>
      </c>
      <c r="C62" s="99">
        <v>448.88711876000008</v>
      </c>
      <c r="D62" s="99">
        <v>759.76625283999988</v>
      </c>
      <c r="E62" s="99">
        <v>668.56603689000008</v>
      </c>
      <c r="F62" s="99">
        <v>2.8065659699999994</v>
      </c>
      <c r="G62" s="99">
        <v>22.663746430000003</v>
      </c>
      <c r="H62" s="87">
        <v>69.255525740807229</v>
      </c>
      <c r="I62" s="87">
        <v>-12.003720303329366</v>
      </c>
      <c r="J62" s="87">
        <v>707.52587583038382</v>
      </c>
      <c r="K62" s="99">
        <v>430.59027393000008</v>
      </c>
      <c r="L62" s="99">
        <v>706.17029223999987</v>
      </c>
      <c r="M62" s="99">
        <v>611.11416822000012</v>
      </c>
      <c r="N62" s="99">
        <v>2.7686626399999996</v>
      </c>
      <c r="O62" s="99">
        <v>14.853772690000001</v>
      </c>
      <c r="P62" s="87">
        <v>64.000520911626552</v>
      </c>
      <c r="Q62" s="87">
        <v>-13.460793390002005</v>
      </c>
      <c r="R62" s="87">
        <v>436.49630241696775</v>
      </c>
      <c r="S62" s="99">
        <v>3.3558242099999998</v>
      </c>
      <c r="T62" s="99">
        <v>49.13342986</v>
      </c>
      <c r="U62" s="99">
        <v>41.169897859999999</v>
      </c>
      <c r="V62" s="99">
        <v>0</v>
      </c>
      <c r="W62" s="99">
        <v>2.5458452</v>
      </c>
      <c r="X62" s="87">
        <v>1364.1240656643336</v>
      </c>
      <c r="Y62" s="87">
        <v>-16.207970871748952</v>
      </c>
      <c r="Z62" s="87">
        <v>0</v>
      </c>
      <c r="AA62" s="99">
        <v>14.941020620000002</v>
      </c>
      <c r="AB62" s="99">
        <v>4.4625307400000001</v>
      </c>
      <c r="AC62" s="99">
        <v>16.281970810000001</v>
      </c>
      <c r="AD62" s="99">
        <v>3.7903330000000006E-2</v>
      </c>
      <c r="AE62" s="99">
        <v>5.2641285399999997</v>
      </c>
      <c r="AF62" s="87">
        <v>-70.132356727849839</v>
      </c>
      <c r="AG62" s="87">
        <v>264.85957763957055</v>
      </c>
      <c r="AH62" s="87">
        <v>13788.300948755688</v>
      </c>
    </row>
    <row r="63" spans="2:34" x14ac:dyDescent="0.25">
      <c r="B63" s="98" t="s">
        <v>209</v>
      </c>
      <c r="C63" s="99">
        <v>-98.331163489999994</v>
      </c>
      <c r="D63" s="99">
        <v>11.52461362</v>
      </c>
      <c r="E63" s="99">
        <v>155.85206586999996</v>
      </c>
      <c r="F63" s="99">
        <v>0</v>
      </c>
      <c r="G63" s="99">
        <v>0.45260104999999995</v>
      </c>
      <c r="H63" s="87">
        <v>-111.7202046746574</v>
      </c>
      <c r="I63" s="87">
        <v>1252.3409201288257</v>
      </c>
      <c r="J63" s="87">
        <v>0</v>
      </c>
      <c r="K63" s="99">
        <v>-100.34262201</v>
      </c>
      <c r="L63" s="99">
        <v>8.4860347899999997</v>
      </c>
      <c r="M63" s="99">
        <v>155.85206586999996</v>
      </c>
      <c r="N63" s="99">
        <v>0</v>
      </c>
      <c r="O63" s="99">
        <v>0.45260104999999995</v>
      </c>
      <c r="P63" s="87">
        <v>-108.45705904431549</v>
      </c>
      <c r="Q63" s="87">
        <v>1736.5711398409194</v>
      </c>
      <c r="R63" s="87">
        <v>0</v>
      </c>
      <c r="S63" s="99">
        <v>0</v>
      </c>
      <c r="T63" s="99">
        <v>0</v>
      </c>
      <c r="U63" s="99">
        <v>0</v>
      </c>
      <c r="V63" s="99">
        <v>0</v>
      </c>
      <c r="W63" s="99">
        <v>0</v>
      </c>
      <c r="X63" s="87">
        <v>0</v>
      </c>
      <c r="Y63" s="87">
        <v>0</v>
      </c>
      <c r="Z63" s="87">
        <v>0</v>
      </c>
      <c r="AA63" s="99">
        <v>2.0114585200000001</v>
      </c>
      <c r="AB63" s="99">
        <v>3.0385788300000001</v>
      </c>
      <c r="AC63" s="99">
        <v>0</v>
      </c>
      <c r="AD63" s="99">
        <v>0</v>
      </c>
      <c r="AE63" s="99">
        <v>0</v>
      </c>
      <c r="AF63" s="87">
        <v>51.06345966309064</v>
      </c>
      <c r="AG63" s="87">
        <v>-100</v>
      </c>
      <c r="AH63" s="87">
        <v>0</v>
      </c>
    </row>
    <row r="64" spans="2:34" x14ac:dyDescent="0.25">
      <c r="B64" s="98" t="s">
        <v>210</v>
      </c>
      <c r="C64" s="99">
        <v>78.505124889999976</v>
      </c>
      <c r="D64" s="99">
        <v>18.860220000000002</v>
      </c>
      <c r="E64" s="99">
        <v>56.128360360000187</v>
      </c>
      <c r="F64" s="99">
        <v>85.83333714196668</v>
      </c>
      <c r="G64" s="99">
        <v>172.67981364320019</v>
      </c>
      <c r="H64" s="87">
        <v>-75.975810462786214</v>
      </c>
      <c r="I64" s="87">
        <v>197.60183264034134</v>
      </c>
      <c r="J64" s="87">
        <v>101.18035648269287</v>
      </c>
      <c r="K64" s="99">
        <v>0</v>
      </c>
      <c r="L64" s="99">
        <v>0</v>
      </c>
      <c r="M64" s="99">
        <v>0</v>
      </c>
      <c r="N64" s="99">
        <v>0</v>
      </c>
      <c r="O64" s="99">
        <v>0</v>
      </c>
      <c r="P64" s="87">
        <v>0</v>
      </c>
      <c r="Q64" s="87">
        <v>0</v>
      </c>
      <c r="R64" s="87">
        <v>0</v>
      </c>
      <c r="S64" s="99">
        <v>14.593299999999999</v>
      </c>
      <c r="T64" s="99">
        <v>10.803000000000001</v>
      </c>
      <c r="U64" s="99">
        <v>56.128360360000187</v>
      </c>
      <c r="V64" s="99">
        <v>56.619989891966696</v>
      </c>
      <c r="W64" s="99">
        <v>71.313352941496873</v>
      </c>
      <c r="X64" s="87">
        <v>-25.972877964545365</v>
      </c>
      <c r="Y64" s="87">
        <v>419.56271739331845</v>
      </c>
      <c r="Z64" s="87">
        <v>25.950840114181805</v>
      </c>
      <c r="AA64" s="99">
        <v>63.911824889999977</v>
      </c>
      <c r="AB64" s="99">
        <v>8.0572200000000009</v>
      </c>
      <c r="AC64" s="99">
        <v>0</v>
      </c>
      <c r="AD64" s="99">
        <v>29.21334724999998</v>
      </c>
      <c r="AE64" s="99">
        <v>101.36646070170333</v>
      </c>
      <c r="AF64" s="87">
        <v>-87.393224940975387</v>
      </c>
      <c r="AG64" s="87">
        <v>-100</v>
      </c>
      <c r="AH64" s="87">
        <v>246.98680652455326</v>
      </c>
    </row>
    <row r="65" spans="2:34" x14ac:dyDescent="0.25">
      <c r="B65" s="107" t="s">
        <v>211</v>
      </c>
      <c r="C65" s="99">
        <v>435176.9211634688</v>
      </c>
      <c r="D65" s="99">
        <v>459416.67976494139</v>
      </c>
      <c r="E65" s="99">
        <v>582243.58990878053</v>
      </c>
      <c r="F65" s="99">
        <v>59327.889960288878</v>
      </c>
      <c r="G65" s="99">
        <v>119124.79121874811</v>
      </c>
      <c r="H65" s="87">
        <v>5.5700928570996604</v>
      </c>
      <c r="I65" s="87">
        <v>26.735405037249194</v>
      </c>
      <c r="J65" s="87">
        <v>100.79054100606695</v>
      </c>
      <c r="K65" s="99">
        <v>379845.85631812195</v>
      </c>
      <c r="L65" s="99">
        <v>400731.92513872444</v>
      </c>
      <c r="M65" s="99">
        <v>507891.88595293323</v>
      </c>
      <c r="N65" s="99">
        <v>51945.363982917421</v>
      </c>
      <c r="O65" s="99">
        <v>104455.4781498895</v>
      </c>
      <c r="P65" s="87">
        <v>5.4985643447720944</v>
      </c>
      <c r="Q65" s="87">
        <v>26.741059070128344</v>
      </c>
      <c r="R65" s="87">
        <v>101.08720035967093</v>
      </c>
      <c r="S65" s="99">
        <v>43362.217822730359</v>
      </c>
      <c r="T65" s="99">
        <v>46805.606066854161</v>
      </c>
      <c r="U65" s="99">
        <v>60938.988609703709</v>
      </c>
      <c r="V65" s="99">
        <v>6046.6938246060872</v>
      </c>
      <c r="W65" s="99">
        <v>11920.445716403572</v>
      </c>
      <c r="X65" s="87">
        <v>7.9409873779998099</v>
      </c>
      <c r="Y65" s="87">
        <v>30.195918246763686</v>
      </c>
      <c r="Z65" s="87">
        <v>97.139892678130295</v>
      </c>
      <c r="AA65" s="99">
        <v>11968.847022616497</v>
      </c>
      <c r="AB65" s="99">
        <v>11879.148559362808</v>
      </c>
      <c r="AC65" s="99">
        <v>13412.71534614363</v>
      </c>
      <c r="AD65" s="99">
        <v>1335.8321527653666</v>
      </c>
      <c r="AE65" s="99">
        <v>2748.8673524550331</v>
      </c>
      <c r="AF65" s="87">
        <v>-0.74943278232392962</v>
      </c>
      <c r="AG65" s="87">
        <v>12.909736578486584</v>
      </c>
      <c r="AH65" s="87">
        <v>105.77939726667593</v>
      </c>
    </row>
    <row r="66" spans="2:34" x14ac:dyDescent="0.25">
      <c r="B66" s="108"/>
      <c r="C66" s="109"/>
      <c r="D66" s="109"/>
      <c r="E66" s="109"/>
      <c r="F66" s="109"/>
      <c r="G66" s="109"/>
      <c r="K66" s="109"/>
      <c r="L66" s="109"/>
      <c r="M66" s="109"/>
      <c r="N66" s="109"/>
      <c r="O66" s="109"/>
      <c r="S66" s="109"/>
      <c r="T66" s="109"/>
      <c r="U66" s="109"/>
      <c r="V66" s="109"/>
      <c r="W66" s="109"/>
      <c r="AA66" s="318" t="s">
        <v>212</v>
      </c>
      <c r="AB66" s="318"/>
      <c r="AC66" s="318"/>
      <c r="AD66" s="318"/>
      <c r="AE66" s="318"/>
      <c r="AF66" s="318"/>
      <c r="AG66" s="318"/>
      <c r="AH66" s="318"/>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2:AH58"/>
  <sheetViews>
    <sheetView workbookViewId="0">
      <selection activeCell="R10" sqref="R10"/>
    </sheetView>
  </sheetViews>
  <sheetFormatPr defaultRowHeight="15.75" x14ac:dyDescent="0.25"/>
  <cols>
    <col min="1" max="1" width="9.140625" style="29"/>
    <col min="2" max="2" width="45" style="29" bestFit="1" customWidth="1"/>
    <col min="3" max="34" width="12.42578125" style="29" customWidth="1"/>
    <col min="35" max="16384" width="9.140625" style="29"/>
  </cols>
  <sheetData>
    <row r="2" spans="2:34" x14ac:dyDescent="0.25">
      <c r="B2" s="77"/>
      <c r="C2" s="311" t="s">
        <v>213</v>
      </c>
      <c r="D2" s="312"/>
      <c r="E2" s="312"/>
      <c r="F2" s="312"/>
      <c r="G2" s="312"/>
      <c r="H2" s="312"/>
      <c r="I2" s="312"/>
      <c r="J2" s="313"/>
      <c r="K2" s="311" t="s">
        <v>214</v>
      </c>
      <c r="L2" s="312"/>
      <c r="M2" s="312"/>
      <c r="N2" s="312"/>
      <c r="O2" s="312"/>
      <c r="P2" s="312"/>
      <c r="Q2" s="312"/>
      <c r="R2" s="313"/>
      <c r="S2" s="311" t="s">
        <v>215</v>
      </c>
      <c r="T2" s="312"/>
      <c r="U2" s="312"/>
      <c r="V2" s="312"/>
      <c r="W2" s="312"/>
      <c r="X2" s="312"/>
      <c r="Y2" s="312"/>
      <c r="Z2" s="313"/>
      <c r="AA2" s="311" t="s">
        <v>216</v>
      </c>
      <c r="AB2" s="312"/>
      <c r="AC2" s="312"/>
      <c r="AD2" s="312"/>
      <c r="AE2" s="312"/>
      <c r="AF2" s="312"/>
      <c r="AG2" s="312"/>
      <c r="AH2" s="313"/>
    </row>
    <row r="3" spans="2:34" x14ac:dyDescent="0.25">
      <c r="B3" s="77"/>
      <c r="C3" s="78"/>
      <c r="D3" s="79"/>
      <c r="E3" s="79"/>
      <c r="F3" s="79"/>
      <c r="G3" s="79"/>
      <c r="H3" s="79"/>
      <c r="I3" s="319" t="s">
        <v>91</v>
      </c>
      <c r="J3" s="320"/>
      <c r="K3" s="78"/>
      <c r="L3" s="79"/>
      <c r="M3" s="79"/>
      <c r="N3" s="79"/>
      <c r="O3" s="79"/>
      <c r="P3" s="79"/>
      <c r="Q3" s="319" t="s">
        <v>91</v>
      </c>
      <c r="R3" s="320"/>
      <c r="S3" s="78"/>
      <c r="T3" s="79"/>
      <c r="U3" s="79"/>
      <c r="V3" s="79"/>
      <c r="W3" s="79"/>
      <c r="X3" s="79"/>
      <c r="Y3" s="319" t="s">
        <v>91</v>
      </c>
      <c r="Z3" s="320"/>
      <c r="AA3" s="78"/>
      <c r="AB3" s="79"/>
      <c r="AC3" s="79"/>
      <c r="AD3" s="79"/>
      <c r="AE3" s="79"/>
      <c r="AF3" s="79"/>
      <c r="AG3" s="319" t="s">
        <v>91</v>
      </c>
      <c r="AH3" s="320"/>
    </row>
    <row r="4" spans="2:34" x14ac:dyDescent="0.25">
      <c r="B4" s="321"/>
      <c r="C4" s="303" t="s">
        <v>152</v>
      </c>
      <c r="D4" s="303"/>
      <c r="E4" s="303"/>
      <c r="F4" s="81" t="s">
        <v>47</v>
      </c>
      <c r="G4" s="81" t="s">
        <v>49</v>
      </c>
      <c r="H4" s="302" t="s">
        <v>93</v>
      </c>
      <c r="I4" s="302"/>
      <c r="J4" s="302"/>
      <c r="K4" s="303" t="str">
        <f>C4</f>
        <v xml:space="preserve">Mid-July </v>
      </c>
      <c r="L4" s="303"/>
      <c r="M4" s="303"/>
      <c r="N4" s="81" t="str">
        <f>F4</f>
        <v>Mid-Aug</v>
      </c>
      <c r="O4" s="82" t="str">
        <f>G4</f>
        <v>Mid-Sept</v>
      </c>
      <c r="P4" s="302" t="s">
        <v>93</v>
      </c>
      <c r="Q4" s="302"/>
      <c r="R4" s="302"/>
      <c r="S4" s="303" t="str">
        <f>K4</f>
        <v xml:space="preserve">Mid-July </v>
      </c>
      <c r="T4" s="303"/>
      <c r="U4" s="303"/>
      <c r="V4" s="81" t="str">
        <f>N4</f>
        <v>Mid-Aug</v>
      </c>
      <c r="W4" s="82" t="str">
        <f>O4</f>
        <v>Mid-Sept</v>
      </c>
      <c r="X4" s="302" t="s">
        <v>93</v>
      </c>
      <c r="Y4" s="302"/>
      <c r="Z4" s="302"/>
      <c r="AA4" s="303" t="str">
        <f>S4</f>
        <v xml:space="preserve">Mid-July </v>
      </c>
      <c r="AB4" s="303"/>
      <c r="AC4" s="303"/>
      <c r="AD4" s="81" t="str">
        <f>V4</f>
        <v>Mid-Aug</v>
      </c>
      <c r="AE4" s="81" t="str">
        <f>W4</f>
        <v>Mid-Sept</v>
      </c>
      <c r="AF4" s="302" t="s">
        <v>93</v>
      </c>
      <c r="AG4" s="302"/>
      <c r="AH4" s="302"/>
    </row>
    <row r="5" spans="2:34" x14ac:dyDescent="0.25">
      <c r="B5" s="321"/>
      <c r="C5" s="81">
        <v>2020</v>
      </c>
      <c r="D5" s="81">
        <v>2021</v>
      </c>
      <c r="E5" s="81">
        <v>2022</v>
      </c>
      <c r="F5" s="81">
        <v>2022</v>
      </c>
      <c r="G5" s="81">
        <v>2022</v>
      </c>
      <c r="H5" s="302"/>
      <c r="I5" s="302"/>
      <c r="J5" s="302"/>
      <c r="K5" s="81">
        <f>C5</f>
        <v>2020</v>
      </c>
      <c r="L5" s="81">
        <f>D5</f>
        <v>2021</v>
      </c>
      <c r="M5" s="81">
        <f>E5</f>
        <v>2022</v>
      </c>
      <c r="N5" s="81">
        <f>F5</f>
        <v>2022</v>
      </c>
      <c r="O5" s="81">
        <f>G5</f>
        <v>2022</v>
      </c>
      <c r="P5" s="302"/>
      <c r="Q5" s="302"/>
      <c r="R5" s="302"/>
      <c r="S5" s="81">
        <f>K5</f>
        <v>2020</v>
      </c>
      <c r="T5" s="81">
        <f>L5</f>
        <v>2021</v>
      </c>
      <c r="U5" s="81">
        <f>M5</f>
        <v>2022</v>
      </c>
      <c r="V5" s="81">
        <f>N5</f>
        <v>2022</v>
      </c>
      <c r="W5" s="81">
        <f>O5</f>
        <v>2022</v>
      </c>
      <c r="X5" s="302"/>
      <c r="Y5" s="302"/>
      <c r="Z5" s="302"/>
      <c r="AA5" s="81">
        <f>S5</f>
        <v>2020</v>
      </c>
      <c r="AB5" s="81">
        <f>T5</f>
        <v>2021</v>
      </c>
      <c r="AC5" s="81">
        <f>U5</f>
        <v>2022</v>
      </c>
      <c r="AD5" s="81">
        <f>V5</f>
        <v>2022</v>
      </c>
      <c r="AE5" s="81">
        <f>W5</f>
        <v>2022</v>
      </c>
      <c r="AF5" s="302"/>
      <c r="AG5" s="302"/>
      <c r="AH5" s="302"/>
    </row>
    <row r="6" spans="2:34" x14ac:dyDescent="0.25">
      <c r="B6" s="110" t="s">
        <v>217</v>
      </c>
      <c r="C6" s="81">
        <v>1</v>
      </c>
      <c r="D6" s="81">
        <v>2</v>
      </c>
      <c r="E6" s="81">
        <v>3</v>
      </c>
      <c r="F6" s="81">
        <v>4</v>
      </c>
      <c r="G6" s="81">
        <v>5</v>
      </c>
      <c r="H6" s="81" t="s">
        <v>685</v>
      </c>
      <c r="I6" s="81" t="s">
        <v>686</v>
      </c>
      <c r="J6" s="81" t="s">
        <v>687</v>
      </c>
      <c r="K6" s="81">
        <v>1</v>
      </c>
      <c r="L6" s="81">
        <v>2</v>
      </c>
      <c r="M6" s="81">
        <v>3</v>
      </c>
      <c r="N6" s="81">
        <v>4</v>
      </c>
      <c r="O6" s="81">
        <v>5</v>
      </c>
      <c r="P6" s="81" t="s">
        <v>685</v>
      </c>
      <c r="Q6" s="81" t="s">
        <v>686</v>
      </c>
      <c r="R6" s="81" t="s">
        <v>687</v>
      </c>
      <c r="S6" s="81">
        <v>1</v>
      </c>
      <c r="T6" s="81">
        <v>2</v>
      </c>
      <c r="U6" s="81">
        <v>3</v>
      </c>
      <c r="V6" s="81">
        <v>4</v>
      </c>
      <c r="W6" s="81">
        <v>5</v>
      </c>
      <c r="X6" s="81" t="s">
        <v>685</v>
      </c>
      <c r="Y6" s="81" t="s">
        <v>686</v>
      </c>
      <c r="Z6" s="81" t="s">
        <v>687</v>
      </c>
      <c r="AA6" s="81">
        <v>1</v>
      </c>
      <c r="AB6" s="81">
        <v>2</v>
      </c>
      <c r="AC6" s="81">
        <v>3</v>
      </c>
      <c r="AD6" s="81">
        <v>4</v>
      </c>
      <c r="AE6" s="81">
        <v>5</v>
      </c>
      <c r="AF6" s="81" t="s">
        <v>685</v>
      </c>
      <c r="AG6" s="81" t="s">
        <v>686</v>
      </c>
      <c r="AH6" s="81" t="s">
        <v>687</v>
      </c>
    </row>
    <row r="7" spans="2:34" x14ac:dyDescent="0.25">
      <c r="B7" s="111" t="s">
        <v>218</v>
      </c>
      <c r="C7" s="99">
        <v>189981.18814770994</v>
      </c>
      <c r="D7" s="99">
        <v>273900.75061491126</v>
      </c>
      <c r="E7" s="99">
        <v>336186.97595923702</v>
      </c>
      <c r="F7" s="99">
        <v>337779.04796486226</v>
      </c>
      <c r="G7" s="99">
        <v>335783.98288441217</v>
      </c>
      <c r="H7" s="87">
        <v>44.172564286709296</v>
      </c>
      <c r="I7" s="87">
        <v>22.74043616327895</v>
      </c>
      <c r="J7" s="87">
        <v>-0.59064204617499394</v>
      </c>
      <c r="K7" s="99">
        <v>166855.87876754114</v>
      </c>
      <c r="L7" s="99">
        <v>242234.59024357705</v>
      </c>
      <c r="M7" s="99">
        <v>299987.20823747403</v>
      </c>
      <c r="N7" s="99">
        <v>301536.97055144329</v>
      </c>
      <c r="O7" s="99">
        <v>298149.99635753315</v>
      </c>
      <c r="P7" s="87">
        <v>45.175939878661026</v>
      </c>
      <c r="Q7" s="87">
        <v>23.841606574777074</v>
      </c>
      <c r="R7" s="87">
        <v>-1.1232367917327402</v>
      </c>
      <c r="S7" s="99">
        <v>18517.565853548786</v>
      </c>
      <c r="T7" s="99">
        <v>26987.136698524228</v>
      </c>
      <c r="U7" s="99">
        <v>29912.754424642986</v>
      </c>
      <c r="V7" s="99">
        <v>29903.849540638988</v>
      </c>
      <c r="W7" s="99">
        <v>31176.477136788995</v>
      </c>
      <c r="X7" s="87">
        <v>45.738035506174789</v>
      </c>
      <c r="Y7" s="87">
        <v>10.840785959626253</v>
      </c>
      <c r="Z7" s="87">
        <v>4.255731672340457</v>
      </c>
      <c r="AA7" s="99">
        <v>4607.7435266200009</v>
      </c>
      <c r="AB7" s="99">
        <v>4679.0236728099981</v>
      </c>
      <c r="AC7" s="99">
        <v>6287.013297120001</v>
      </c>
      <c r="AD7" s="99">
        <v>6338.2278727800012</v>
      </c>
      <c r="AE7" s="99">
        <v>6457.5093900900001</v>
      </c>
      <c r="AF7" s="87">
        <v>1.5469642739053344</v>
      </c>
      <c r="AG7" s="87">
        <v>34.365921969023105</v>
      </c>
      <c r="AH7" s="87">
        <v>1.8819379754751786</v>
      </c>
    </row>
    <row r="8" spans="2:34" x14ac:dyDescent="0.25">
      <c r="B8" s="111" t="s">
        <v>219</v>
      </c>
      <c r="C8" s="99">
        <v>5490.2710767999979</v>
      </c>
      <c r="D8" s="99">
        <v>8956.1861823189993</v>
      </c>
      <c r="E8" s="99">
        <v>13233.571855670001</v>
      </c>
      <c r="F8" s="99">
        <v>13460.322689050003</v>
      </c>
      <c r="G8" s="99">
        <v>13488.742518229998</v>
      </c>
      <c r="H8" s="87">
        <v>63.128305634393342</v>
      </c>
      <c r="I8" s="87">
        <v>47.759007978142222</v>
      </c>
      <c r="J8" s="87">
        <v>0.21113779986206005</v>
      </c>
      <c r="K8" s="99">
        <v>4751.4409730299985</v>
      </c>
      <c r="L8" s="99">
        <v>7816.364499069</v>
      </c>
      <c r="M8" s="99">
        <v>11665.598993310001</v>
      </c>
      <c r="N8" s="99">
        <v>11872.058500730001</v>
      </c>
      <c r="O8" s="99">
        <v>11876.631716609998</v>
      </c>
      <c r="P8" s="87">
        <v>64.505137355931339</v>
      </c>
      <c r="Q8" s="87">
        <v>49.2458417810413</v>
      </c>
      <c r="R8" s="87">
        <v>3.8520833431832102E-2</v>
      </c>
      <c r="S8" s="99">
        <v>677.09611428999995</v>
      </c>
      <c r="T8" s="99">
        <v>1008.2292883699998</v>
      </c>
      <c r="U8" s="99">
        <v>1340.7580806000001</v>
      </c>
      <c r="V8" s="99">
        <v>1347.07400833</v>
      </c>
      <c r="W8" s="99">
        <v>1369.6505561500003</v>
      </c>
      <c r="X8" s="87">
        <v>48.904899480515361</v>
      </c>
      <c r="Y8" s="87">
        <v>32.981465234718407</v>
      </c>
      <c r="Z8" s="87">
        <v>1.6759693736492665</v>
      </c>
      <c r="AA8" s="99">
        <v>61.733989480000005</v>
      </c>
      <c r="AB8" s="99">
        <v>131.59239488</v>
      </c>
      <c r="AC8" s="99">
        <v>227.21478175999997</v>
      </c>
      <c r="AD8" s="99">
        <v>241.19017999000002</v>
      </c>
      <c r="AE8" s="99">
        <v>242.46024546999999</v>
      </c>
      <c r="AF8" s="87">
        <v>113.16036107245597</v>
      </c>
      <c r="AG8" s="87">
        <v>72.66558752669458</v>
      </c>
      <c r="AH8" s="87">
        <v>0.52658258311040207</v>
      </c>
    </row>
    <row r="9" spans="2:34" x14ac:dyDescent="0.25">
      <c r="B9" s="111" t="s">
        <v>220</v>
      </c>
      <c r="C9" s="99">
        <v>6453.7501877599989</v>
      </c>
      <c r="D9" s="99">
        <v>8685.2394279700002</v>
      </c>
      <c r="E9" s="99">
        <v>8789.4473612299989</v>
      </c>
      <c r="F9" s="99">
        <v>9034.0843973799983</v>
      </c>
      <c r="G9" s="99">
        <v>9277.4321282500005</v>
      </c>
      <c r="H9" s="87">
        <v>34.576628708718552</v>
      </c>
      <c r="I9" s="87">
        <v>1.199827985448586</v>
      </c>
      <c r="J9" s="87">
        <v>2.6936623587507702</v>
      </c>
      <c r="K9" s="99">
        <v>6217.9185887099993</v>
      </c>
      <c r="L9" s="99">
        <v>8257.77947761</v>
      </c>
      <c r="M9" s="99">
        <v>8386.0145431000001</v>
      </c>
      <c r="N9" s="99">
        <v>8628.6211576599981</v>
      </c>
      <c r="O9" s="99">
        <v>8889.80998464</v>
      </c>
      <c r="P9" s="87">
        <v>32.806169135180021</v>
      </c>
      <c r="Q9" s="87">
        <v>1.5529000966627222</v>
      </c>
      <c r="R9" s="87">
        <v>3.0270053836832789</v>
      </c>
      <c r="S9" s="99">
        <v>178.25621666999999</v>
      </c>
      <c r="T9" s="99">
        <v>363.95472168000003</v>
      </c>
      <c r="U9" s="99">
        <v>302.32561848000006</v>
      </c>
      <c r="V9" s="99">
        <v>305.96323170000005</v>
      </c>
      <c r="W9" s="99">
        <v>283.43413559000004</v>
      </c>
      <c r="X9" s="87">
        <v>104.17505121505957</v>
      </c>
      <c r="Y9" s="87">
        <v>-16.933178642530745</v>
      </c>
      <c r="Z9" s="87">
        <v>-7.3633344715387299</v>
      </c>
      <c r="AA9" s="99">
        <v>57.575382380000001</v>
      </c>
      <c r="AB9" s="99">
        <v>63.505228680000002</v>
      </c>
      <c r="AC9" s="99">
        <v>101.10719965000003</v>
      </c>
      <c r="AD9" s="99">
        <v>99.500008019999996</v>
      </c>
      <c r="AE9" s="99">
        <v>104.18800802</v>
      </c>
      <c r="AF9" s="87">
        <v>10.299273847393248</v>
      </c>
      <c r="AG9" s="87">
        <v>59.210826811560146</v>
      </c>
      <c r="AH9" s="87">
        <v>4.7115574091789902</v>
      </c>
    </row>
    <row r="10" spans="2:34" ht="31.5" x14ac:dyDescent="0.25">
      <c r="B10" s="112" t="s">
        <v>221</v>
      </c>
      <c r="C10" s="99">
        <v>563969.10618755198</v>
      </c>
      <c r="D10" s="99">
        <v>686582.05717490951</v>
      </c>
      <c r="E10" s="99">
        <v>733900.39099613891</v>
      </c>
      <c r="F10" s="99">
        <v>749035.00900597451</v>
      </c>
      <c r="G10" s="99">
        <v>755885.12302700942</v>
      </c>
      <c r="H10" s="87">
        <v>21.741075821728028</v>
      </c>
      <c r="I10" s="87">
        <v>6.8918686887814884</v>
      </c>
      <c r="J10" s="87">
        <v>0.91452521426542699</v>
      </c>
      <c r="K10" s="99">
        <v>540111.22156055202</v>
      </c>
      <c r="L10" s="99">
        <v>661515.46556533559</v>
      </c>
      <c r="M10" s="99">
        <v>703431.79995485768</v>
      </c>
      <c r="N10" s="99">
        <v>718452.154194623</v>
      </c>
      <c r="O10" s="99">
        <v>724279.05209908797</v>
      </c>
      <c r="P10" s="87">
        <v>22.477637782456796</v>
      </c>
      <c r="Q10" s="87">
        <v>6.3364103443447242</v>
      </c>
      <c r="R10" s="87">
        <v>0.8110349270226358</v>
      </c>
      <c r="S10" s="99">
        <v>20324.515782540002</v>
      </c>
      <c r="T10" s="99">
        <v>21687.712337543995</v>
      </c>
      <c r="U10" s="99">
        <v>26205.787585571277</v>
      </c>
      <c r="V10" s="99">
        <v>26291.237012711503</v>
      </c>
      <c r="W10" s="99">
        <v>27243.022331021501</v>
      </c>
      <c r="X10" s="87">
        <v>6.7071539100334299</v>
      </c>
      <c r="Y10" s="87">
        <v>20.832419656387454</v>
      </c>
      <c r="Z10" s="87">
        <v>3.6201617970650135</v>
      </c>
      <c r="AA10" s="99">
        <v>3533.3688444600002</v>
      </c>
      <c r="AB10" s="99">
        <v>3378.8792720300003</v>
      </c>
      <c r="AC10" s="99">
        <v>4262.80345571</v>
      </c>
      <c r="AD10" s="99">
        <v>4291.6177986399989</v>
      </c>
      <c r="AE10" s="99">
        <v>4363.0485968999992</v>
      </c>
      <c r="AF10" s="87">
        <v>-4.3723024464945262</v>
      </c>
      <c r="AG10" s="87">
        <v>26.160277195963445</v>
      </c>
      <c r="AH10" s="87">
        <v>1.6644259021070473</v>
      </c>
    </row>
    <row r="11" spans="2:34" x14ac:dyDescent="0.25">
      <c r="B11" s="111" t="s">
        <v>222</v>
      </c>
      <c r="C11" s="99">
        <v>347419.77141475672</v>
      </c>
      <c r="D11" s="99">
        <v>414030.32731448277</v>
      </c>
      <c r="E11" s="99">
        <v>190195.99517347483</v>
      </c>
      <c r="F11" s="99">
        <v>186140.82313344019</v>
      </c>
      <c r="G11" s="99">
        <v>191571.46811289518</v>
      </c>
      <c r="H11" s="87">
        <v>19.172931819186832</v>
      </c>
      <c r="I11" s="87">
        <v>-54.06230350149962</v>
      </c>
      <c r="J11" s="87">
        <v>2.9174927283747376</v>
      </c>
      <c r="K11" s="99">
        <v>295116.99108535168</v>
      </c>
      <c r="L11" s="99">
        <v>355404.38384262985</v>
      </c>
      <c r="M11" s="99">
        <v>154722.57597744794</v>
      </c>
      <c r="N11" s="99">
        <v>150428.75623954399</v>
      </c>
      <c r="O11" s="99">
        <v>154762.93537203799</v>
      </c>
      <c r="P11" s="87">
        <v>20.428302869163595</v>
      </c>
      <c r="Q11" s="87">
        <v>-56.465766036820227</v>
      </c>
      <c r="R11" s="87">
        <v>2.8812171561082511</v>
      </c>
      <c r="S11" s="99">
        <v>42472.484861625009</v>
      </c>
      <c r="T11" s="99">
        <v>49016.753670812919</v>
      </c>
      <c r="U11" s="99">
        <v>31621.927415366892</v>
      </c>
      <c r="V11" s="99">
        <v>31861.782173776199</v>
      </c>
      <c r="W11" s="99">
        <v>32979.879593547201</v>
      </c>
      <c r="X11" s="87">
        <v>15.408255086814632</v>
      </c>
      <c r="Y11" s="87">
        <v>-35.487511825581777</v>
      </c>
      <c r="Z11" s="87">
        <v>3.5092118001210038</v>
      </c>
      <c r="AA11" s="99">
        <v>9830.2954677800026</v>
      </c>
      <c r="AB11" s="99">
        <v>9609.1898010400037</v>
      </c>
      <c r="AC11" s="99">
        <v>3851.4917806599997</v>
      </c>
      <c r="AD11" s="99">
        <v>3850.2847201199997</v>
      </c>
      <c r="AE11" s="99">
        <v>3828.6531473099994</v>
      </c>
      <c r="AF11" s="87">
        <v>-2.2492270701801367</v>
      </c>
      <c r="AG11" s="87">
        <v>-59.918662651005683</v>
      </c>
      <c r="AH11" s="87">
        <v>-0.56181748578131296</v>
      </c>
    </row>
    <row r="12" spans="2:34" x14ac:dyDescent="0.25">
      <c r="B12" s="111" t="s">
        <v>223</v>
      </c>
      <c r="C12" s="99">
        <v>161972.16114849856</v>
      </c>
      <c r="D12" s="99">
        <v>207796.51869140248</v>
      </c>
      <c r="E12" s="99">
        <v>246838.94592603203</v>
      </c>
      <c r="F12" s="99">
        <v>250439.14110349797</v>
      </c>
      <c r="G12" s="99">
        <v>250239.73791680799</v>
      </c>
      <c r="H12" s="87">
        <v>28.291502205055746</v>
      </c>
      <c r="I12" s="87">
        <v>18.788778310868263</v>
      </c>
      <c r="J12" s="87">
        <v>-7.9621414532626833E-2</v>
      </c>
      <c r="K12" s="99">
        <v>156729.57160686856</v>
      </c>
      <c r="L12" s="99">
        <v>202483.03499797249</v>
      </c>
      <c r="M12" s="99">
        <v>239755.94786637201</v>
      </c>
      <c r="N12" s="99">
        <v>243187.55835838796</v>
      </c>
      <c r="O12" s="99">
        <v>242950.12766137798</v>
      </c>
      <c r="P12" s="87">
        <v>29.192616889089241</v>
      </c>
      <c r="Q12" s="87">
        <v>18.407918899858817</v>
      </c>
      <c r="R12" s="87">
        <v>-9.7632748407339154E-2</v>
      </c>
      <c r="S12" s="99">
        <v>4890.7382981099991</v>
      </c>
      <c r="T12" s="99">
        <v>5115.676980199999</v>
      </c>
      <c r="U12" s="99">
        <v>6488.3600090099999</v>
      </c>
      <c r="V12" s="99">
        <v>6538.2559313000002</v>
      </c>
      <c r="W12" s="99">
        <v>6567.5359431900006</v>
      </c>
      <c r="X12" s="87">
        <v>4.5992786442269127</v>
      </c>
      <c r="Y12" s="87">
        <v>26.83287146789975</v>
      </c>
      <c r="Z12" s="87">
        <v>0.44782602880120148</v>
      </c>
      <c r="AA12" s="99">
        <v>351.85124351999997</v>
      </c>
      <c r="AB12" s="99">
        <v>197.80671322999999</v>
      </c>
      <c r="AC12" s="99">
        <v>594.63805064999997</v>
      </c>
      <c r="AD12" s="99">
        <v>713.32681381000009</v>
      </c>
      <c r="AE12" s="99">
        <v>722.07431224000004</v>
      </c>
      <c r="AF12" s="87">
        <v>-43.781152724913916</v>
      </c>
      <c r="AG12" s="87">
        <v>200.61570759662936</v>
      </c>
      <c r="AH12" s="87">
        <v>1.226296034391039</v>
      </c>
    </row>
    <row r="13" spans="2:34" ht="31.5" x14ac:dyDescent="0.25">
      <c r="B13" s="113" t="s">
        <v>224</v>
      </c>
      <c r="C13" s="99">
        <v>46073.162782482912</v>
      </c>
      <c r="D13" s="99">
        <v>62562.173243103018</v>
      </c>
      <c r="E13" s="99">
        <v>72472.000620565494</v>
      </c>
      <c r="F13" s="99">
        <v>73576.838018581489</v>
      </c>
      <c r="G13" s="99">
        <v>73984.053899171515</v>
      </c>
      <c r="H13" s="87">
        <v>35.788753071862594</v>
      </c>
      <c r="I13" s="87">
        <v>15.839966650383195</v>
      </c>
      <c r="J13" s="87">
        <v>0.55345661971391014</v>
      </c>
      <c r="K13" s="99">
        <v>42906.305499387709</v>
      </c>
      <c r="L13" s="99">
        <v>59822.814728403013</v>
      </c>
      <c r="M13" s="99">
        <v>69958.451909094001</v>
      </c>
      <c r="N13" s="99">
        <v>71073.922949329994</v>
      </c>
      <c r="O13" s="99">
        <v>71225.346626480008</v>
      </c>
      <c r="P13" s="87">
        <v>39.4266274668107</v>
      </c>
      <c r="Q13" s="87">
        <v>16.942762099555196</v>
      </c>
      <c r="R13" s="87">
        <v>0.2130509628094801</v>
      </c>
      <c r="S13" s="99">
        <v>2150.4964790852</v>
      </c>
      <c r="T13" s="99">
        <v>2141.4436582100002</v>
      </c>
      <c r="U13" s="99">
        <v>1751.0504548215006</v>
      </c>
      <c r="V13" s="99">
        <v>1744.8759535514998</v>
      </c>
      <c r="W13" s="99">
        <v>1960.8764232115002</v>
      </c>
      <c r="X13" s="87">
        <v>-0.42096422678407708</v>
      </c>
      <c r="Y13" s="87">
        <v>-18.230374723695665</v>
      </c>
      <c r="Z13" s="87">
        <v>12.379130402958193</v>
      </c>
      <c r="AA13" s="99">
        <v>1016.3608040099998</v>
      </c>
      <c r="AB13" s="99">
        <v>597.91485648999992</v>
      </c>
      <c r="AC13" s="99">
        <v>762.49825664999992</v>
      </c>
      <c r="AD13" s="99">
        <v>758.03911569999991</v>
      </c>
      <c r="AE13" s="99">
        <v>797.8308494800001</v>
      </c>
      <c r="AF13" s="87">
        <v>-41.171004024264093</v>
      </c>
      <c r="AG13" s="87">
        <v>27.526226915680031</v>
      </c>
      <c r="AH13" s="87">
        <v>5.2492982163928392</v>
      </c>
    </row>
    <row r="14" spans="2:34" x14ac:dyDescent="0.25">
      <c r="B14" s="112" t="s">
        <v>225</v>
      </c>
      <c r="C14" s="99">
        <v>97602.702021811507</v>
      </c>
      <c r="D14" s="99">
        <v>97504.980075619009</v>
      </c>
      <c r="E14" s="99">
        <v>100908.7477441042</v>
      </c>
      <c r="F14" s="99">
        <v>101222.641906376</v>
      </c>
      <c r="G14" s="99">
        <v>101498.85945414301</v>
      </c>
      <c r="H14" s="87">
        <v>-0.10012217302207443</v>
      </c>
      <c r="I14" s="87">
        <v>3.4908654571750417</v>
      </c>
      <c r="J14" s="87">
        <v>0.27288118800781191</v>
      </c>
      <c r="K14" s="99">
        <v>75378.66350197549</v>
      </c>
      <c r="L14" s="99">
        <v>78828.109540265999</v>
      </c>
      <c r="M14" s="99">
        <v>82969.982572830195</v>
      </c>
      <c r="N14" s="99">
        <v>83345.183178309991</v>
      </c>
      <c r="O14" s="99">
        <v>83853.973690532002</v>
      </c>
      <c r="P14" s="87">
        <v>4.5761570689033348</v>
      </c>
      <c r="Q14" s="87">
        <v>5.2543097338247025</v>
      </c>
      <c r="R14" s="87">
        <v>0.61046180813293383</v>
      </c>
      <c r="S14" s="99">
        <v>17515.887238606007</v>
      </c>
      <c r="T14" s="99">
        <v>15054.010120572997</v>
      </c>
      <c r="U14" s="99">
        <v>13921.172536554001</v>
      </c>
      <c r="V14" s="99">
        <v>13832.724151656003</v>
      </c>
      <c r="W14" s="99">
        <v>13806.033171231002</v>
      </c>
      <c r="X14" s="87">
        <v>-14.055109424356724</v>
      </c>
      <c r="Y14" s="87">
        <v>-7.5251549251374987</v>
      </c>
      <c r="Z14" s="87">
        <v>-0.19295534366458034</v>
      </c>
      <c r="AA14" s="99">
        <v>4708.1512812300007</v>
      </c>
      <c r="AB14" s="99">
        <v>3622.8604147800015</v>
      </c>
      <c r="AC14" s="99">
        <v>4017.5926347200007</v>
      </c>
      <c r="AD14" s="99">
        <v>4044.7345764100005</v>
      </c>
      <c r="AE14" s="99">
        <v>3838.8525923799998</v>
      </c>
      <c r="AF14" s="87">
        <v>-23.051316782804562</v>
      </c>
      <c r="AG14" s="87">
        <v>10.8955955998092</v>
      </c>
      <c r="AH14" s="87">
        <v>-5.0901234714080035</v>
      </c>
    </row>
    <row r="15" spans="2:34" x14ac:dyDescent="0.25">
      <c r="B15" s="111" t="s">
        <v>226</v>
      </c>
      <c r="C15" s="99">
        <v>662828.19827746309</v>
      </c>
      <c r="D15" s="99">
        <v>837582.03303093999</v>
      </c>
      <c r="E15" s="99">
        <v>947619.23816330847</v>
      </c>
      <c r="F15" s="99">
        <v>947080.34791423951</v>
      </c>
      <c r="G15" s="99">
        <v>961314.84080662008</v>
      </c>
      <c r="H15" s="87">
        <v>26.3648763295861</v>
      </c>
      <c r="I15" s="87">
        <v>13.137483946996717</v>
      </c>
      <c r="J15" s="87">
        <v>1.502986829336006</v>
      </c>
      <c r="K15" s="99">
        <v>605155.23993366899</v>
      </c>
      <c r="L15" s="99">
        <v>763650.04244906898</v>
      </c>
      <c r="M15" s="99">
        <v>866463.99094779545</v>
      </c>
      <c r="N15" s="99">
        <v>866215.47848633956</v>
      </c>
      <c r="O15" s="99">
        <v>878306.74728362018</v>
      </c>
      <c r="P15" s="87">
        <v>26.190767600851078</v>
      </c>
      <c r="Q15" s="87">
        <v>13.463490183146762</v>
      </c>
      <c r="R15" s="87">
        <v>1.3958730936567187</v>
      </c>
      <c r="S15" s="99">
        <v>46826.324927304115</v>
      </c>
      <c r="T15" s="99">
        <v>61626.902641880981</v>
      </c>
      <c r="U15" s="99">
        <v>68458.446999093037</v>
      </c>
      <c r="V15" s="99">
        <v>68209.38185125</v>
      </c>
      <c r="W15" s="99">
        <v>70175.315828889943</v>
      </c>
      <c r="X15" s="87">
        <v>31.607386950725125</v>
      </c>
      <c r="Y15" s="87">
        <v>11.085328102420991</v>
      </c>
      <c r="Z15" s="87">
        <v>2.8822046532062551</v>
      </c>
      <c r="AA15" s="99">
        <v>10846.633416489996</v>
      </c>
      <c r="AB15" s="99">
        <v>12305.087939989995</v>
      </c>
      <c r="AC15" s="99">
        <v>12696.800216419999</v>
      </c>
      <c r="AD15" s="99">
        <v>12655.487576650001</v>
      </c>
      <c r="AE15" s="99">
        <v>12832.777694109998</v>
      </c>
      <c r="AF15" s="87">
        <v>13.446149302720316</v>
      </c>
      <c r="AG15" s="87">
        <v>3.18333585538213</v>
      </c>
      <c r="AH15" s="87">
        <v>1.4008951957497517</v>
      </c>
    </row>
    <row r="16" spans="2:34" x14ac:dyDescent="0.25">
      <c r="B16" s="111" t="s">
        <v>227</v>
      </c>
      <c r="C16" s="99">
        <v>252637.87306096996</v>
      </c>
      <c r="D16" s="99">
        <v>337169.65084384306</v>
      </c>
      <c r="E16" s="99">
        <v>375243.39854299999</v>
      </c>
      <c r="F16" s="99">
        <v>380429.02836249996</v>
      </c>
      <c r="G16" s="99">
        <v>397298.38455564028</v>
      </c>
      <c r="H16" s="87">
        <v>33.45966175169341</v>
      </c>
      <c r="I16" s="87">
        <v>11.292163337912767</v>
      </c>
      <c r="J16" s="87">
        <v>4.4342978415059298</v>
      </c>
      <c r="K16" s="99">
        <v>222514.55098237997</v>
      </c>
      <c r="L16" s="99">
        <v>287620.56938923005</v>
      </c>
      <c r="M16" s="99">
        <v>315352.72628275998</v>
      </c>
      <c r="N16" s="99">
        <v>320525.33247242996</v>
      </c>
      <c r="O16" s="99">
        <v>335478.99985926028</v>
      </c>
      <c r="P16" s="87">
        <v>29.259218383433076</v>
      </c>
      <c r="Q16" s="87">
        <v>9.6419240642002428</v>
      </c>
      <c r="R16" s="87">
        <v>4.6653621014858704</v>
      </c>
      <c r="S16" s="99">
        <v>21801.698078510002</v>
      </c>
      <c r="T16" s="99">
        <v>39227.422994297987</v>
      </c>
      <c r="U16" s="99">
        <v>47741.920878629993</v>
      </c>
      <c r="V16" s="99">
        <v>48041.664821830003</v>
      </c>
      <c r="W16" s="99">
        <v>49989.957943150002</v>
      </c>
      <c r="X16" s="87">
        <v>79.92829206714211</v>
      </c>
      <c r="Y16" s="87">
        <v>21.705473453022023</v>
      </c>
      <c r="Z16" s="87">
        <v>4.0554238254347563</v>
      </c>
      <c r="AA16" s="99">
        <v>8321.624000079999</v>
      </c>
      <c r="AB16" s="99">
        <v>10321.658460315002</v>
      </c>
      <c r="AC16" s="99">
        <v>12148.751381610002</v>
      </c>
      <c r="AD16" s="99">
        <v>11862.031068240001</v>
      </c>
      <c r="AE16" s="99">
        <v>11829.426753230002</v>
      </c>
      <c r="AF16" s="87">
        <v>24.034184435823779</v>
      </c>
      <c r="AG16" s="87">
        <v>17.701544071816141</v>
      </c>
      <c r="AH16" s="87">
        <v>-0.27486283607278672</v>
      </c>
    </row>
    <row r="17" spans="2:34" x14ac:dyDescent="0.25">
      <c r="B17" s="111" t="s">
        <v>228</v>
      </c>
      <c r="C17" s="99">
        <v>148657.31681372348</v>
      </c>
      <c r="D17" s="99">
        <v>183908.00787982548</v>
      </c>
      <c r="E17" s="99">
        <v>200493.88963586246</v>
      </c>
      <c r="F17" s="99">
        <v>201410.24199344951</v>
      </c>
      <c r="G17" s="99">
        <v>203627.12409492306</v>
      </c>
      <c r="H17" s="87">
        <v>23.7127185002762</v>
      </c>
      <c r="I17" s="87">
        <v>9.0185750730740377</v>
      </c>
      <c r="J17" s="87">
        <v>1.1006799254755117</v>
      </c>
      <c r="K17" s="99">
        <v>133795.32032052349</v>
      </c>
      <c r="L17" s="99">
        <v>164940.56709539398</v>
      </c>
      <c r="M17" s="99">
        <v>175638.25152073096</v>
      </c>
      <c r="N17" s="99">
        <v>176294.01506885298</v>
      </c>
      <c r="O17" s="99">
        <v>177819.33210727654</v>
      </c>
      <c r="P17" s="87">
        <v>23.278278119337912</v>
      </c>
      <c r="Q17" s="87">
        <v>6.4857812809325024</v>
      </c>
      <c r="R17" s="87">
        <v>0.86521203673750602</v>
      </c>
      <c r="S17" s="99">
        <v>11733.859574440001</v>
      </c>
      <c r="T17" s="99">
        <v>15862.959526031502</v>
      </c>
      <c r="U17" s="99">
        <v>20442.733512431507</v>
      </c>
      <c r="V17" s="99">
        <v>20706.550858846502</v>
      </c>
      <c r="W17" s="99">
        <v>21337.947307176502</v>
      </c>
      <c r="X17" s="87">
        <v>35.189614511715874</v>
      </c>
      <c r="Y17" s="87">
        <v>28.870867248223664</v>
      </c>
      <c r="Z17" s="87">
        <v>3.049259399279669</v>
      </c>
      <c r="AA17" s="99">
        <v>3128.1369187600003</v>
      </c>
      <c r="AB17" s="99">
        <v>3104.4812584000001</v>
      </c>
      <c r="AC17" s="99">
        <v>4412.9046027000004</v>
      </c>
      <c r="AD17" s="99">
        <v>4409.6760657500008</v>
      </c>
      <c r="AE17" s="99">
        <v>4469.8446804700006</v>
      </c>
      <c r="AF17" s="87">
        <v>-0.75622202526152005</v>
      </c>
      <c r="AG17" s="87">
        <v>42.146279374684994</v>
      </c>
      <c r="AH17" s="87">
        <v>1.3644679070041077</v>
      </c>
    </row>
    <row r="18" spans="2:34" x14ac:dyDescent="0.25">
      <c r="B18" s="111" t="s">
        <v>229</v>
      </c>
      <c r="C18" s="99">
        <v>150620.1043744424</v>
      </c>
      <c r="D18" s="99">
        <v>177035.51511622299</v>
      </c>
      <c r="E18" s="99">
        <v>192913.09393897545</v>
      </c>
      <c r="F18" s="99">
        <v>196793.60748284392</v>
      </c>
      <c r="G18" s="99">
        <v>199885.199461996</v>
      </c>
      <c r="H18" s="87">
        <v>17.537772166265228</v>
      </c>
      <c r="I18" s="87">
        <v>8.9685839659510709</v>
      </c>
      <c r="J18" s="87">
        <v>1.5709819128254088</v>
      </c>
      <c r="K18" s="99">
        <v>137369.7054331924</v>
      </c>
      <c r="L18" s="99">
        <v>163683.81931438399</v>
      </c>
      <c r="M18" s="99">
        <v>177349.97682695897</v>
      </c>
      <c r="N18" s="99">
        <v>180927.12877748694</v>
      </c>
      <c r="O18" s="99">
        <v>182964.53046066899</v>
      </c>
      <c r="P18" s="87">
        <v>19.15568923891232</v>
      </c>
      <c r="Q18" s="87">
        <v>8.349119399717015</v>
      </c>
      <c r="R18" s="87">
        <v>1.1260896566195777</v>
      </c>
      <c r="S18" s="99">
        <v>11218.775888770002</v>
      </c>
      <c r="T18" s="99">
        <v>11585.626527537997</v>
      </c>
      <c r="U18" s="99">
        <v>13088.482710566499</v>
      </c>
      <c r="V18" s="99">
        <v>13305.245451806997</v>
      </c>
      <c r="W18" s="99">
        <v>14317.384782956999</v>
      </c>
      <c r="X18" s="87">
        <v>3.2699702927055796</v>
      </c>
      <c r="Y18" s="87">
        <v>12.971729922903583</v>
      </c>
      <c r="Z18" s="87">
        <v>7.6070699696302313</v>
      </c>
      <c r="AA18" s="99">
        <v>2031.6230524799996</v>
      </c>
      <c r="AB18" s="99">
        <v>1766.0692743009997</v>
      </c>
      <c r="AC18" s="99">
        <v>2474.63440145</v>
      </c>
      <c r="AD18" s="99">
        <v>2561.23325355</v>
      </c>
      <c r="AE18" s="99">
        <v>2603.2842183700004</v>
      </c>
      <c r="AF18" s="87">
        <v>-13.071016193424207</v>
      </c>
      <c r="AG18" s="87">
        <v>40.121026816994274</v>
      </c>
      <c r="AH18" s="87">
        <v>1.6418248811081781</v>
      </c>
    </row>
    <row r="19" spans="2:34" x14ac:dyDescent="0.25">
      <c r="B19" s="111" t="s">
        <v>230</v>
      </c>
      <c r="C19" s="99">
        <v>158624.47190619493</v>
      </c>
      <c r="D19" s="99">
        <v>233767.41393833442</v>
      </c>
      <c r="E19" s="99">
        <v>867483.32379339961</v>
      </c>
      <c r="F19" s="99">
        <v>872998.19290109968</v>
      </c>
      <c r="G19" s="99">
        <v>888565.26137881144</v>
      </c>
      <c r="H19" s="87">
        <v>47.371594766648897</v>
      </c>
      <c r="I19" s="87">
        <v>271.0882150675771</v>
      </c>
      <c r="J19" s="87">
        <v>1.7831730471262741</v>
      </c>
      <c r="K19" s="99">
        <v>137969.08286135393</v>
      </c>
      <c r="L19" s="99">
        <v>205358.0678148194</v>
      </c>
      <c r="M19" s="99">
        <v>757464.4905929456</v>
      </c>
      <c r="N19" s="99">
        <v>746476.58375573566</v>
      </c>
      <c r="O19" s="99">
        <v>758566.72851269552</v>
      </c>
      <c r="P19" s="87">
        <v>48.843540564218365</v>
      </c>
      <c r="Q19" s="87">
        <v>268.85061232460828</v>
      </c>
      <c r="R19" s="87">
        <v>1.6196281330260742</v>
      </c>
      <c r="S19" s="99">
        <v>15664.245736711002</v>
      </c>
      <c r="T19" s="99">
        <v>23284.481040325001</v>
      </c>
      <c r="U19" s="99">
        <v>81687.141689984011</v>
      </c>
      <c r="V19" s="99">
        <v>98933.408621903945</v>
      </c>
      <c r="W19" s="99">
        <v>102162.88948889595</v>
      </c>
      <c r="X19" s="87">
        <v>48.647317155878639</v>
      </c>
      <c r="Y19" s="87">
        <v>250.82225602758737</v>
      </c>
      <c r="Z19" s="87">
        <v>3.2642975835738053</v>
      </c>
      <c r="AA19" s="99">
        <v>4991.1433081299992</v>
      </c>
      <c r="AB19" s="99">
        <v>5124.865083190004</v>
      </c>
      <c r="AC19" s="99">
        <v>28331.691510470006</v>
      </c>
      <c r="AD19" s="99">
        <v>27588.200523460007</v>
      </c>
      <c r="AE19" s="99">
        <v>27835.643377220003</v>
      </c>
      <c r="AF19" s="87">
        <v>2.6791812377374016</v>
      </c>
      <c r="AG19" s="87">
        <v>452.82804621336038</v>
      </c>
      <c r="AH19" s="87">
        <v>0.89691552571389277</v>
      </c>
    </row>
    <row r="20" spans="2:34" x14ac:dyDescent="0.25">
      <c r="B20" s="111" t="s">
        <v>231</v>
      </c>
      <c r="C20" s="99">
        <v>1583.0617932300001</v>
      </c>
      <c r="D20" s="99">
        <v>1538.8786310400001</v>
      </c>
      <c r="E20" s="99">
        <v>1125.20287833</v>
      </c>
      <c r="F20" s="99">
        <v>1125.20287833</v>
      </c>
      <c r="G20" s="99">
        <v>1125.20287833</v>
      </c>
      <c r="H20" s="87">
        <v>-2.7909941594794581</v>
      </c>
      <c r="I20" s="87">
        <v>-26.881636041071744</v>
      </c>
      <c r="J20" s="87">
        <v>0</v>
      </c>
      <c r="K20" s="99">
        <v>1538.8858334500001</v>
      </c>
      <c r="L20" s="99">
        <v>1492.13191164</v>
      </c>
      <c r="M20" s="99">
        <v>1081.22453632</v>
      </c>
      <c r="N20" s="99">
        <v>1081.22453632</v>
      </c>
      <c r="O20" s="99">
        <v>1081.22453632</v>
      </c>
      <c r="P20" s="87">
        <v>-3.03816701627458</v>
      </c>
      <c r="Q20" s="87">
        <v>-27.538274070445446</v>
      </c>
      <c r="R20" s="87">
        <v>0</v>
      </c>
      <c r="S20" s="99">
        <v>10.992669589999998</v>
      </c>
      <c r="T20" s="99">
        <v>10.959576609999999</v>
      </c>
      <c r="U20" s="99">
        <v>8.1911992200000014</v>
      </c>
      <c r="V20" s="99">
        <v>8.1911992200000014</v>
      </c>
      <c r="W20" s="99">
        <v>8.1911992200000014</v>
      </c>
      <c r="X20" s="87">
        <v>-0.30104588998202825</v>
      </c>
      <c r="Y20" s="87">
        <v>-25.259893593644929</v>
      </c>
      <c r="Z20" s="87">
        <v>0</v>
      </c>
      <c r="AA20" s="99">
        <v>33.183290190000001</v>
      </c>
      <c r="AB20" s="99">
        <v>35.787142790000004</v>
      </c>
      <c r="AC20" s="99">
        <v>35.787142790000004</v>
      </c>
      <c r="AD20" s="99">
        <v>35.787142790000004</v>
      </c>
      <c r="AE20" s="99">
        <v>35.787142790000004</v>
      </c>
      <c r="AF20" s="87">
        <v>7.8468789113163071</v>
      </c>
      <c r="AG20" s="87">
        <v>0</v>
      </c>
      <c r="AH20" s="87">
        <v>0</v>
      </c>
    </row>
    <row r="21" spans="2:34" x14ac:dyDescent="0.25">
      <c r="B21" s="111" t="s">
        <v>232</v>
      </c>
      <c r="C21" s="99">
        <v>472098.75038330379</v>
      </c>
      <c r="D21" s="99">
        <v>641727.15568762401</v>
      </c>
      <c r="E21" s="99">
        <v>421635.03981370921</v>
      </c>
      <c r="F21" s="99">
        <v>387073.56086973561</v>
      </c>
      <c r="G21" s="99">
        <v>346700.2122568388</v>
      </c>
      <c r="H21" s="87">
        <v>35.930704151747165</v>
      </c>
      <c r="I21" s="87">
        <v>-34.296836891385951</v>
      </c>
      <c r="J21" s="87">
        <v>-10.430407213083692</v>
      </c>
      <c r="K21" s="99">
        <v>377177.38583519316</v>
      </c>
      <c r="L21" s="99">
        <v>513832.9241596022</v>
      </c>
      <c r="M21" s="99">
        <v>311215.03695517243</v>
      </c>
      <c r="N21" s="99">
        <v>297399.15099829307</v>
      </c>
      <c r="O21" s="99">
        <v>261010.2766294218</v>
      </c>
      <c r="P21" s="87">
        <v>36.231105961405753</v>
      </c>
      <c r="Q21" s="87">
        <v>-39.432640003717317</v>
      </c>
      <c r="R21" s="87">
        <v>-12.235702168860641</v>
      </c>
      <c r="S21" s="99">
        <v>73156.626442140579</v>
      </c>
      <c r="T21" s="99">
        <v>110456.5328203118</v>
      </c>
      <c r="U21" s="99">
        <v>98811.844669286802</v>
      </c>
      <c r="V21" s="99">
        <v>78010.182070352559</v>
      </c>
      <c r="W21" s="99">
        <v>74082.557445556988</v>
      </c>
      <c r="X21" s="87">
        <v>50.986367458690339</v>
      </c>
      <c r="Y21" s="87">
        <v>-10.542326337518046</v>
      </c>
      <c r="Z21" s="87">
        <v>-5.0347589514064817</v>
      </c>
      <c r="AA21" s="99">
        <v>21764.738105970002</v>
      </c>
      <c r="AB21" s="99">
        <v>17437.698707709998</v>
      </c>
      <c r="AC21" s="99">
        <v>11608.158189250002</v>
      </c>
      <c r="AD21" s="99">
        <v>11664.227801090005</v>
      </c>
      <c r="AE21" s="99">
        <v>11607.378181860004</v>
      </c>
      <c r="AF21" s="87">
        <v>-19.880962395192388</v>
      </c>
      <c r="AG21" s="87">
        <v>-33.430675779955372</v>
      </c>
      <c r="AH21" s="87">
        <v>-0.487384336104002</v>
      </c>
    </row>
    <row r="22" spans="2:34" x14ac:dyDescent="0.25">
      <c r="B22" s="114" t="s">
        <v>233</v>
      </c>
      <c r="C22" s="99">
        <v>3266011.8895766991</v>
      </c>
      <c r="D22" s="99">
        <v>4172746.8878525468</v>
      </c>
      <c r="E22" s="99">
        <v>4709039.2624030374</v>
      </c>
      <c r="F22" s="99">
        <v>4707598.0906213596</v>
      </c>
      <c r="G22" s="99">
        <v>4730245.6253740797</v>
      </c>
      <c r="H22" s="87">
        <v>27.762758646704366</v>
      </c>
      <c r="I22" s="87">
        <v>12.852262285826949</v>
      </c>
      <c r="J22" s="87">
        <v>0.48108471277188425</v>
      </c>
      <c r="K22" s="99">
        <v>2903588.1627831785</v>
      </c>
      <c r="L22" s="99">
        <v>3716940.6650290014</v>
      </c>
      <c r="M22" s="99">
        <v>4175443.2777171689</v>
      </c>
      <c r="N22" s="99">
        <v>4177444.1392254857</v>
      </c>
      <c r="O22" s="99">
        <v>4191215.7128975629</v>
      </c>
      <c r="P22" s="87">
        <v>28.011978856746666</v>
      </c>
      <c r="Q22" s="87">
        <v>12.335483775730115</v>
      </c>
      <c r="R22" s="87">
        <v>0.32966505866025564</v>
      </c>
      <c r="S22" s="99">
        <v>287139.56416194071</v>
      </c>
      <c r="T22" s="99">
        <v>383429.80260290939</v>
      </c>
      <c r="U22" s="99">
        <v>441782.89778425847</v>
      </c>
      <c r="V22" s="99">
        <v>439040.38687887421</v>
      </c>
      <c r="W22" s="99">
        <v>447461.15328657656</v>
      </c>
      <c r="X22" s="87">
        <v>33.534298459359299</v>
      </c>
      <c r="Y22" s="87">
        <v>15.218716642582208</v>
      </c>
      <c r="Z22" s="87">
        <v>1.9179935740229581</v>
      </c>
      <c r="AA22" s="99">
        <v>75284.162631579995</v>
      </c>
      <c r="AB22" s="99">
        <v>72376.420220636021</v>
      </c>
      <c r="AC22" s="99">
        <v>91813.086901610004</v>
      </c>
      <c r="AD22" s="99">
        <v>91113.564516999992</v>
      </c>
      <c r="AE22" s="99">
        <v>91568.759189939999</v>
      </c>
      <c r="AF22" s="87">
        <v>-3.8623560511307895</v>
      </c>
      <c r="AG22" s="87">
        <v>26.854971027473095</v>
      </c>
      <c r="AH22" s="87">
        <v>0.49959045653962253</v>
      </c>
    </row>
    <row r="23" spans="2:34" x14ac:dyDescent="0.25">
      <c r="B23" s="110" t="s">
        <v>234</v>
      </c>
      <c r="C23" s="99"/>
      <c r="D23" s="99"/>
      <c r="E23" s="99"/>
      <c r="F23" s="99"/>
      <c r="G23" s="99"/>
      <c r="H23" s="115"/>
      <c r="I23" s="115"/>
      <c r="J23" s="115"/>
      <c r="K23" s="99"/>
      <c r="L23" s="99"/>
      <c r="M23" s="99"/>
      <c r="N23" s="99"/>
      <c r="O23" s="99"/>
      <c r="P23" s="115"/>
      <c r="Q23" s="115"/>
      <c r="R23" s="115"/>
      <c r="S23" s="99"/>
      <c r="T23" s="99"/>
      <c r="U23" s="99"/>
      <c r="V23" s="99"/>
      <c r="W23" s="99"/>
      <c r="X23" s="115"/>
      <c r="Y23" s="115"/>
      <c r="Z23" s="115"/>
      <c r="AA23" s="99"/>
      <c r="AB23" s="99"/>
      <c r="AC23" s="99"/>
      <c r="AD23" s="99"/>
      <c r="AE23" s="99"/>
      <c r="AF23" s="115"/>
      <c r="AG23" s="115"/>
      <c r="AH23" s="115"/>
    </row>
    <row r="24" spans="2:34" x14ac:dyDescent="0.25">
      <c r="B24" s="116" t="s">
        <v>235</v>
      </c>
      <c r="C24" s="99">
        <v>718479.78113080992</v>
      </c>
      <c r="D24" s="99">
        <v>932079.36692221405</v>
      </c>
      <c r="E24" s="99">
        <v>1196840.7676061383</v>
      </c>
      <c r="F24" s="99">
        <v>1218625.7910288516</v>
      </c>
      <c r="G24" s="99">
        <v>1210171.6735528267</v>
      </c>
      <c r="H24" s="87">
        <v>29.729380199846588</v>
      </c>
      <c r="I24" s="87">
        <v>28.405456668157282</v>
      </c>
      <c r="J24" s="87">
        <v>-0.69374188026065653</v>
      </c>
      <c r="K24" s="99">
        <v>623348.85000741691</v>
      </c>
      <c r="L24" s="99">
        <v>800511.66187576484</v>
      </c>
      <c r="M24" s="99">
        <v>1048406.7546198533</v>
      </c>
      <c r="N24" s="99">
        <v>1070113.4212584088</v>
      </c>
      <c r="O24" s="99">
        <v>1058348.0777341363</v>
      </c>
      <c r="P24" s="87">
        <v>28.421133987211167</v>
      </c>
      <c r="Q24" s="87">
        <v>30.967080749731853</v>
      </c>
      <c r="R24" s="87">
        <v>-1.0994482725426469</v>
      </c>
      <c r="S24" s="99">
        <v>80772.330123243039</v>
      </c>
      <c r="T24" s="99">
        <v>115573.28453641916</v>
      </c>
      <c r="U24" s="99">
        <v>130208.67771802505</v>
      </c>
      <c r="V24" s="99">
        <v>130363.99196877291</v>
      </c>
      <c r="W24" s="99">
        <v>133469.25988905042</v>
      </c>
      <c r="X24" s="87">
        <v>43.085242632070361</v>
      </c>
      <c r="Y24" s="87">
        <v>12.663301246746192</v>
      </c>
      <c r="Z24" s="87">
        <v>2.3819981832263304</v>
      </c>
      <c r="AA24" s="99">
        <v>14358.601000149996</v>
      </c>
      <c r="AB24" s="99">
        <v>15994.420510029995</v>
      </c>
      <c r="AC24" s="99">
        <v>18225.335268259998</v>
      </c>
      <c r="AD24" s="99">
        <v>18148.377801669998</v>
      </c>
      <c r="AE24" s="99">
        <v>18354.335929639994</v>
      </c>
      <c r="AF24" s="87">
        <v>11.392610671909543</v>
      </c>
      <c r="AG24" s="87">
        <v>13.948081187630468</v>
      </c>
      <c r="AH24" s="87">
        <v>1.1348569564770816</v>
      </c>
    </row>
    <row r="25" spans="2:34" x14ac:dyDescent="0.25">
      <c r="B25" s="116" t="s">
        <v>236</v>
      </c>
      <c r="C25" s="99">
        <v>488596.24056173506</v>
      </c>
      <c r="D25" s="99">
        <v>634300.22422558325</v>
      </c>
      <c r="E25" s="99">
        <v>718773.22920268087</v>
      </c>
      <c r="F25" s="99">
        <v>724496.19691448996</v>
      </c>
      <c r="G25" s="99">
        <v>748652.59917559719</v>
      </c>
      <c r="H25" s="87">
        <v>29.820938347035487</v>
      </c>
      <c r="I25" s="87">
        <v>13.317511448183808</v>
      </c>
      <c r="J25" s="87">
        <v>3.3342345155137343</v>
      </c>
      <c r="K25" s="99">
        <v>421257.37048876984</v>
      </c>
      <c r="L25" s="99">
        <v>548651.19394303532</v>
      </c>
      <c r="M25" s="99">
        <v>619855.81286770583</v>
      </c>
      <c r="N25" s="99">
        <v>626997.09648271999</v>
      </c>
      <c r="O25" s="99">
        <v>649602.85159509722</v>
      </c>
      <c r="P25" s="87">
        <v>30.241328076101077</v>
      </c>
      <c r="Q25" s="87">
        <v>12.978121566261178</v>
      </c>
      <c r="R25" s="87">
        <v>3.6054002864110979</v>
      </c>
      <c r="S25" s="99">
        <v>60457.374051305218</v>
      </c>
      <c r="T25" s="99">
        <v>78745.960392228008</v>
      </c>
      <c r="U25" s="99">
        <v>87233.448597744995</v>
      </c>
      <c r="V25" s="99">
        <v>86177.787391809979</v>
      </c>
      <c r="W25" s="99">
        <v>87871.354270059979</v>
      </c>
      <c r="X25" s="87">
        <v>30.250381575294298</v>
      </c>
      <c r="Y25" s="87">
        <v>10.778315691676646</v>
      </c>
      <c r="Z25" s="87">
        <v>1.9652011608863207</v>
      </c>
      <c r="AA25" s="99">
        <v>6881.4960216599993</v>
      </c>
      <c r="AB25" s="99">
        <v>6903.0698903200009</v>
      </c>
      <c r="AC25" s="99">
        <v>11683.967737230001</v>
      </c>
      <c r="AD25" s="99">
        <v>11321.313039960001</v>
      </c>
      <c r="AE25" s="99">
        <v>11178.393310440002</v>
      </c>
      <c r="AF25" s="87">
        <v>0.31350550217708939</v>
      </c>
      <c r="AG25" s="87">
        <v>69.25756109776799</v>
      </c>
      <c r="AH25" s="87">
        <v>-1.2623953512772457</v>
      </c>
    </row>
    <row r="26" spans="2:34" x14ac:dyDescent="0.25">
      <c r="B26" s="116" t="s">
        <v>237</v>
      </c>
      <c r="C26" s="99">
        <v>138316.37657992812</v>
      </c>
      <c r="D26" s="99">
        <v>205637.62795102393</v>
      </c>
      <c r="E26" s="99">
        <v>78431.601490940127</v>
      </c>
      <c r="F26" s="99">
        <v>79046.939141066308</v>
      </c>
      <c r="G26" s="99">
        <v>80072.150584835996</v>
      </c>
      <c r="H26" s="87">
        <v>48.671931000298606</v>
      </c>
      <c r="I26" s="87">
        <v>-61.859314235223565</v>
      </c>
      <c r="J26" s="87">
        <v>1.2969653915885448</v>
      </c>
      <c r="K26" s="99">
        <v>138307.92239808812</v>
      </c>
      <c r="L26" s="99">
        <v>205627.17798661391</v>
      </c>
      <c r="M26" s="99">
        <v>78388.68712340013</v>
      </c>
      <c r="N26" s="99">
        <v>79045.769880506312</v>
      </c>
      <c r="O26" s="99">
        <v>80042.505385785989</v>
      </c>
      <c r="P26" s="87">
        <v>48.673463111362857</v>
      </c>
      <c r="Q26" s="87">
        <v>-61.878245915283067</v>
      </c>
      <c r="R26" s="87">
        <v>1.260959956220864</v>
      </c>
      <c r="S26" s="99">
        <v>8.4541818399999986</v>
      </c>
      <c r="T26" s="99">
        <v>10.449964409999998</v>
      </c>
      <c r="U26" s="99">
        <v>42.914367540000008</v>
      </c>
      <c r="V26" s="99">
        <v>1.1692605599999999</v>
      </c>
      <c r="W26" s="99">
        <v>2.871</v>
      </c>
      <c r="X26" s="87">
        <v>23.607045693732083</v>
      </c>
      <c r="Y26" s="87">
        <v>310.66520283010243</v>
      </c>
      <c r="Z26" s="87">
        <v>145.53979653602616</v>
      </c>
      <c r="AA26" s="99">
        <v>0</v>
      </c>
      <c r="AB26" s="99">
        <v>0</v>
      </c>
      <c r="AC26" s="99">
        <v>0</v>
      </c>
      <c r="AD26" s="99">
        <v>0</v>
      </c>
      <c r="AE26" s="99">
        <v>26.77419905</v>
      </c>
      <c r="AF26" s="87">
        <v>0</v>
      </c>
      <c r="AG26" s="87">
        <v>0</v>
      </c>
      <c r="AH26" s="87">
        <v>0</v>
      </c>
    </row>
    <row r="27" spans="2:34" x14ac:dyDescent="0.25">
      <c r="B27" s="116" t="s">
        <v>238</v>
      </c>
      <c r="C27" s="99">
        <v>702115.41625706886</v>
      </c>
      <c r="D27" s="99">
        <v>880233.53512387339</v>
      </c>
      <c r="E27" s="99">
        <v>1014047.534846422</v>
      </c>
      <c r="F27" s="99">
        <v>1025527.48265333</v>
      </c>
      <c r="G27" s="99">
        <v>1026381.5598144945</v>
      </c>
      <c r="H27" s="87">
        <v>25.368780508529564</v>
      </c>
      <c r="I27" s="87">
        <v>15.202101985777819</v>
      </c>
      <c r="J27" s="87">
        <v>8.3281742870000564E-2</v>
      </c>
      <c r="K27" s="99">
        <v>684538.33783228882</v>
      </c>
      <c r="L27" s="99">
        <v>856327.32901327836</v>
      </c>
      <c r="M27" s="99">
        <v>989680.11755964102</v>
      </c>
      <c r="N27" s="99">
        <v>1001529.059357164</v>
      </c>
      <c r="O27" s="99">
        <v>1002170.1718498785</v>
      </c>
      <c r="P27" s="87">
        <v>25.095598257504413</v>
      </c>
      <c r="Q27" s="87">
        <v>15.57264191252909</v>
      </c>
      <c r="R27" s="87">
        <v>6.4013369030546663E-2</v>
      </c>
      <c r="S27" s="99">
        <v>11989.246665040004</v>
      </c>
      <c r="T27" s="99">
        <v>17948.824584405</v>
      </c>
      <c r="U27" s="99">
        <v>17812.353930391</v>
      </c>
      <c r="V27" s="99">
        <v>17622.606197326</v>
      </c>
      <c r="W27" s="99">
        <v>17852.289418986005</v>
      </c>
      <c r="X27" s="87">
        <v>49.707692950740629</v>
      </c>
      <c r="Y27" s="87">
        <v>-0.76033198370311872</v>
      </c>
      <c r="Z27" s="87">
        <v>1.3033442334701606</v>
      </c>
      <c r="AA27" s="99">
        <v>5587.8317597400001</v>
      </c>
      <c r="AB27" s="99">
        <v>5957.3815261900008</v>
      </c>
      <c r="AC27" s="99">
        <v>6555.0633563899992</v>
      </c>
      <c r="AD27" s="99">
        <v>6375.8170988399997</v>
      </c>
      <c r="AE27" s="99">
        <v>6359.0985456300004</v>
      </c>
      <c r="AF27" s="87">
        <v>6.6134733889553585</v>
      </c>
      <c r="AG27" s="87">
        <v>10.03262637406138</v>
      </c>
      <c r="AH27" s="87">
        <v>-0.26221820593067546</v>
      </c>
    </row>
    <row r="28" spans="2:34" ht="31.5" x14ac:dyDescent="0.25">
      <c r="B28" s="117" t="s">
        <v>239</v>
      </c>
      <c r="C28" s="99">
        <v>252542.45920616243</v>
      </c>
      <c r="D28" s="99">
        <v>298257.53329391585</v>
      </c>
      <c r="E28" s="99">
        <v>337798.99820676382</v>
      </c>
      <c r="F28" s="99">
        <v>341968.76404948742</v>
      </c>
      <c r="G28" s="99">
        <v>344948.28624407802</v>
      </c>
      <c r="H28" s="87">
        <v>18.101935900780166</v>
      </c>
      <c r="I28" s="87">
        <v>13.257490758458765</v>
      </c>
      <c r="J28" s="87">
        <v>0.87128489728360847</v>
      </c>
      <c r="K28" s="99">
        <v>208418.88884113342</v>
      </c>
      <c r="L28" s="99">
        <v>248988.20203433794</v>
      </c>
      <c r="M28" s="99">
        <v>279105.89313079597</v>
      </c>
      <c r="N28" s="99">
        <v>282073.57060073025</v>
      </c>
      <c r="O28" s="99">
        <v>283104.60363927984</v>
      </c>
      <c r="P28" s="87">
        <v>19.46527659694431</v>
      </c>
      <c r="Q28" s="87">
        <v>12.096031398429274</v>
      </c>
      <c r="R28" s="87">
        <v>0.36551919286653689</v>
      </c>
      <c r="S28" s="99">
        <v>35072.929971478996</v>
      </c>
      <c r="T28" s="99">
        <v>41221.033385617942</v>
      </c>
      <c r="U28" s="99">
        <v>48704.693310787865</v>
      </c>
      <c r="V28" s="99">
        <v>49108.781481967177</v>
      </c>
      <c r="W28" s="99">
        <v>50978.367479278175</v>
      </c>
      <c r="X28" s="87">
        <v>17.52948333412273</v>
      </c>
      <c r="Y28" s="87">
        <v>18.154954668800173</v>
      </c>
      <c r="Z28" s="87">
        <v>3.8070299056341073</v>
      </c>
      <c r="AA28" s="99">
        <v>9050.640393550002</v>
      </c>
      <c r="AB28" s="99">
        <v>8048.297873960003</v>
      </c>
      <c r="AC28" s="99">
        <v>9988.4117651799988</v>
      </c>
      <c r="AD28" s="99">
        <v>10786.411966789998</v>
      </c>
      <c r="AE28" s="99">
        <v>10865.315125519999</v>
      </c>
      <c r="AF28" s="87">
        <v>-11.074824277675699</v>
      </c>
      <c r="AG28" s="87">
        <v>24.105890731221184</v>
      </c>
      <c r="AH28" s="87">
        <v>0.73150514715119019</v>
      </c>
    </row>
    <row r="29" spans="2:34" x14ac:dyDescent="0.25">
      <c r="B29" s="116" t="s">
        <v>240</v>
      </c>
      <c r="C29" s="99">
        <v>163480.2998596</v>
      </c>
      <c r="D29" s="99">
        <v>183538.17612812988</v>
      </c>
      <c r="E29" s="99">
        <v>228254.8075440001</v>
      </c>
      <c r="F29" s="99">
        <v>240882.60739354999</v>
      </c>
      <c r="G29" s="99">
        <v>256903.63653685019</v>
      </c>
      <c r="H29" s="87">
        <v>12.269292560483418</v>
      </c>
      <c r="I29" s="87">
        <v>24.363667744335149</v>
      </c>
      <c r="J29" s="87">
        <v>6.6509696638766824</v>
      </c>
      <c r="K29" s="99">
        <v>141434.56215841</v>
      </c>
      <c r="L29" s="99">
        <v>159138.7943799599</v>
      </c>
      <c r="M29" s="99">
        <v>199641.17362327009</v>
      </c>
      <c r="N29" s="99">
        <v>211542.46113174997</v>
      </c>
      <c r="O29" s="99">
        <v>227259.95561202016</v>
      </c>
      <c r="P29" s="87">
        <v>12.517613765241306</v>
      </c>
      <c r="Q29" s="87">
        <v>25.450977809098312</v>
      </c>
      <c r="R29" s="87">
        <v>7.4299478204904013</v>
      </c>
      <c r="S29" s="99">
        <v>14628.11669947</v>
      </c>
      <c r="T29" s="99">
        <v>17446.175323304997</v>
      </c>
      <c r="U29" s="99">
        <v>18716.788246459997</v>
      </c>
      <c r="V29" s="99">
        <v>19327.653318829998</v>
      </c>
      <c r="W29" s="99">
        <v>19642.262274330002</v>
      </c>
      <c r="X29" s="87">
        <v>19.264671466130018</v>
      </c>
      <c r="Y29" s="87">
        <v>7.283045708348963</v>
      </c>
      <c r="Z29" s="87">
        <v>1.6277659284870127</v>
      </c>
      <c r="AA29" s="99">
        <v>7417.6210017200019</v>
      </c>
      <c r="AB29" s="99">
        <v>6953.2064248650004</v>
      </c>
      <c r="AC29" s="99">
        <v>9896.8456742700018</v>
      </c>
      <c r="AD29" s="99">
        <v>10012.492942970001</v>
      </c>
      <c r="AE29" s="99">
        <v>10001.418650500002</v>
      </c>
      <c r="AF29" s="87">
        <v>-6.2609639498609164</v>
      </c>
      <c r="AG29" s="87">
        <v>42.334990068443908</v>
      </c>
      <c r="AH29" s="87">
        <v>-0.11060474682056398</v>
      </c>
    </row>
    <row r="30" spans="2:34" x14ac:dyDescent="0.25">
      <c r="B30" s="116" t="s">
        <v>241</v>
      </c>
      <c r="C30" s="99">
        <v>50409.69302413502</v>
      </c>
      <c r="D30" s="99">
        <v>106281.5129899725</v>
      </c>
      <c r="E30" s="99">
        <v>80507.785816752497</v>
      </c>
      <c r="F30" s="99">
        <v>76803.005953272499</v>
      </c>
      <c r="G30" s="99">
        <v>75847.924081972495</v>
      </c>
      <c r="H30" s="87">
        <v>110.83546955758553</v>
      </c>
      <c r="I30" s="87">
        <v>-24.250433069814985</v>
      </c>
      <c r="J30" s="87">
        <v>-1.2435475141182373</v>
      </c>
      <c r="K30" s="99">
        <v>41345.033456100013</v>
      </c>
      <c r="L30" s="99">
        <v>90921.188319040011</v>
      </c>
      <c r="M30" s="99">
        <v>64818.975833289995</v>
      </c>
      <c r="N30" s="99">
        <v>61563.896654469994</v>
      </c>
      <c r="O30" s="99">
        <v>60319.074112950002</v>
      </c>
      <c r="P30" s="87">
        <v>119.9083679919615</v>
      </c>
      <c r="Q30" s="87">
        <v>-28.708613435801183</v>
      </c>
      <c r="R30" s="87">
        <v>-2.0220008952756996</v>
      </c>
      <c r="S30" s="99">
        <v>6445.5595371650015</v>
      </c>
      <c r="T30" s="99">
        <v>12527.6853716025</v>
      </c>
      <c r="U30" s="99">
        <v>11773.365456912503</v>
      </c>
      <c r="V30" s="99">
        <v>11425.432455792501</v>
      </c>
      <c r="W30" s="99">
        <v>11732.706520342497</v>
      </c>
      <c r="X30" s="87">
        <v>94.361487150464598</v>
      </c>
      <c r="Y30" s="87">
        <v>-6.0212233330817346</v>
      </c>
      <c r="Z30" s="87">
        <v>2.6893867320900711</v>
      </c>
      <c r="AA30" s="99">
        <v>2619.10003087</v>
      </c>
      <c r="AB30" s="99">
        <v>2832.6392993300005</v>
      </c>
      <c r="AC30" s="99">
        <v>3915.4445265500003</v>
      </c>
      <c r="AD30" s="99">
        <v>3813.6768430100001</v>
      </c>
      <c r="AE30" s="99">
        <v>3796.1434486799999</v>
      </c>
      <c r="AF30" s="87">
        <v>8.1531543638319199</v>
      </c>
      <c r="AG30" s="87">
        <v>38.226018663093249</v>
      </c>
      <c r="AH30" s="87">
        <v>-0.45975039448181709</v>
      </c>
    </row>
    <row r="31" spans="2:34" x14ac:dyDescent="0.25">
      <c r="B31" s="116" t="s">
        <v>242</v>
      </c>
      <c r="C31" s="99">
        <v>174057.66040123088</v>
      </c>
      <c r="D31" s="99">
        <v>160657.41396947138</v>
      </c>
      <c r="E31" s="99">
        <v>157161.69371171718</v>
      </c>
      <c r="F31" s="99">
        <v>159049.73643990213</v>
      </c>
      <c r="G31" s="99">
        <v>157391.45240489952</v>
      </c>
      <c r="H31" s="87">
        <v>-7.6987398318866171</v>
      </c>
      <c r="I31" s="87">
        <v>-2.175884804431417</v>
      </c>
      <c r="J31" s="87">
        <v>-1.0426197943617432</v>
      </c>
      <c r="K31" s="99">
        <v>144990.89694163087</v>
      </c>
      <c r="L31" s="99">
        <v>134892.9587567829</v>
      </c>
      <c r="M31" s="99">
        <v>131340.20126952737</v>
      </c>
      <c r="N31" s="99">
        <v>133466.55142893983</v>
      </c>
      <c r="O31" s="99">
        <v>131751.42390449223</v>
      </c>
      <c r="P31" s="87">
        <v>-6.9645325312478787</v>
      </c>
      <c r="Q31" s="87">
        <v>-2.633760516485729</v>
      </c>
      <c r="R31" s="87">
        <v>-1.2850616923003155</v>
      </c>
      <c r="S31" s="99">
        <v>23215.415307560004</v>
      </c>
      <c r="T31" s="99">
        <v>21804.24635970849</v>
      </c>
      <c r="U31" s="99">
        <v>21814.020815849795</v>
      </c>
      <c r="V31" s="99">
        <v>21576.678143652302</v>
      </c>
      <c r="W31" s="99">
        <v>21389.156837187307</v>
      </c>
      <c r="X31" s="87">
        <v>-6.0785858411586249</v>
      </c>
      <c r="Y31" s="87">
        <v>4.4828222815201407E-2</v>
      </c>
      <c r="Z31" s="87">
        <v>-0.86909256937756085</v>
      </c>
      <c r="AA31" s="99">
        <v>5851.3481520400001</v>
      </c>
      <c r="AB31" s="99">
        <v>3960.2088529800012</v>
      </c>
      <c r="AC31" s="99">
        <v>4007.4716263400001</v>
      </c>
      <c r="AD31" s="99">
        <v>4006.5068673099995</v>
      </c>
      <c r="AE31" s="99">
        <v>4250.8716632199985</v>
      </c>
      <c r="AF31" s="87">
        <v>-32.319719318028902</v>
      </c>
      <c r="AG31" s="87">
        <v>1.1934414348989266</v>
      </c>
      <c r="AH31" s="87">
        <v>6.0991982293560287</v>
      </c>
    </row>
    <row r="32" spans="2:34" x14ac:dyDescent="0.25">
      <c r="B32" s="116" t="s">
        <v>243</v>
      </c>
      <c r="C32" s="99">
        <v>201609.70650212755</v>
      </c>
      <c r="D32" s="99">
        <v>293413.85245570278</v>
      </c>
      <c r="E32" s="99">
        <v>335623.24934624392</v>
      </c>
      <c r="F32" s="99">
        <v>345547.85452797019</v>
      </c>
      <c r="G32" s="99">
        <v>346026.86216093757</v>
      </c>
      <c r="H32" s="87">
        <v>45.535578393695268</v>
      </c>
      <c r="I32" s="87">
        <v>14.385618312589232</v>
      </c>
      <c r="J32" s="87">
        <v>0.13862266157655956</v>
      </c>
      <c r="K32" s="99">
        <v>169089.51442334006</v>
      </c>
      <c r="L32" s="99">
        <v>239727.79741084404</v>
      </c>
      <c r="M32" s="99">
        <v>279645.59001081419</v>
      </c>
      <c r="N32" s="99">
        <v>288697.3992928295</v>
      </c>
      <c r="O32" s="99">
        <v>288301.00908775994</v>
      </c>
      <c r="P32" s="87">
        <v>0</v>
      </c>
      <c r="Q32" s="87">
        <v>0</v>
      </c>
      <c r="R32" s="87">
        <v>-0.1373030051675328</v>
      </c>
      <c r="S32" s="99">
        <v>26851.4598598175</v>
      </c>
      <c r="T32" s="99">
        <v>47111.484932538726</v>
      </c>
      <c r="U32" s="99">
        <v>49166.628415829742</v>
      </c>
      <c r="V32" s="99">
        <v>50395.503546270709</v>
      </c>
      <c r="W32" s="99">
        <v>51253.44028022766</v>
      </c>
      <c r="X32" s="87">
        <v>0</v>
      </c>
      <c r="Y32" s="87">
        <v>0</v>
      </c>
      <c r="Z32" s="87">
        <v>1.7024073053843569</v>
      </c>
      <c r="AA32" s="99">
        <v>5668.7322189700008</v>
      </c>
      <c r="AB32" s="99">
        <v>6574.5701123200006</v>
      </c>
      <c r="AC32" s="99">
        <v>6811.0309196000026</v>
      </c>
      <c r="AD32" s="99">
        <v>6454.9516888700009</v>
      </c>
      <c r="AE32" s="99">
        <v>6472.4127929500019</v>
      </c>
      <c r="AF32" s="87">
        <v>0</v>
      </c>
      <c r="AG32" s="87">
        <v>0</v>
      </c>
      <c r="AH32" s="87">
        <v>0.27050712261886822</v>
      </c>
    </row>
    <row r="33" spans="2:34" x14ac:dyDescent="0.25">
      <c r="B33" s="116" t="s">
        <v>244</v>
      </c>
      <c r="C33" s="99">
        <v>3303.6538436723004</v>
      </c>
      <c r="D33" s="99">
        <v>4403.1513494099991</v>
      </c>
      <c r="E33" s="99">
        <v>3129.7796000700032</v>
      </c>
      <c r="F33" s="99">
        <v>2659.8535788395002</v>
      </c>
      <c r="G33" s="99">
        <v>2395.3293820320005</v>
      </c>
      <c r="H33" s="87">
        <v>33.281256383553519</v>
      </c>
      <c r="I33" s="87">
        <v>-28.919554389394804</v>
      </c>
      <c r="J33" s="87">
        <v>-9.9450661085980556</v>
      </c>
      <c r="K33" s="99">
        <v>3303.6538436723004</v>
      </c>
      <c r="L33" s="99">
        <v>4403.1513494099991</v>
      </c>
      <c r="M33" s="99">
        <v>3129.7796000700032</v>
      </c>
      <c r="N33" s="99">
        <v>2659.8535788395002</v>
      </c>
      <c r="O33" s="99">
        <v>2395.3293820320005</v>
      </c>
      <c r="P33" s="87">
        <v>33.281256383553519</v>
      </c>
      <c r="Q33" s="87">
        <v>-28.919554389394804</v>
      </c>
      <c r="R33" s="87">
        <v>-9.9450661085980556</v>
      </c>
      <c r="S33" s="99">
        <v>0</v>
      </c>
      <c r="T33" s="99">
        <v>0</v>
      </c>
      <c r="U33" s="99">
        <v>0</v>
      </c>
      <c r="V33" s="99">
        <v>0</v>
      </c>
      <c r="W33" s="99">
        <v>0</v>
      </c>
      <c r="X33" s="87">
        <v>0</v>
      </c>
      <c r="Y33" s="87">
        <v>0</v>
      </c>
      <c r="Z33" s="87">
        <v>0</v>
      </c>
      <c r="AA33" s="99">
        <v>0</v>
      </c>
      <c r="AB33" s="99">
        <v>0</v>
      </c>
      <c r="AC33" s="99">
        <v>0</v>
      </c>
      <c r="AD33" s="99">
        <v>0</v>
      </c>
      <c r="AE33" s="99">
        <v>0</v>
      </c>
      <c r="AF33" s="87">
        <v>0</v>
      </c>
      <c r="AG33" s="87">
        <v>0</v>
      </c>
      <c r="AH33" s="87">
        <v>0</v>
      </c>
    </row>
    <row r="34" spans="2:34" x14ac:dyDescent="0.25">
      <c r="B34" s="116" t="s">
        <v>245</v>
      </c>
      <c r="C34" s="99">
        <v>373100.60252186202</v>
      </c>
      <c r="D34" s="99">
        <v>473944.49370111187</v>
      </c>
      <c r="E34" s="99">
        <v>558469.81504557014</v>
      </c>
      <c r="F34" s="99">
        <v>492989.85528264666</v>
      </c>
      <c r="G34" s="99">
        <v>481454.15688551211</v>
      </c>
      <c r="H34" s="87">
        <v>27.028605823101255</v>
      </c>
      <c r="I34" s="87">
        <v>17.83443472132905</v>
      </c>
      <c r="J34" s="87">
        <v>-2.3399464052907826</v>
      </c>
      <c r="K34" s="99">
        <v>327553.13267832884</v>
      </c>
      <c r="L34" s="99">
        <v>427751.2102241508</v>
      </c>
      <c r="M34" s="99">
        <v>481430.29208667181</v>
      </c>
      <c r="N34" s="99">
        <v>419755.0559060683</v>
      </c>
      <c r="O34" s="99">
        <v>407920.71604120184</v>
      </c>
      <c r="P34" s="87">
        <v>30.58987002399417</v>
      </c>
      <c r="Q34" s="87">
        <v>12.54913617529966</v>
      </c>
      <c r="R34" s="87">
        <v>-2.8193442099991528</v>
      </c>
      <c r="S34" s="99">
        <v>27698.677775703211</v>
      </c>
      <c r="T34" s="99">
        <v>31040.657752600087</v>
      </c>
      <c r="U34" s="99">
        <v>56310.006932998353</v>
      </c>
      <c r="V34" s="99">
        <v>53040.78311219834</v>
      </c>
      <c r="W34" s="99">
        <v>53269.445315270277</v>
      </c>
      <c r="X34" s="87">
        <v>12.065485594508782</v>
      </c>
      <c r="Y34" s="87">
        <v>81.407260702397991</v>
      </c>
      <c r="Z34" s="87">
        <v>0.43110638579419991</v>
      </c>
      <c r="AA34" s="99">
        <v>17848.79206783</v>
      </c>
      <c r="AB34" s="99">
        <v>15152.625724361</v>
      </c>
      <c r="AC34" s="99">
        <v>20729.516025900011</v>
      </c>
      <c r="AD34" s="99">
        <v>20194.016264379999</v>
      </c>
      <c r="AE34" s="99">
        <v>20263.995529039996</v>
      </c>
      <c r="AF34" s="87">
        <v>-15.105595567604096</v>
      </c>
      <c r="AG34" s="87">
        <v>36.804778280591989</v>
      </c>
      <c r="AH34" s="87">
        <v>0.34653465533467376</v>
      </c>
    </row>
    <row r="35" spans="2:34" x14ac:dyDescent="0.25">
      <c r="B35" s="110" t="s">
        <v>69</v>
      </c>
      <c r="C35" s="99">
        <v>3266011.8898883327</v>
      </c>
      <c r="D35" s="99">
        <v>4172746.8881104086</v>
      </c>
      <c r="E35" s="99">
        <v>4709039.2624172997</v>
      </c>
      <c r="F35" s="99">
        <v>4707598.0869634049</v>
      </c>
      <c r="G35" s="99">
        <v>4730245.6308240369</v>
      </c>
      <c r="H35" s="87">
        <v>27.762758642408919</v>
      </c>
      <c r="I35" s="87">
        <v>12.852262279194854</v>
      </c>
      <c r="J35" s="87">
        <v>0.48108490661828984</v>
      </c>
      <c r="K35" s="99">
        <v>2903588.1630691797</v>
      </c>
      <c r="L35" s="99">
        <v>3716940.6652932176</v>
      </c>
      <c r="M35" s="99">
        <v>4175443.27772504</v>
      </c>
      <c r="N35" s="99">
        <v>4177444.1355724256</v>
      </c>
      <c r="O35" s="99">
        <v>4191215.7183446349</v>
      </c>
      <c r="P35" s="87">
        <v>28.011978853237231</v>
      </c>
      <c r="Q35" s="87">
        <v>12.335483767956584</v>
      </c>
      <c r="R35" s="87">
        <v>0.32966527678823798</v>
      </c>
      <c r="S35" s="99">
        <v>287139.56417262292</v>
      </c>
      <c r="T35" s="99">
        <v>383429.80260283494</v>
      </c>
      <c r="U35" s="99">
        <v>441782.89779253927</v>
      </c>
      <c r="V35" s="99">
        <v>439040.3868771799</v>
      </c>
      <c r="W35" s="99">
        <v>447461.15328473219</v>
      </c>
      <c r="X35" s="87">
        <v>33.534298454365604</v>
      </c>
      <c r="Y35" s="87">
        <v>15.218716644764244</v>
      </c>
      <c r="Z35" s="87">
        <v>1.9179935739961795</v>
      </c>
      <c r="AA35" s="99">
        <v>75284.162646529992</v>
      </c>
      <c r="AB35" s="99">
        <v>72376.420214356011</v>
      </c>
      <c r="AC35" s="99">
        <v>91813.086899720016</v>
      </c>
      <c r="AD35" s="99">
        <v>91113.564513799967</v>
      </c>
      <c r="AE35" s="99">
        <v>91568.759194669998</v>
      </c>
      <c r="AF35" s="87">
        <v>-3.8623560785636313</v>
      </c>
      <c r="AG35" s="87">
        <v>26.854971035868807</v>
      </c>
      <c r="AH35" s="87">
        <v>0.49959046526062423</v>
      </c>
    </row>
    <row r="36" spans="2:34" x14ac:dyDescent="0.25">
      <c r="B36" s="110" t="s">
        <v>246</v>
      </c>
      <c r="C36" s="99"/>
      <c r="D36" s="99"/>
      <c r="E36" s="99"/>
      <c r="F36" s="99"/>
      <c r="G36" s="99"/>
      <c r="H36" s="115"/>
      <c r="I36" s="115"/>
      <c r="J36" s="115"/>
      <c r="K36" s="67"/>
      <c r="L36" s="67"/>
      <c r="M36" s="67"/>
      <c r="N36" s="67"/>
      <c r="O36" s="67"/>
      <c r="P36" s="115"/>
      <c r="Q36" s="115"/>
      <c r="R36" s="115"/>
      <c r="S36" s="99"/>
      <c r="T36" s="99"/>
      <c r="U36" s="99"/>
      <c r="V36" s="99"/>
      <c r="W36" s="99"/>
      <c r="X36" s="115"/>
      <c r="Y36" s="115"/>
      <c r="Z36" s="115"/>
      <c r="AA36" s="99"/>
      <c r="AB36" s="99"/>
      <c r="AC36" s="99"/>
      <c r="AD36" s="99"/>
      <c r="AE36" s="99"/>
      <c r="AF36" s="115"/>
      <c r="AG36" s="115"/>
      <c r="AH36" s="115"/>
    </row>
    <row r="37" spans="2:34" x14ac:dyDescent="0.25">
      <c r="B37" s="118" t="s">
        <v>247</v>
      </c>
      <c r="C37" s="99">
        <v>38427.040945009001</v>
      </c>
      <c r="D37" s="99">
        <v>43111.280298490012</v>
      </c>
      <c r="E37" s="99">
        <v>52781.583237370221</v>
      </c>
      <c r="F37" s="99">
        <v>52600.775454730232</v>
      </c>
      <c r="G37" s="99">
        <v>51404.462197653251</v>
      </c>
      <c r="H37" s="87">
        <v>12.189955922404719</v>
      </c>
      <c r="I37" s="87">
        <v>22.431027034979788</v>
      </c>
      <c r="J37" s="87">
        <v>-2.2743262751070303</v>
      </c>
      <c r="K37" s="99">
        <v>34207.671661839006</v>
      </c>
      <c r="L37" s="99">
        <v>38491.522665010008</v>
      </c>
      <c r="M37" s="99">
        <v>47816.362044059992</v>
      </c>
      <c r="N37" s="99">
        <v>47574.011758789995</v>
      </c>
      <c r="O37" s="99">
        <v>46252.610299793021</v>
      </c>
      <c r="P37" s="87">
        <v>12.523070981033566</v>
      </c>
      <c r="Q37" s="87">
        <v>24.225696292151497</v>
      </c>
      <c r="R37" s="87">
        <v>-2.777569959196946</v>
      </c>
      <c r="S37" s="99">
        <v>3254.3111639500012</v>
      </c>
      <c r="T37" s="99">
        <v>3721.3000503499998</v>
      </c>
      <c r="U37" s="99">
        <v>3982.2112740502298</v>
      </c>
      <c r="V37" s="99">
        <v>4034.8393013302302</v>
      </c>
      <c r="W37" s="99">
        <v>4170.4290771402302</v>
      </c>
      <c r="X37" s="87">
        <v>14.34985355958338</v>
      </c>
      <c r="Y37" s="87">
        <v>7.0112922948981371</v>
      </c>
      <c r="Z37" s="87">
        <v>3.3604752428503915</v>
      </c>
      <c r="AA37" s="99">
        <v>965.05811921999964</v>
      </c>
      <c r="AB37" s="99">
        <v>898.4575831300001</v>
      </c>
      <c r="AC37" s="99">
        <v>983.00991925999995</v>
      </c>
      <c r="AD37" s="99">
        <v>991.92439460999992</v>
      </c>
      <c r="AE37" s="99">
        <v>981.42282072</v>
      </c>
      <c r="AF37" s="87">
        <v>-6.9011943181027142</v>
      </c>
      <c r="AG37" s="87">
        <v>9.4108322660532053</v>
      </c>
      <c r="AH37" s="87">
        <v>-1.0587070896798445</v>
      </c>
    </row>
    <row r="38" spans="2:34" x14ac:dyDescent="0.25">
      <c r="B38" s="118" t="s">
        <v>248</v>
      </c>
      <c r="C38" s="99">
        <v>464.82122136000004</v>
      </c>
      <c r="D38" s="99">
        <v>677.94273293999981</v>
      </c>
      <c r="E38" s="99">
        <v>782.8880877900001</v>
      </c>
      <c r="F38" s="99">
        <v>760.40509858000019</v>
      </c>
      <c r="G38" s="99">
        <v>778.89337575000002</v>
      </c>
      <c r="H38" s="87">
        <v>45.850211175048521</v>
      </c>
      <c r="I38" s="87">
        <v>15.479973418239782</v>
      </c>
      <c r="J38" s="87">
        <v>2.4313720679313366</v>
      </c>
      <c r="K38" s="99">
        <v>445.11470286000002</v>
      </c>
      <c r="L38" s="99">
        <v>670.28621443999987</v>
      </c>
      <c r="M38" s="99">
        <v>721.87155793000011</v>
      </c>
      <c r="N38" s="99">
        <v>705.52158294000014</v>
      </c>
      <c r="O38" s="99">
        <v>731.27159759999995</v>
      </c>
      <c r="P38" s="87">
        <v>50.587300337014938</v>
      </c>
      <c r="Q38" s="87">
        <v>7.6960173696989944</v>
      </c>
      <c r="R38" s="87">
        <v>3.6497841147107302</v>
      </c>
      <c r="S38" s="99">
        <v>0</v>
      </c>
      <c r="T38" s="99">
        <v>2.9999999999999996</v>
      </c>
      <c r="U38" s="99">
        <v>6.3278548299999997</v>
      </c>
      <c r="V38" s="99">
        <v>6.2936911699999989</v>
      </c>
      <c r="W38" s="99">
        <v>6.2953526499999999</v>
      </c>
      <c r="X38" s="87">
        <v>0</v>
      </c>
      <c r="Y38" s="87">
        <v>110.92849433333336</v>
      </c>
      <c r="Z38" s="87">
        <v>2.6399134547960834E-2</v>
      </c>
      <c r="AA38" s="99">
        <v>19.706518500000001</v>
      </c>
      <c r="AB38" s="99">
        <v>4.6565184999999989</v>
      </c>
      <c r="AC38" s="99">
        <v>54.688675030000013</v>
      </c>
      <c r="AD38" s="99">
        <v>48.589824470000011</v>
      </c>
      <c r="AE38" s="99">
        <v>41.326425500000006</v>
      </c>
      <c r="AF38" s="87">
        <v>-76.370668923584859</v>
      </c>
      <c r="AG38" s="87">
        <v>1074.4541556100341</v>
      </c>
      <c r="AH38" s="87">
        <v>-14.948395161387174</v>
      </c>
    </row>
    <row r="39" spans="2:34" x14ac:dyDescent="0.25">
      <c r="B39" s="118" t="s">
        <v>249</v>
      </c>
      <c r="C39" s="99">
        <v>39775.729975492592</v>
      </c>
      <c r="D39" s="99">
        <v>87213.202581822508</v>
      </c>
      <c r="E39" s="99">
        <v>61272.499408472722</v>
      </c>
      <c r="F39" s="99">
        <v>58731.268046282734</v>
      </c>
      <c r="G39" s="99">
        <v>59614.701901912747</v>
      </c>
      <c r="H39" s="87">
        <v>119.26235580228956</v>
      </c>
      <c r="I39" s="87">
        <v>-29.744009399279303</v>
      </c>
      <c r="J39" s="87">
        <v>1.5041968018361773</v>
      </c>
      <c r="K39" s="99">
        <v>31997.624467197591</v>
      </c>
      <c r="L39" s="99">
        <v>73593.246180240007</v>
      </c>
      <c r="M39" s="99">
        <v>47841.373317569996</v>
      </c>
      <c r="N39" s="99">
        <v>45763.192956940009</v>
      </c>
      <c r="O39" s="99">
        <v>46296.009061860015</v>
      </c>
      <c r="P39" s="87">
        <v>129.9959681559618</v>
      </c>
      <c r="Q39" s="87">
        <v>-34.992168710155987</v>
      </c>
      <c r="R39" s="87">
        <v>1.1642896189987262</v>
      </c>
      <c r="S39" s="99">
        <v>6341.1554700450024</v>
      </c>
      <c r="T39" s="99">
        <v>11971.763367502495</v>
      </c>
      <c r="U39" s="99">
        <v>10741.136454082729</v>
      </c>
      <c r="V39" s="99">
        <v>10370.321038282727</v>
      </c>
      <c r="W39" s="99">
        <v>10672.856959342729</v>
      </c>
      <c r="X39" s="87">
        <v>88.794667218867815</v>
      </c>
      <c r="Y39" s="87">
        <v>-10.279412277395314</v>
      </c>
      <c r="Z39" s="87">
        <v>2.9173245451434848</v>
      </c>
      <c r="AA39" s="99">
        <v>1436.95003825</v>
      </c>
      <c r="AB39" s="99">
        <v>1648.1930340799997</v>
      </c>
      <c r="AC39" s="99">
        <v>2689.9896368200002</v>
      </c>
      <c r="AD39" s="99">
        <v>2597.7540510600006</v>
      </c>
      <c r="AE39" s="99">
        <v>2645.8358807100003</v>
      </c>
      <c r="AF39" s="87">
        <v>14.700789185910981</v>
      </c>
      <c r="AG39" s="87">
        <v>63.208409524768925</v>
      </c>
      <c r="AH39" s="87">
        <v>1.8508999968792406</v>
      </c>
    </row>
    <row r="40" spans="2:34" x14ac:dyDescent="0.25">
      <c r="B40" s="118" t="s">
        <v>250</v>
      </c>
      <c r="C40" s="99">
        <v>20040.531606969998</v>
      </c>
      <c r="D40" s="99">
        <v>29313.426900389997</v>
      </c>
      <c r="E40" s="99">
        <v>64220.989442060229</v>
      </c>
      <c r="F40" s="99">
        <v>56651.528187550233</v>
      </c>
      <c r="G40" s="99">
        <v>55456.833643750222</v>
      </c>
      <c r="H40" s="87">
        <v>46.270705165300761</v>
      </c>
      <c r="I40" s="87">
        <v>119.08386781350974</v>
      </c>
      <c r="J40" s="87">
        <v>-2.1088478669893274</v>
      </c>
      <c r="K40" s="99">
        <v>16803.491742210001</v>
      </c>
      <c r="L40" s="99">
        <v>24777.02111858</v>
      </c>
      <c r="M40" s="99">
        <v>49274.924127760001</v>
      </c>
      <c r="N40" s="99">
        <v>45747.083615880001</v>
      </c>
      <c r="O40" s="99">
        <v>45071.933402229995</v>
      </c>
      <c r="P40" s="87">
        <v>47.451621952719918</v>
      </c>
      <c r="Q40" s="87">
        <v>98.873479955220716</v>
      </c>
      <c r="R40" s="87">
        <v>-1.4758322504642485</v>
      </c>
      <c r="S40" s="99">
        <v>2395.2787615199995</v>
      </c>
      <c r="T40" s="99">
        <v>3687.56694161</v>
      </c>
      <c r="U40" s="99">
        <v>12218.960003190232</v>
      </c>
      <c r="V40" s="99">
        <v>8799.1341424202292</v>
      </c>
      <c r="W40" s="99">
        <v>8390.4377030002288</v>
      </c>
      <c r="X40" s="87">
        <v>53.951473241884308</v>
      </c>
      <c r="Y40" s="87">
        <v>231.35561188905237</v>
      </c>
      <c r="Z40" s="87">
        <v>-4.6447347296331483</v>
      </c>
      <c r="AA40" s="99">
        <v>841.7611032399999</v>
      </c>
      <c r="AB40" s="99">
        <v>848.83884019999994</v>
      </c>
      <c r="AC40" s="99">
        <v>2727.1053111099995</v>
      </c>
      <c r="AD40" s="99">
        <v>2105.3104292500007</v>
      </c>
      <c r="AE40" s="99">
        <v>1994.4625385200002</v>
      </c>
      <c r="AF40" s="87">
        <v>0.84082490064666948</v>
      </c>
      <c r="AG40" s="87">
        <v>221.27480293755761</v>
      </c>
      <c r="AH40" s="87">
        <v>-5.2651565864084482</v>
      </c>
    </row>
    <row r="41" spans="2:34" x14ac:dyDescent="0.25">
      <c r="B41" s="119" t="s">
        <v>251</v>
      </c>
      <c r="C41" s="99">
        <v>19704.044810399995</v>
      </c>
      <c r="D41" s="99">
        <v>29081.433225330002</v>
      </c>
      <c r="E41" s="99">
        <v>64006.013048030225</v>
      </c>
      <c r="F41" s="99">
        <v>56508.431996610227</v>
      </c>
      <c r="G41" s="99">
        <v>55313.649147730219</v>
      </c>
      <c r="H41" s="87">
        <v>47.591184983402627</v>
      </c>
      <c r="I41" s="87">
        <v>120.09236117111597</v>
      </c>
      <c r="J41" s="87">
        <v>-2.1143443671409634</v>
      </c>
      <c r="K41" s="99">
        <v>16467.004945639997</v>
      </c>
      <c r="L41" s="99">
        <v>24545.027443520004</v>
      </c>
      <c r="M41" s="99">
        <v>49059.947733729998</v>
      </c>
      <c r="N41" s="99">
        <v>45603.987424940002</v>
      </c>
      <c r="O41" s="99">
        <v>44928.748906209992</v>
      </c>
      <c r="P41" s="87">
        <v>49.055809022628864</v>
      </c>
      <c r="Q41" s="87">
        <v>99.877339092900627</v>
      </c>
      <c r="R41" s="87">
        <v>-1.4806567514329516</v>
      </c>
      <c r="S41" s="99">
        <v>2395.2787615199995</v>
      </c>
      <c r="T41" s="99">
        <v>3687.56694161</v>
      </c>
      <c r="U41" s="99">
        <v>12218.960003190232</v>
      </c>
      <c r="V41" s="99">
        <v>8799.1341424202292</v>
      </c>
      <c r="W41" s="99">
        <v>8390.4377030002288</v>
      </c>
      <c r="X41" s="87">
        <v>53.951473241884308</v>
      </c>
      <c r="Y41" s="87">
        <v>231.35561188905237</v>
      </c>
      <c r="Z41" s="87">
        <v>-4.6447347296331483</v>
      </c>
      <c r="AA41" s="99">
        <v>841.7611032399999</v>
      </c>
      <c r="AB41" s="99">
        <v>848.83884019999994</v>
      </c>
      <c r="AC41" s="99">
        <v>2727.1053111099995</v>
      </c>
      <c r="AD41" s="99">
        <v>2105.3104292500007</v>
      </c>
      <c r="AE41" s="99">
        <v>1994.4625385200002</v>
      </c>
      <c r="AF41" s="87">
        <v>0.84082490064666948</v>
      </c>
      <c r="AG41" s="87">
        <v>221.27480293755761</v>
      </c>
      <c r="AH41" s="87">
        <v>-5.2651565864084482</v>
      </c>
    </row>
    <row r="42" spans="2:34" x14ac:dyDescent="0.25">
      <c r="B42" s="119" t="s">
        <v>252</v>
      </c>
      <c r="C42" s="99">
        <v>336.48679656999997</v>
      </c>
      <c r="D42" s="99">
        <v>231.99367505999993</v>
      </c>
      <c r="E42" s="99">
        <v>214.97639403000005</v>
      </c>
      <c r="F42" s="99">
        <v>143.09619094000007</v>
      </c>
      <c r="G42" s="99">
        <v>143.18449602000007</v>
      </c>
      <c r="H42" s="87">
        <v>-31.054152072282616</v>
      </c>
      <c r="I42" s="87">
        <v>-7.3352349048303758</v>
      </c>
      <c r="J42" s="87">
        <v>6.1710293907846214E-2</v>
      </c>
      <c r="K42" s="99">
        <v>336.48679656999997</v>
      </c>
      <c r="L42" s="99">
        <v>231.99367505999993</v>
      </c>
      <c r="M42" s="99">
        <v>214.97639403000005</v>
      </c>
      <c r="N42" s="99">
        <v>143.09619094000007</v>
      </c>
      <c r="O42" s="99">
        <v>143.18449602000007</v>
      </c>
      <c r="P42" s="87">
        <v>-31.054152072282616</v>
      </c>
      <c r="Q42" s="87">
        <v>-7.3352349048303758</v>
      </c>
      <c r="R42" s="87">
        <v>6.1710293907846214E-2</v>
      </c>
      <c r="S42" s="99">
        <v>0</v>
      </c>
      <c r="T42" s="99">
        <v>0</v>
      </c>
      <c r="U42" s="99">
        <v>0</v>
      </c>
      <c r="V42" s="99">
        <v>0</v>
      </c>
      <c r="W42" s="99">
        <v>0</v>
      </c>
      <c r="X42" s="87">
        <v>0</v>
      </c>
      <c r="Y42" s="87">
        <v>0</v>
      </c>
      <c r="Z42" s="87">
        <v>0</v>
      </c>
      <c r="AA42" s="99">
        <v>0</v>
      </c>
      <c r="AB42" s="99">
        <v>0</v>
      </c>
      <c r="AC42" s="99">
        <v>0</v>
      </c>
      <c r="AD42" s="99">
        <v>0</v>
      </c>
      <c r="AE42" s="99">
        <v>0</v>
      </c>
      <c r="AF42" s="87">
        <v>0</v>
      </c>
      <c r="AG42" s="87">
        <v>0</v>
      </c>
      <c r="AH42" s="87">
        <v>0</v>
      </c>
    </row>
    <row r="43" spans="2:34" x14ac:dyDescent="0.25">
      <c r="B43" s="118" t="s">
        <v>253</v>
      </c>
      <c r="C43" s="99">
        <v>2913947.1558339405</v>
      </c>
      <c r="D43" s="99">
        <v>3647608.9544265294</v>
      </c>
      <c r="E43" s="99">
        <v>4116123.2301201504</v>
      </c>
      <c r="F43" s="99">
        <v>4127301.8536465471</v>
      </c>
      <c r="G43" s="99">
        <v>4151424.503733085</v>
      </c>
      <c r="H43" s="87">
        <v>25.17759449150418</v>
      </c>
      <c r="I43" s="87">
        <v>12.844421689585417</v>
      </c>
      <c r="J43" s="87">
        <v>0.58446537088692185</v>
      </c>
      <c r="K43" s="99">
        <v>2598787.8170959852</v>
      </c>
      <c r="L43" s="99">
        <v>3269848.4651251063</v>
      </c>
      <c r="M43" s="99">
        <v>3673791.7779001906</v>
      </c>
      <c r="N43" s="99">
        <v>3684415.9264333118</v>
      </c>
      <c r="O43" s="99">
        <v>3700151.5292802937</v>
      </c>
      <c r="P43" s="87">
        <v>25.822063795073412</v>
      </c>
      <c r="Q43" s="87">
        <v>12.353578983349896</v>
      </c>
      <c r="R43" s="87">
        <v>0.4270854094970522</v>
      </c>
      <c r="S43" s="99">
        <v>257303.19895868536</v>
      </c>
      <c r="T43" s="99">
        <v>319267.5449011671</v>
      </c>
      <c r="U43" s="99">
        <v>367502.71175639977</v>
      </c>
      <c r="V43" s="99">
        <v>367721.66803254525</v>
      </c>
      <c r="W43" s="99">
        <v>375508.57949549129</v>
      </c>
      <c r="X43" s="87">
        <v>24.08222913405411</v>
      </c>
      <c r="Y43" s="87">
        <v>15.108070840762853</v>
      </c>
      <c r="Z43" s="87">
        <v>2.1176101763622057</v>
      </c>
      <c r="AA43" s="99">
        <v>57856.139779269986</v>
      </c>
      <c r="AB43" s="99">
        <v>58492.94440025599</v>
      </c>
      <c r="AC43" s="99">
        <v>74828.740463559996</v>
      </c>
      <c r="AD43" s="99">
        <v>75164.259180690016</v>
      </c>
      <c r="AE43" s="99">
        <v>75764.394957299999</v>
      </c>
      <c r="AF43" s="87">
        <v>1.1006690446606202</v>
      </c>
      <c r="AG43" s="87">
        <v>27.92780604703584</v>
      </c>
      <c r="AH43" s="87">
        <v>0.7984323708523533</v>
      </c>
    </row>
    <row r="44" spans="2:34" x14ac:dyDescent="0.25">
      <c r="B44" s="119" t="s">
        <v>254</v>
      </c>
      <c r="C44" s="99">
        <v>2489020.224972818</v>
      </c>
      <c r="D44" s="99">
        <v>3118968.3630773383</v>
      </c>
      <c r="E44" s="99">
        <v>3538076.3534911536</v>
      </c>
      <c r="F44" s="99">
        <v>3544141.7010934539</v>
      </c>
      <c r="G44" s="99">
        <v>3561029.1596171646</v>
      </c>
      <c r="H44" s="87">
        <v>25.309080729201376</v>
      </c>
      <c r="I44" s="87">
        <v>13.437391522634787</v>
      </c>
      <c r="J44" s="87">
        <v>0.47648937170037264</v>
      </c>
      <c r="K44" s="99">
        <v>2174096.656963673</v>
      </c>
      <c r="L44" s="99">
        <v>2741245.6692858753</v>
      </c>
      <c r="M44" s="99">
        <v>3095794.3986509037</v>
      </c>
      <c r="N44" s="99">
        <v>3101304.7361901086</v>
      </c>
      <c r="O44" s="99">
        <v>3109808.2379683233</v>
      </c>
      <c r="P44" s="87">
        <v>26.086651230781911</v>
      </c>
      <c r="Q44" s="87">
        <v>12.933854609878592</v>
      </c>
      <c r="R44" s="87">
        <v>0.27419110669728575</v>
      </c>
      <c r="S44" s="99">
        <v>257300.05389737539</v>
      </c>
      <c r="T44" s="99">
        <v>319251.77007120714</v>
      </c>
      <c r="U44" s="99">
        <v>367493.27842199977</v>
      </c>
      <c r="V44" s="99">
        <v>367712.24695538526</v>
      </c>
      <c r="W44" s="99">
        <v>375495.54066283122</v>
      </c>
      <c r="X44" s="87">
        <v>24.077614922902935</v>
      </c>
      <c r="Y44" s="87">
        <v>15.110803720847862</v>
      </c>
      <c r="Z44" s="87">
        <v>2.116680576154506</v>
      </c>
      <c r="AA44" s="99">
        <v>57623.51411176999</v>
      </c>
      <c r="AB44" s="99">
        <v>58470.923720255989</v>
      </c>
      <c r="AC44" s="99">
        <v>74788.676418250005</v>
      </c>
      <c r="AD44" s="99">
        <v>75124.717947960016</v>
      </c>
      <c r="AE44" s="99">
        <v>75725.380986010001</v>
      </c>
      <c r="AF44" s="87">
        <v>1.4705968935568792</v>
      </c>
      <c r="AG44" s="87">
        <v>27.907465214785176</v>
      </c>
      <c r="AH44" s="87">
        <v>0.79955446683483977</v>
      </c>
    </row>
    <row r="45" spans="2:34" x14ac:dyDescent="0.25">
      <c r="B45" s="119" t="s">
        <v>255</v>
      </c>
      <c r="C45" s="99">
        <v>424926.9308611232</v>
      </c>
      <c r="D45" s="99">
        <v>528640.59134919057</v>
      </c>
      <c r="E45" s="99">
        <v>578046.87662899622</v>
      </c>
      <c r="F45" s="99">
        <v>583160.15255309222</v>
      </c>
      <c r="G45" s="99">
        <v>590395.34411592095</v>
      </c>
      <c r="H45" s="87">
        <v>24.407410534768765</v>
      </c>
      <c r="I45" s="87">
        <v>9.3459121543639867</v>
      </c>
      <c r="J45" s="87">
        <v>1.2406868904113022</v>
      </c>
      <c r="K45" s="99">
        <v>424691.16013231321</v>
      </c>
      <c r="L45" s="99">
        <v>528602.79583923065</v>
      </c>
      <c r="M45" s="99">
        <v>577997.37924928626</v>
      </c>
      <c r="N45" s="99">
        <v>583111.19024320215</v>
      </c>
      <c r="O45" s="99">
        <v>590343.29131197103</v>
      </c>
      <c r="P45" s="87">
        <v>24.467576785573687</v>
      </c>
      <c r="Q45" s="87">
        <v>9.3443666584537866</v>
      </c>
      <c r="R45" s="87">
        <v>1.2402610668048597</v>
      </c>
      <c r="S45" s="99">
        <v>3.14506131</v>
      </c>
      <c r="T45" s="99">
        <v>15.77482996</v>
      </c>
      <c r="U45" s="99">
        <v>9.4333343999999997</v>
      </c>
      <c r="V45" s="99">
        <v>9.4210771599999994</v>
      </c>
      <c r="W45" s="99">
        <v>13.038832659999997</v>
      </c>
      <c r="X45" s="87">
        <v>401.57464052743694</v>
      </c>
      <c r="Y45" s="87">
        <v>-40.200088216988931</v>
      </c>
      <c r="Z45" s="87">
        <v>38.400656724904671</v>
      </c>
      <c r="AA45" s="99">
        <v>232.62566750000008</v>
      </c>
      <c r="AB45" s="99">
        <v>22.020679999999999</v>
      </c>
      <c r="AC45" s="99">
        <v>40.064045310000004</v>
      </c>
      <c r="AD45" s="99">
        <v>39.541232730000004</v>
      </c>
      <c r="AE45" s="99">
        <v>39.013971290000001</v>
      </c>
      <c r="AF45" s="87">
        <v>-90.533856286516624</v>
      </c>
      <c r="AG45" s="87">
        <v>81.938274885244269</v>
      </c>
      <c r="AH45" s="87">
        <v>-1.3334471476908916</v>
      </c>
    </row>
    <row r="46" spans="2:34" x14ac:dyDescent="0.25">
      <c r="B46" s="118" t="s">
        <v>256</v>
      </c>
      <c r="C46" s="99">
        <v>33693.814125852012</v>
      </c>
      <c r="D46" s="99">
        <v>47627.639701204615</v>
      </c>
      <c r="E46" s="99">
        <v>19623.087071012997</v>
      </c>
      <c r="F46" s="99">
        <v>18068.6282785</v>
      </c>
      <c r="G46" s="99">
        <v>16782.020197431997</v>
      </c>
      <c r="H46" s="87">
        <v>41.354254295187367</v>
      </c>
      <c r="I46" s="87">
        <v>-58.798951209592097</v>
      </c>
      <c r="J46" s="87">
        <v>-7.1206738067601254</v>
      </c>
      <c r="K46" s="99">
        <v>33693.814125852012</v>
      </c>
      <c r="L46" s="99">
        <v>47626.376094434614</v>
      </c>
      <c r="M46" s="99">
        <v>19623.087071012997</v>
      </c>
      <c r="N46" s="99">
        <v>18068.6282785</v>
      </c>
      <c r="O46" s="99">
        <v>16782.020197431997</v>
      </c>
      <c r="P46" s="87">
        <v>41.350504031814744</v>
      </c>
      <c r="Q46" s="87">
        <v>-58.7978580774151</v>
      </c>
      <c r="R46" s="87">
        <v>-7.1206738067601254</v>
      </c>
      <c r="S46" s="99">
        <v>0</v>
      </c>
      <c r="T46" s="99">
        <v>1.26360677</v>
      </c>
      <c r="U46" s="99">
        <v>0</v>
      </c>
      <c r="V46" s="99">
        <v>0</v>
      </c>
      <c r="W46" s="99">
        <v>0</v>
      </c>
      <c r="X46" s="87">
        <v>0</v>
      </c>
      <c r="Y46" s="87">
        <v>-100</v>
      </c>
      <c r="Z46" s="87">
        <v>0</v>
      </c>
      <c r="AA46" s="99">
        <v>0</v>
      </c>
      <c r="AB46" s="99">
        <v>0</v>
      </c>
      <c r="AC46" s="99">
        <v>0</v>
      </c>
      <c r="AD46" s="99">
        <v>0</v>
      </c>
      <c r="AE46" s="99">
        <v>0</v>
      </c>
      <c r="AF46" s="87">
        <v>0</v>
      </c>
      <c r="AG46" s="87">
        <v>0</v>
      </c>
      <c r="AH46" s="87">
        <v>0</v>
      </c>
    </row>
    <row r="47" spans="2:34" x14ac:dyDescent="0.25">
      <c r="B47" s="119" t="s">
        <v>257</v>
      </c>
      <c r="C47" s="99">
        <v>719.61500814999988</v>
      </c>
      <c r="D47" s="99">
        <v>555.81579422999994</v>
      </c>
      <c r="E47" s="99">
        <v>879.53103901999987</v>
      </c>
      <c r="F47" s="99">
        <v>813.02986670999996</v>
      </c>
      <c r="G47" s="99">
        <v>711.6328643999999</v>
      </c>
      <c r="H47" s="87">
        <v>-22.762061944913867</v>
      </c>
      <c r="I47" s="87">
        <v>58.241462036619382</v>
      </c>
      <c r="J47" s="87">
        <v>-12.471497845498881</v>
      </c>
      <c r="K47" s="99">
        <v>719.61500814999988</v>
      </c>
      <c r="L47" s="99">
        <v>554.55218745999991</v>
      </c>
      <c r="M47" s="99">
        <v>879.53103901999987</v>
      </c>
      <c r="N47" s="99">
        <v>813.02986670999996</v>
      </c>
      <c r="O47" s="99">
        <v>711.6328643999999</v>
      </c>
      <c r="P47" s="87">
        <v>-22.937656777663189</v>
      </c>
      <c r="Q47" s="87">
        <v>58.60203221783177</v>
      </c>
      <c r="R47" s="87">
        <v>-12.471497845498881</v>
      </c>
      <c r="S47" s="99">
        <v>0</v>
      </c>
      <c r="T47" s="99">
        <v>1.26360677</v>
      </c>
      <c r="U47" s="99">
        <v>0</v>
      </c>
      <c r="V47" s="99">
        <v>0</v>
      </c>
      <c r="W47" s="99">
        <v>0</v>
      </c>
      <c r="X47" s="87">
        <v>0</v>
      </c>
      <c r="Y47" s="87">
        <v>-100</v>
      </c>
      <c r="Z47" s="87">
        <v>0</v>
      </c>
      <c r="AA47" s="99">
        <v>0</v>
      </c>
      <c r="AB47" s="99">
        <v>0</v>
      </c>
      <c r="AC47" s="99">
        <v>0</v>
      </c>
      <c r="AD47" s="99">
        <v>0</v>
      </c>
      <c r="AE47" s="99">
        <v>0</v>
      </c>
      <c r="AF47" s="87">
        <v>0</v>
      </c>
      <c r="AG47" s="87">
        <v>0</v>
      </c>
      <c r="AH47" s="87">
        <v>0</v>
      </c>
    </row>
    <row r="48" spans="2:34" x14ac:dyDescent="0.25">
      <c r="B48" s="119" t="s">
        <v>258</v>
      </c>
      <c r="C48" s="99">
        <v>32974.199117702017</v>
      </c>
      <c r="D48" s="99">
        <v>47071.823906974612</v>
      </c>
      <c r="E48" s="99">
        <v>18743.556031993001</v>
      </c>
      <c r="F48" s="99">
        <v>17255.598411790001</v>
      </c>
      <c r="G48" s="99">
        <v>16070.387333031997</v>
      </c>
      <c r="H48" s="87">
        <v>42.753501727065036</v>
      </c>
      <c r="I48" s="87">
        <v>-60.180943765776249</v>
      </c>
      <c r="J48" s="87">
        <v>-6.8685597014601418</v>
      </c>
      <c r="K48" s="99">
        <v>32974.199117702017</v>
      </c>
      <c r="L48" s="99">
        <v>47071.823906974612</v>
      </c>
      <c r="M48" s="99">
        <v>18743.556031993001</v>
      </c>
      <c r="N48" s="99">
        <v>17255.598411790001</v>
      </c>
      <c r="O48" s="99">
        <v>16070.387333031997</v>
      </c>
      <c r="P48" s="87">
        <v>42.753501727065036</v>
      </c>
      <c r="Q48" s="87">
        <v>-60.180943765776249</v>
      </c>
      <c r="R48" s="87">
        <v>-6.8685597014601418</v>
      </c>
      <c r="S48" s="99">
        <v>0</v>
      </c>
      <c r="T48" s="99">
        <v>0</v>
      </c>
      <c r="U48" s="99">
        <v>0</v>
      </c>
      <c r="V48" s="99">
        <v>0</v>
      </c>
      <c r="W48" s="99">
        <v>0</v>
      </c>
      <c r="X48" s="87">
        <v>0</v>
      </c>
      <c r="Y48" s="87">
        <v>0</v>
      </c>
      <c r="Z48" s="87">
        <v>0</v>
      </c>
      <c r="AA48" s="99">
        <v>0</v>
      </c>
      <c r="AB48" s="99">
        <v>0</v>
      </c>
      <c r="AC48" s="99">
        <v>0</v>
      </c>
      <c r="AD48" s="99">
        <v>0</v>
      </c>
      <c r="AE48" s="99">
        <v>0</v>
      </c>
      <c r="AF48" s="87">
        <v>0</v>
      </c>
      <c r="AG48" s="87">
        <v>0</v>
      </c>
      <c r="AH48" s="87">
        <v>0</v>
      </c>
    </row>
    <row r="49" spans="2:34" x14ac:dyDescent="0.25">
      <c r="B49" s="118" t="s">
        <v>259</v>
      </c>
      <c r="C49" s="99">
        <v>110037.92357925003</v>
      </c>
      <c r="D49" s="99">
        <v>181602.96495227178</v>
      </c>
      <c r="E49" s="99">
        <v>195088.39877143537</v>
      </c>
      <c r="F49" s="99">
        <v>192382.08044204584</v>
      </c>
      <c r="G49" s="99">
        <v>189603.02028424546</v>
      </c>
      <c r="H49" s="87">
        <v>65.036706478271682</v>
      </c>
      <c r="I49" s="87">
        <v>7.4257784407362415</v>
      </c>
      <c r="J49" s="87">
        <v>-1.4445525027148021</v>
      </c>
      <c r="K49" s="99">
        <v>87680.623523200018</v>
      </c>
      <c r="L49" s="99">
        <v>130550.17451287202</v>
      </c>
      <c r="M49" s="99">
        <v>142452.08951594977</v>
      </c>
      <c r="N49" s="99">
        <v>139313.89294573001</v>
      </c>
      <c r="O49" s="99">
        <v>135968.67905467999</v>
      </c>
      <c r="P49" s="87">
        <v>48.892844584218601</v>
      </c>
      <c r="Q49" s="87">
        <v>9.1167361878204503</v>
      </c>
      <c r="R49" s="87">
        <v>-2.4012062403231837</v>
      </c>
      <c r="S49" s="99">
        <v>17424.764196610005</v>
      </c>
      <c r="T49" s="99">
        <v>43691.143001879755</v>
      </c>
      <c r="U49" s="99">
        <v>45677.605870895575</v>
      </c>
      <c r="V49" s="99">
        <v>46442.599958305815</v>
      </c>
      <c r="W49" s="99">
        <v>47072.377944855449</v>
      </c>
      <c r="X49" s="87">
        <v>150.74166002418491</v>
      </c>
      <c r="Y49" s="87">
        <v>4.5466031157169668</v>
      </c>
      <c r="Z49" s="87">
        <v>1.3560351640843127</v>
      </c>
      <c r="AA49" s="99">
        <v>4932.5358594400004</v>
      </c>
      <c r="AB49" s="99">
        <v>7361.6474375200014</v>
      </c>
      <c r="AC49" s="99">
        <v>6958.7033845900014</v>
      </c>
      <c r="AD49" s="99">
        <v>6625.5875380100006</v>
      </c>
      <c r="AE49" s="99">
        <v>6561.9632847100011</v>
      </c>
      <c r="AF49" s="87">
        <v>49.246708940414727</v>
      </c>
      <c r="AG49" s="87">
        <v>-5.4735581451010669</v>
      </c>
      <c r="AH49" s="87">
        <v>-0.9602809250499944</v>
      </c>
    </row>
    <row r="50" spans="2:34" x14ac:dyDescent="0.25">
      <c r="B50" s="119" t="s">
        <v>260</v>
      </c>
      <c r="C50" s="99">
        <v>2666.38612603</v>
      </c>
      <c r="D50" s="99">
        <v>2596.6809528799999</v>
      </c>
      <c r="E50" s="99">
        <v>2306.5288628599997</v>
      </c>
      <c r="F50" s="99">
        <v>2305.8282818999996</v>
      </c>
      <c r="G50" s="99">
        <v>2251.9445685799992</v>
      </c>
      <c r="H50" s="87">
        <v>-2.6142190161251913</v>
      </c>
      <c r="I50" s="87">
        <v>-11.173959962165943</v>
      </c>
      <c r="J50" s="87">
        <v>-2.3368484870694872</v>
      </c>
      <c r="K50" s="99">
        <v>2195.6096850500003</v>
      </c>
      <c r="L50" s="99">
        <v>2522.9660940500003</v>
      </c>
      <c r="M50" s="99">
        <v>2237.3015267399996</v>
      </c>
      <c r="N50" s="99">
        <v>2236.7548991099998</v>
      </c>
      <c r="O50" s="99">
        <v>2185.8279191099996</v>
      </c>
      <c r="P50" s="87">
        <v>14.909590316939466</v>
      </c>
      <c r="Q50" s="87">
        <v>-11.322568622055343</v>
      </c>
      <c r="R50" s="87">
        <v>-2.2768243413824218</v>
      </c>
      <c r="S50" s="99">
        <v>31.10086879</v>
      </c>
      <c r="T50" s="99">
        <v>33.912716039999992</v>
      </c>
      <c r="U50" s="99">
        <v>29.425193329999999</v>
      </c>
      <c r="V50" s="99">
        <v>29.271239999999999</v>
      </c>
      <c r="W50" s="99">
        <v>26.314506679999997</v>
      </c>
      <c r="X50" s="87">
        <v>9.0410569202622977</v>
      </c>
      <c r="Y50" s="87">
        <v>-13.23256652373985</v>
      </c>
      <c r="Z50" s="87">
        <v>-10.10115499035914</v>
      </c>
      <c r="AA50" s="99">
        <v>439.67557219000003</v>
      </c>
      <c r="AB50" s="99">
        <v>39.802142790000005</v>
      </c>
      <c r="AC50" s="99">
        <v>39.802142790000005</v>
      </c>
      <c r="AD50" s="99">
        <v>39.802142790000005</v>
      </c>
      <c r="AE50" s="99">
        <v>39.802142790000005</v>
      </c>
      <c r="AF50" s="87">
        <v>-90.947383637497154</v>
      </c>
      <c r="AG50" s="87">
        <v>0</v>
      </c>
      <c r="AH50" s="87">
        <v>0</v>
      </c>
    </row>
    <row r="51" spans="2:34" x14ac:dyDescent="0.25">
      <c r="B51" s="119" t="s">
        <v>261</v>
      </c>
      <c r="C51" s="99">
        <v>80994.806935409972</v>
      </c>
      <c r="D51" s="99">
        <v>135678.68757029201</v>
      </c>
      <c r="E51" s="99">
        <v>136840.50060087026</v>
      </c>
      <c r="F51" s="99">
        <v>135090.6463145302</v>
      </c>
      <c r="G51" s="99">
        <v>134345.62283358022</v>
      </c>
      <c r="H51" s="87">
        <v>67.515292281010289</v>
      </c>
      <c r="I51" s="87">
        <v>0.85629736798297496</v>
      </c>
      <c r="J51" s="87">
        <v>-0.55149893887941337</v>
      </c>
      <c r="K51" s="99">
        <v>69941.204258349971</v>
      </c>
      <c r="L51" s="99">
        <v>105183.94710526202</v>
      </c>
      <c r="M51" s="99">
        <v>106032.12004644002</v>
      </c>
      <c r="N51" s="99">
        <v>103292.69545329997</v>
      </c>
      <c r="O51" s="99">
        <v>101658.02588619999</v>
      </c>
      <c r="P51" s="87">
        <v>50.389099273629647</v>
      </c>
      <c r="Q51" s="87">
        <v>0.806371090380544</v>
      </c>
      <c r="R51" s="87">
        <v>-1.5825606640684775</v>
      </c>
      <c r="S51" s="99">
        <v>7454.5668693499993</v>
      </c>
      <c r="T51" s="99">
        <v>24142.607032689997</v>
      </c>
      <c r="U51" s="99">
        <v>25283.552087710232</v>
      </c>
      <c r="V51" s="99">
        <v>26634.246810250221</v>
      </c>
      <c r="W51" s="99">
        <v>27581.459602980227</v>
      </c>
      <c r="X51" s="87">
        <v>223.86331031456842</v>
      </c>
      <c r="Y51" s="87">
        <v>4.7258568781546755</v>
      </c>
      <c r="Z51" s="87">
        <v>3.5563716123764078</v>
      </c>
      <c r="AA51" s="99">
        <v>3599.03580771</v>
      </c>
      <c r="AB51" s="99">
        <v>6352.1334323399997</v>
      </c>
      <c r="AC51" s="99">
        <v>5524.8284667200005</v>
      </c>
      <c r="AD51" s="99">
        <v>5163.7040509800008</v>
      </c>
      <c r="AE51" s="99">
        <v>5106.1373444000001</v>
      </c>
      <c r="AF51" s="87">
        <v>76.495421877498487</v>
      </c>
      <c r="AG51" s="87">
        <v>-13.02404891887223</v>
      </c>
      <c r="AH51" s="87">
        <v>-1.1148335770535756</v>
      </c>
    </row>
    <row r="52" spans="2:34" x14ac:dyDescent="0.25">
      <c r="B52" s="119" t="s">
        <v>262</v>
      </c>
      <c r="C52" s="99">
        <v>9329.536787330002</v>
      </c>
      <c r="D52" s="99">
        <v>26424.036310569762</v>
      </c>
      <c r="E52" s="99">
        <v>37037.201739675111</v>
      </c>
      <c r="F52" s="99">
        <v>36413.874345485121</v>
      </c>
      <c r="G52" s="99">
        <v>35516.898448825137</v>
      </c>
      <c r="H52" s="87">
        <v>183.22988496551065</v>
      </c>
      <c r="I52" s="87">
        <v>40.164815489827433</v>
      </c>
      <c r="J52" s="87">
        <v>-2.4632805840700045</v>
      </c>
      <c r="K52" s="99">
        <v>6704.2770682700002</v>
      </c>
      <c r="L52" s="99">
        <v>12905.088655050014</v>
      </c>
      <c r="M52" s="99">
        <v>21700.273904990001</v>
      </c>
      <c r="N52" s="99">
        <v>21389.192811059995</v>
      </c>
      <c r="O52" s="99">
        <v>20753.788703080001</v>
      </c>
      <c r="P52" s="87">
        <v>92.490383730219222</v>
      </c>
      <c r="Q52" s="87">
        <v>68.152846408368205</v>
      </c>
      <c r="R52" s="87">
        <v>-2.9706782934390885</v>
      </c>
      <c r="S52" s="99">
        <v>1994.6350038700004</v>
      </c>
      <c r="T52" s="99">
        <v>12644.402422589746</v>
      </c>
      <c r="U52" s="99">
        <v>13999.033126275111</v>
      </c>
      <c r="V52" s="99">
        <v>13661.333115475123</v>
      </c>
      <c r="W52" s="99">
        <v>13405.534729665138</v>
      </c>
      <c r="X52" s="87">
        <v>533.92061194439157</v>
      </c>
      <c r="Y52" s="87">
        <v>10.713283699870715</v>
      </c>
      <c r="Z52" s="87">
        <v>-1.872426238697189</v>
      </c>
      <c r="AA52" s="99">
        <v>630.62471518999996</v>
      </c>
      <c r="AB52" s="99">
        <v>874.54523293000295</v>
      </c>
      <c r="AC52" s="99">
        <v>1337.8947084100007</v>
      </c>
      <c r="AD52" s="99">
        <v>1363.3484189500007</v>
      </c>
      <c r="AE52" s="99">
        <v>1357.5750160800005</v>
      </c>
      <c r="AF52" s="87">
        <v>38.679187774382193</v>
      </c>
      <c r="AG52" s="87">
        <v>52.981762181428913</v>
      </c>
      <c r="AH52" s="87">
        <v>-0.42347229730508307</v>
      </c>
    </row>
    <row r="53" spans="2:34" x14ac:dyDescent="0.25">
      <c r="B53" s="119" t="s">
        <v>263</v>
      </c>
      <c r="C53" s="99">
        <v>8339.769443090001</v>
      </c>
      <c r="D53" s="99">
        <v>8130.3224120000068</v>
      </c>
      <c r="E53" s="99">
        <v>7417.7885523402174</v>
      </c>
      <c r="F53" s="99">
        <v>7201.8027592004573</v>
      </c>
      <c r="G53" s="99">
        <v>7139.6511959100881</v>
      </c>
      <c r="H53" s="87">
        <v>-2.5114247164654371</v>
      </c>
      <c r="I53" s="87">
        <v>-8.763906565477896</v>
      </c>
      <c r="J53" s="87">
        <v>-0.86300007607080786</v>
      </c>
      <c r="K53" s="99">
        <v>397.56598189999994</v>
      </c>
      <c r="L53" s="99">
        <v>1299.3189595300007</v>
      </c>
      <c r="M53" s="99">
        <v>1102.6548419899982</v>
      </c>
      <c r="N53" s="99">
        <v>1133.5235896100005</v>
      </c>
      <c r="O53" s="99">
        <v>1129.7798579299988</v>
      </c>
      <c r="P53" s="87">
        <v>226.81844490830184</v>
      </c>
      <c r="Q53" s="87">
        <v>-15.135938415856051</v>
      </c>
      <c r="R53" s="87">
        <v>-0.33027382176402664</v>
      </c>
      <c r="S53" s="99">
        <v>7942.2034611900017</v>
      </c>
      <c r="T53" s="99">
        <v>6830.7034524700057</v>
      </c>
      <c r="U53" s="99">
        <v>6314.4451903502195</v>
      </c>
      <c r="V53" s="99">
        <v>6067.5946485904569</v>
      </c>
      <c r="W53" s="99">
        <v>6009.1908269800897</v>
      </c>
      <c r="X53" s="87">
        <v>-13.9948568952105</v>
      </c>
      <c r="Y53" s="87">
        <v>-7.5579076988491645</v>
      </c>
      <c r="Z53" s="87">
        <v>-0.96255312018799222</v>
      </c>
      <c r="AA53" s="99">
        <v>0</v>
      </c>
      <c r="AB53" s="99">
        <v>0.3</v>
      </c>
      <c r="AC53" s="99">
        <v>0.68851999999999991</v>
      </c>
      <c r="AD53" s="99">
        <v>0.68452099999999994</v>
      </c>
      <c r="AE53" s="99">
        <v>0.68051099999999987</v>
      </c>
      <c r="AF53" s="87">
        <v>0</v>
      </c>
      <c r="AG53" s="87">
        <v>129.50666666666663</v>
      </c>
      <c r="AH53" s="87">
        <v>-0.58581110002470238</v>
      </c>
    </row>
    <row r="54" spans="2:34" ht="31.5" x14ac:dyDescent="0.25">
      <c r="B54" s="120" t="s">
        <v>264</v>
      </c>
      <c r="C54" s="99">
        <v>1901.41798432</v>
      </c>
      <c r="D54" s="99">
        <v>1783.46224628</v>
      </c>
      <c r="E54" s="99">
        <v>1509.4774325100002</v>
      </c>
      <c r="F54" s="99">
        <v>1507.7372235100001</v>
      </c>
      <c r="G54" s="99">
        <v>708.82563617000005</v>
      </c>
      <c r="H54" s="87">
        <v>-6.2035669701622274</v>
      </c>
      <c r="I54" s="87">
        <v>-15.362523896510044</v>
      </c>
      <c r="J54" s="87">
        <v>-52.987455299414862</v>
      </c>
      <c r="K54" s="99">
        <v>1697.76873432</v>
      </c>
      <c r="L54" s="99">
        <v>1783.46224628</v>
      </c>
      <c r="M54" s="99">
        <v>1509.4774325100002</v>
      </c>
      <c r="N54" s="99">
        <v>1507.7372235100001</v>
      </c>
      <c r="O54" s="99">
        <v>708.82563617000005</v>
      </c>
      <c r="P54" s="87">
        <v>5.0474196059643237</v>
      </c>
      <c r="Q54" s="87">
        <v>-15.362523896510044</v>
      </c>
      <c r="R54" s="87">
        <v>-52.987455299414862</v>
      </c>
      <c r="S54" s="99">
        <v>0</v>
      </c>
      <c r="T54" s="99">
        <v>0</v>
      </c>
      <c r="U54" s="99">
        <v>0</v>
      </c>
      <c r="V54" s="99">
        <v>0</v>
      </c>
      <c r="W54" s="99">
        <v>0</v>
      </c>
      <c r="X54" s="87">
        <v>0</v>
      </c>
      <c r="Y54" s="87">
        <v>0</v>
      </c>
      <c r="Z54" s="87">
        <v>0</v>
      </c>
      <c r="AA54" s="99">
        <v>203.64924999999999</v>
      </c>
      <c r="AB54" s="99">
        <v>0</v>
      </c>
      <c r="AC54" s="99">
        <v>0</v>
      </c>
      <c r="AD54" s="99">
        <v>0</v>
      </c>
      <c r="AE54" s="99">
        <v>0</v>
      </c>
      <c r="AF54" s="87">
        <v>-100</v>
      </c>
      <c r="AG54" s="87">
        <v>0</v>
      </c>
      <c r="AH54" s="87">
        <v>0</v>
      </c>
    </row>
    <row r="55" spans="2:34" x14ac:dyDescent="0.25">
      <c r="B55" s="119" t="s">
        <v>265</v>
      </c>
      <c r="C55" s="99">
        <v>6806.0063030700021</v>
      </c>
      <c r="D55" s="99">
        <v>6989.7754602500008</v>
      </c>
      <c r="E55" s="99">
        <v>9976.9015831797969</v>
      </c>
      <c r="F55" s="99">
        <v>9862.1915174200003</v>
      </c>
      <c r="G55" s="99">
        <v>9640.077601179999</v>
      </c>
      <c r="H55" s="87">
        <v>2.700102659280605</v>
      </c>
      <c r="I55" s="87">
        <v>42.735652095224197</v>
      </c>
      <c r="J55" s="87">
        <v>-2.2521760589182649</v>
      </c>
      <c r="K55" s="99">
        <v>6744.1977953100022</v>
      </c>
      <c r="L55" s="99">
        <v>6855.3914527000006</v>
      </c>
      <c r="M55" s="99">
        <v>9870.2617632797974</v>
      </c>
      <c r="N55" s="99">
        <v>9753.9889691400003</v>
      </c>
      <c r="O55" s="99">
        <v>9532.4310521899988</v>
      </c>
      <c r="P55" s="87">
        <v>1.6487306684172851</v>
      </c>
      <c r="Q55" s="87">
        <v>43.978091278688218</v>
      </c>
      <c r="R55" s="87">
        <v>-2.2714595808030369</v>
      </c>
      <c r="S55" s="99">
        <v>2.2579934099999996</v>
      </c>
      <c r="T55" s="99">
        <v>39.517378089999994</v>
      </c>
      <c r="U55" s="99">
        <v>51.150273229999996</v>
      </c>
      <c r="V55" s="99">
        <v>50.154143990000001</v>
      </c>
      <c r="W55" s="99">
        <v>49.878278549999997</v>
      </c>
      <c r="X55" s="87">
        <v>1650.1104261415894</v>
      </c>
      <c r="Y55" s="87">
        <v>29.437416403250054</v>
      </c>
      <c r="Z55" s="87">
        <v>-0.55003518763077075</v>
      </c>
      <c r="AA55" s="99">
        <v>59.550514349999879</v>
      </c>
      <c r="AB55" s="99">
        <v>94.866629460000098</v>
      </c>
      <c r="AC55" s="99">
        <v>55.489546669999996</v>
      </c>
      <c r="AD55" s="99">
        <v>58.048404290000008</v>
      </c>
      <c r="AE55" s="99">
        <v>57.768270439999995</v>
      </c>
      <c r="AF55" s="87">
        <v>59.304466964692622</v>
      </c>
      <c r="AG55" s="87">
        <v>-41.50783369678291</v>
      </c>
      <c r="AH55" s="87">
        <v>-0.48258665061748918</v>
      </c>
    </row>
    <row r="56" spans="2:34" x14ac:dyDescent="0.25">
      <c r="B56" s="118" t="s">
        <v>266</v>
      </c>
      <c r="C56" s="99">
        <v>1747.5964188071036</v>
      </c>
      <c r="D56" s="99">
        <v>2152.2477950685493</v>
      </c>
      <c r="E56" s="99">
        <v>3521.1950413227</v>
      </c>
      <c r="F56" s="99">
        <v>3604.2091266304978</v>
      </c>
      <c r="G56" s="99">
        <v>3666.8821936529989</v>
      </c>
      <c r="H56" s="87">
        <v>23.154738239716561</v>
      </c>
      <c r="I56" s="87">
        <v>63.605466312513968</v>
      </c>
      <c r="J56" s="87">
        <v>1.7388854203666204</v>
      </c>
      <c r="K56" s="99">
        <v>1747.5964188071036</v>
      </c>
      <c r="L56" s="99">
        <v>2152.2477950685493</v>
      </c>
      <c r="M56" s="99">
        <v>3521.1950413227</v>
      </c>
      <c r="N56" s="99">
        <v>3604.2091266304978</v>
      </c>
      <c r="O56" s="99">
        <v>3666.8821936529989</v>
      </c>
      <c r="P56" s="87">
        <v>23.154738239716561</v>
      </c>
      <c r="Q56" s="87">
        <v>63.605466312513968</v>
      </c>
      <c r="R56" s="87">
        <v>1.7388854203666204</v>
      </c>
      <c r="S56" s="99">
        <v>0</v>
      </c>
      <c r="T56" s="99">
        <v>0</v>
      </c>
      <c r="U56" s="99">
        <v>0</v>
      </c>
      <c r="V56" s="99">
        <v>0</v>
      </c>
      <c r="W56" s="99">
        <v>0</v>
      </c>
      <c r="X56" s="87">
        <v>0</v>
      </c>
      <c r="Y56" s="87">
        <v>0</v>
      </c>
      <c r="Z56" s="87">
        <v>0</v>
      </c>
      <c r="AA56" s="99">
        <v>0</v>
      </c>
      <c r="AB56" s="99">
        <v>0</v>
      </c>
      <c r="AC56" s="99">
        <v>0</v>
      </c>
      <c r="AD56" s="99">
        <v>0</v>
      </c>
      <c r="AE56" s="99">
        <v>0</v>
      </c>
      <c r="AF56" s="87">
        <v>0</v>
      </c>
      <c r="AG56" s="87">
        <v>0</v>
      </c>
      <c r="AH56" s="87">
        <v>0</v>
      </c>
    </row>
    <row r="57" spans="2:34" x14ac:dyDescent="0.25">
      <c r="B57" s="118" t="s">
        <v>232</v>
      </c>
      <c r="C57" s="99">
        <v>107877.27614202308</v>
      </c>
      <c r="D57" s="99">
        <v>133439.22846529921</v>
      </c>
      <c r="E57" s="99">
        <v>195625.39122512366</v>
      </c>
      <c r="F57" s="99">
        <v>197497.34234043656</v>
      </c>
      <c r="G57" s="99">
        <v>201514.30784663837</v>
      </c>
      <c r="H57" s="87">
        <v>23.695400215355075</v>
      </c>
      <c r="I57" s="87">
        <v>46.602609648628125</v>
      </c>
      <c r="J57" s="87">
        <v>2.0339339550592861</v>
      </c>
      <c r="K57" s="99">
        <v>98224.40932204308</v>
      </c>
      <c r="L57" s="99">
        <v>129231.32532324914</v>
      </c>
      <c r="M57" s="99">
        <v>190400.59714137373</v>
      </c>
      <c r="N57" s="99">
        <v>192251.67252676655</v>
      </c>
      <c r="O57" s="99">
        <v>196294.77781002145</v>
      </c>
      <c r="P57" s="87">
        <v>31.56742424334195</v>
      </c>
      <c r="Q57" s="87">
        <v>47.333161418193733</v>
      </c>
      <c r="R57" s="87">
        <v>2.1030273651803988</v>
      </c>
      <c r="S57" s="99">
        <v>420.85560381000005</v>
      </c>
      <c r="T57" s="99">
        <v>1086.2207330100791</v>
      </c>
      <c r="U57" s="99">
        <v>1653.9445726099339</v>
      </c>
      <c r="V57" s="99">
        <v>1665.530714860017</v>
      </c>
      <c r="W57" s="99">
        <v>1640.1767542369298</v>
      </c>
      <c r="X57" s="87">
        <v>158.09819880655922</v>
      </c>
      <c r="Y57" s="87">
        <v>52.265973420209676</v>
      </c>
      <c r="Z57" s="87">
        <v>-1.5222751761271525</v>
      </c>
      <c r="AA57" s="99">
        <v>9232.0112161699999</v>
      </c>
      <c r="AB57" s="99">
        <v>3121.68240904</v>
      </c>
      <c r="AC57" s="99">
        <v>3570.8495111399993</v>
      </c>
      <c r="AD57" s="99">
        <v>3580.1390988099997</v>
      </c>
      <c r="AE57" s="99">
        <v>3579.3532823799969</v>
      </c>
      <c r="AF57" s="87">
        <v>-66.186323478763441</v>
      </c>
      <c r="AG57" s="87">
        <v>14.388622647815415</v>
      </c>
      <c r="AH57" s="87">
        <v>-2.194932678073469E-2</v>
      </c>
    </row>
    <row r="58" spans="2:34" x14ac:dyDescent="0.25">
      <c r="B58" s="110" t="s">
        <v>69</v>
      </c>
      <c r="C58" s="99">
        <v>3266011.8898487058</v>
      </c>
      <c r="D58" s="99">
        <v>4172746.887854015</v>
      </c>
      <c r="E58" s="99">
        <v>4709039.2624047371</v>
      </c>
      <c r="F58" s="99">
        <v>4707598.0906213019</v>
      </c>
      <c r="G58" s="99">
        <v>4730245.6253741207</v>
      </c>
      <c r="H58" s="87">
        <v>27.762758636108721</v>
      </c>
      <c r="I58" s="87">
        <v>12.852262285827972</v>
      </c>
      <c r="J58" s="87">
        <v>0.48108471277397147</v>
      </c>
      <c r="K58" s="99">
        <v>2903588.1630599955</v>
      </c>
      <c r="L58" s="99">
        <v>3716940.6650289996</v>
      </c>
      <c r="M58" s="99">
        <v>4175443.2777171684</v>
      </c>
      <c r="N58" s="99">
        <v>4177444.1392254876</v>
      </c>
      <c r="O58" s="99">
        <v>4191215.7128975634</v>
      </c>
      <c r="P58" s="87">
        <v>28.01197884454243</v>
      </c>
      <c r="Q58" s="87">
        <v>12.335483775730157</v>
      </c>
      <c r="R58" s="87">
        <v>0.32966505866023343</v>
      </c>
      <c r="S58" s="99">
        <v>287139.5641546204</v>
      </c>
      <c r="T58" s="99">
        <v>383429.80260228942</v>
      </c>
      <c r="U58" s="99">
        <v>441782.89778605849</v>
      </c>
      <c r="V58" s="99">
        <v>439040.38687891437</v>
      </c>
      <c r="W58" s="99">
        <v>447461.15328671673</v>
      </c>
      <c r="X58" s="87">
        <v>33.534298462547696</v>
      </c>
      <c r="Y58" s="87">
        <v>15.218716643237956</v>
      </c>
      <c r="Z58" s="87">
        <v>1.9179935740455623</v>
      </c>
      <c r="AA58" s="99">
        <v>75284.162634089982</v>
      </c>
      <c r="AB58" s="99">
        <v>72376.420222725996</v>
      </c>
      <c r="AC58" s="99">
        <v>91813.086901510018</v>
      </c>
      <c r="AD58" s="99">
        <v>91113.564516899991</v>
      </c>
      <c r="AE58" s="99">
        <v>91568.759189840013</v>
      </c>
      <c r="AF58" s="87">
        <v>-3.8623560515599196</v>
      </c>
      <c r="AG58" s="87">
        <v>26.854971023671826</v>
      </c>
      <c r="AH58" s="87">
        <v>0.49959045654019985</v>
      </c>
    </row>
  </sheetData>
  <mergeCells count="17">
    <mergeCell ref="C2:J2"/>
    <mergeCell ref="K2:R2"/>
    <mergeCell ref="S2:Z2"/>
    <mergeCell ref="AA2:AH2"/>
    <mergeCell ref="I3:J3"/>
    <mergeCell ref="Q3:R3"/>
    <mergeCell ref="Y3:Z3"/>
    <mergeCell ref="AG3:AH3"/>
    <mergeCell ref="X4:Z5"/>
    <mergeCell ref="AA4:AC4"/>
    <mergeCell ref="AF4:AH5"/>
    <mergeCell ref="B4:B5"/>
    <mergeCell ref="C4:E4"/>
    <mergeCell ref="H4:J5"/>
    <mergeCell ref="K4:M4"/>
    <mergeCell ref="P4:R5"/>
    <mergeCell ref="S4:U4"/>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2:BK97"/>
  <sheetViews>
    <sheetView workbookViewId="0">
      <selection activeCell="R10" sqref="R10"/>
    </sheetView>
  </sheetViews>
  <sheetFormatPr defaultRowHeight="15.75" x14ac:dyDescent="0.25"/>
  <cols>
    <col min="1" max="1" width="9.140625" style="29"/>
    <col min="2" max="2" width="7.28515625" style="29" customWidth="1"/>
    <col min="3" max="3" width="40.5703125" style="29" customWidth="1"/>
    <col min="4" max="29" width="12.7109375" style="29" bestFit="1" customWidth="1"/>
    <col min="30" max="30" width="11.5703125" style="29" bestFit="1" customWidth="1"/>
    <col min="31" max="31" width="9.42578125" style="29" bestFit="1" customWidth="1"/>
    <col min="32" max="32" width="10.42578125" style="29" bestFit="1" customWidth="1"/>
    <col min="33" max="34" width="11.5703125" style="29" bestFit="1" customWidth="1"/>
    <col min="35" max="35" width="10.42578125" style="29" bestFit="1" customWidth="1"/>
    <col min="36" max="36" width="12.7109375" style="29" bestFit="1" customWidth="1"/>
    <col min="37" max="38" width="11.5703125" style="29" bestFit="1" customWidth="1"/>
    <col min="39" max="39" width="10.42578125" style="29" bestFit="1" customWidth="1"/>
    <col min="40" max="42" width="11.5703125" style="29" bestFit="1" customWidth="1"/>
    <col min="43" max="45" width="10.42578125" style="29" bestFit="1" customWidth="1"/>
    <col min="46" max="46" width="10.42578125" style="29" customWidth="1"/>
    <col min="47" max="47" width="10.42578125" style="29" bestFit="1" customWidth="1"/>
    <col min="48" max="48" width="11.140625" style="29" bestFit="1" customWidth="1"/>
    <col min="49" max="49" width="11.5703125" style="29" customWidth="1"/>
    <col min="50" max="50" width="11.5703125" style="29" bestFit="1" customWidth="1"/>
    <col min="51" max="54" width="10.42578125" style="29" bestFit="1" customWidth="1"/>
    <col min="55" max="55" width="11.5703125" style="29" bestFit="1" customWidth="1"/>
    <col min="56" max="58" width="10.42578125" style="29" bestFit="1" customWidth="1"/>
    <col min="59" max="59" width="11.140625" style="29" bestFit="1" customWidth="1"/>
    <col min="60" max="60" width="10.42578125" style="29" bestFit="1" customWidth="1"/>
    <col min="61" max="62" width="11.5703125" style="29" bestFit="1" customWidth="1"/>
    <col min="63" max="63" width="10.42578125" style="29" bestFit="1" customWidth="1"/>
    <col min="64" max="16384" width="9.140625" style="29"/>
  </cols>
  <sheetData>
    <row r="2" spans="2:63" x14ac:dyDescent="0.25">
      <c r="C2" s="81" t="s">
        <v>91</v>
      </c>
      <c r="D2" s="121"/>
    </row>
    <row r="3" spans="2:63" s="123" customFormat="1" ht="63.75" x14ac:dyDescent="0.25">
      <c r="B3" s="84" t="s">
        <v>267</v>
      </c>
      <c r="C3" s="84" t="s">
        <v>268</v>
      </c>
      <c r="D3" s="122" t="s">
        <v>688</v>
      </c>
      <c r="E3" s="122" t="s">
        <v>689</v>
      </c>
      <c r="F3" s="122" t="s">
        <v>690</v>
      </c>
      <c r="G3" s="122" t="s">
        <v>691</v>
      </c>
      <c r="H3" s="122" t="s">
        <v>692</v>
      </c>
      <c r="I3" s="122" t="s">
        <v>693</v>
      </c>
      <c r="J3" s="122" t="s">
        <v>694</v>
      </c>
      <c r="K3" s="122" t="s">
        <v>695</v>
      </c>
      <c r="L3" s="122" t="s">
        <v>696</v>
      </c>
      <c r="M3" s="122" t="s">
        <v>697</v>
      </c>
      <c r="N3" s="122" t="s">
        <v>698</v>
      </c>
      <c r="O3" s="122" t="s">
        <v>699</v>
      </c>
      <c r="P3" s="122" t="s">
        <v>700</v>
      </c>
      <c r="Q3" s="122" t="s">
        <v>701</v>
      </c>
      <c r="R3" s="122" t="s">
        <v>702</v>
      </c>
      <c r="S3" s="122" t="s">
        <v>703</v>
      </c>
      <c r="T3" s="122" t="s">
        <v>704</v>
      </c>
      <c r="U3" s="122" t="s">
        <v>705</v>
      </c>
      <c r="V3" s="122" t="s">
        <v>706</v>
      </c>
      <c r="W3" s="122" t="s">
        <v>707</v>
      </c>
      <c r="X3" s="122" t="s">
        <v>708</v>
      </c>
      <c r="Y3" s="122" t="s">
        <v>709</v>
      </c>
      <c r="Z3" s="122" t="s">
        <v>710</v>
      </c>
      <c r="AA3" s="122" t="s">
        <v>711</v>
      </c>
      <c r="AB3" s="122" t="s">
        <v>712</v>
      </c>
      <c r="AC3" s="122" t="s">
        <v>713</v>
      </c>
      <c r="AD3" s="122" t="s">
        <v>714</v>
      </c>
      <c r="AE3" s="122" t="s">
        <v>715</v>
      </c>
      <c r="AF3" s="122" t="s">
        <v>716</v>
      </c>
      <c r="AG3" s="122" t="s">
        <v>717</v>
      </c>
      <c r="AH3" s="122" t="s">
        <v>718</v>
      </c>
      <c r="AI3" s="122" t="s">
        <v>719</v>
      </c>
      <c r="AJ3" s="122" t="s">
        <v>720</v>
      </c>
      <c r="AK3" s="122" t="s">
        <v>721</v>
      </c>
      <c r="AL3" s="122" t="s">
        <v>722</v>
      </c>
      <c r="AM3" s="122" t="s">
        <v>723</v>
      </c>
      <c r="AN3" s="122" t="s">
        <v>724</v>
      </c>
      <c r="AO3" s="122" t="s">
        <v>725</v>
      </c>
      <c r="AP3" s="122" t="s">
        <v>726</v>
      </c>
      <c r="AQ3" s="122" t="s">
        <v>727</v>
      </c>
      <c r="AR3" s="122" t="s">
        <v>728</v>
      </c>
      <c r="AS3" s="122" t="s">
        <v>729</v>
      </c>
      <c r="AT3" s="122" t="s">
        <v>730</v>
      </c>
      <c r="AU3" s="122" t="s">
        <v>731</v>
      </c>
      <c r="AV3" s="122" t="s">
        <v>732</v>
      </c>
      <c r="AW3" s="122" t="s">
        <v>733</v>
      </c>
      <c r="AX3" s="122" t="s">
        <v>734</v>
      </c>
      <c r="AY3" s="122" t="s">
        <v>735</v>
      </c>
      <c r="AZ3" s="122" t="s">
        <v>736</v>
      </c>
      <c r="BA3" s="122" t="s">
        <v>737</v>
      </c>
      <c r="BB3" s="122" t="s">
        <v>738</v>
      </c>
      <c r="BC3" s="122" t="s">
        <v>739</v>
      </c>
      <c r="BD3" s="122" t="s">
        <v>740</v>
      </c>
      <c r="BE3" s="122" t="s">
        <v>741</v>
      </c>
      <c r="BF3" s="122" t="s">
        <v>742</v>
      </c>
      <c r="BG3" s="122" t="s">
        <v>743</v>
      </c>
      <c r="BH3" s="122" t="s">
        <v>744</v>
      </c>
      <c r="BI3" s="122" t="s">
        <v>745</v>
      </c>
      <c r="BJ3" s="122" t="s">
        <v>746</v>
      </c>
      <c r="BK3" s="122" t="s">
        <v>747</v>
      </c>
    </row>
    <row r="4" spans="2:63" ht="16.5" thickBot="1" x14ac:dyDescent="0.3">
      <c r="B4" s="124"/>
      <c r="C4" s="125" t="s">
        <v>92</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row>
    <row r="5" spans="2:63" ht="16.5" thickTop="1" x14ac:dyDescent="0.25">
      <c r="B5" s="127">
        <v>1</v>
      </c>
      <c r="C5" s="128" t="s">
        <v>269</v>
      </c>
      <c r="D5" s="129">
        <v>36403.072912663221</v>
      </c>
      <c r="E5" s="129">
        <v>33483.277862000003</v>
      </c>
      <c r="F5" s="129">
        <v>52583.692163609994</v>
      </c>
      <c r="G5" s="129">
        <v>34273.928051269868</v>
      </c>
      <c r="H5" s="129">
        <v>18182.1413771074</v>
      </c>
      <c r="I5" s="129">
        <v>22893.708499038003</v>
      </c>
      <c r="J5" s="129">
        <v>17113.987471866476</v>
      </c>
      <c r="K5" s="129">
        <v>22584.460407620001</v>
      </c>
      <c r="L5" s="129">
        <v>18542.030252973</v>
      </c>
      <c r="M5" s="129">
        <v>16444.938867623026</v>
      </c>
      <c r="N5" s="129">
        <v>27506.650082129996</v>
      </c>
      <c r="O5" s="129">
        <v>14941.092598463734</v>
      </c>
      <c r="P5" s="129">
        <v>20565.873277669933</v>
      </c>
      <c r="Q5" s="129">
        <v>17855.25137033072</v>
      </c>
      <c r="R5" s="129">
        <v>21741.863912820751</v>
      </c>
      <c r="S5" s="129">
        <v>33565.500225400909</v>
      </c>
      <c r="T5" s="129">
        <v>37147.160184907661</v>
      </c>
      <c r="U5" s="129">
        <v>20652.983309313659</v>
      </c>
      <c r="V5" s="129">
        <v>27581.383013335115</v>
      </c>
      <c r="W5" s="129">
        <v>16725.343041871747</v>
      </c>
      <c r="X5" s="129">
        <v>27207.877126986026</v>
      </c>
      <c r="Y5" s="129">
        <v>20455.278813656165</v>
      </c>
      <c r="Z5" s="129">
        <v>22910.629844612638</v>
      </c>
      <c r="AA5" s="129">
        <v>12858.605590159999</v>
      </c>
      <c r="AB5" s="129">
        <v>11588.75132716376</v>
      </c>
      <c r="AC5" s="129">
        <v>16758.862084117118</v>
      </c>
      <c r="AD5" s="129">
        <v>6979.7072474399993</v>
      </c>
      <c r="AE5" s="129">
        <v>157.28200000000001</v>
      </c>
      <c r="AF5" s="129">
        <v>563.23099999999999</v>
      </c>
      <c r="AG5" s="129">
        <v>4577.5533452879517</v>
      </c>
      <c r="AH5" s="129">
        <v>1666.0254576647606</v>
      </c>
      <c r="AI5" s="129">
        <v>1383.0907505899997</v>
      </c>
      <c r="AJ5" s="129">
        <v>9325.7964569622673</v>
      </c>
      <c r="AK5" s="129">
        <v>7237.4636400000009</v>
      </c>
      <c r="AL5" s="129">
        <v>4897.0192698990013</v>
      </c>
      <c r="AM5" s="129">
        <v>710.55869222000013</v>
      </c>
      <c r="AN5" s="129">
        <v>5072.8371141299995</v>
      </c>
      <c r="AO5" s="129">
        <v>5863.6853768014998</v>
      </c>
      <c r="AP5" s="129">
        <v>5265.0771392999995</v>
      </c>
      <c r="AQ5" s="129">
        <v>638.08757448733957</v>
      </c>
      <c r="AR5" s="129">
        <v>51.142472590000004</v>
      </c>
      <c r="AS5" s="129">
        <v>861.7731729484276</v>
      </c>
      <c r="AT5" s="129">
        <v>587.45799999999997</v>
      </c>
      <c r="AU5" s="129">
        <v>982.85589006000077</v>
      </c>
      <c r="AV5" s="129">
        <v>291.46203989999998</v>
      </c>
      <c r="AW5" s="129">
        <v>1583.3274715669716</v>
      </c>
      <c r="AX5" s="129">
        <v>2009.2213469367846</v>
      </c>
      <c r="AY5" s="129">
        <v>1323.7012106110201</v>
      </c>
      <c r="AZ5" s="129">
        <v>1164.961</v>
      </c>
      <c r="BA5" s="129">
        <v>927.20965054981116</v>
      </c>
      <c r="BB5" s="129">
        <v>930.76920724000001</v>
      </c>
      <c r="BC5" s="129">
        <v>1438.2786361017559</v>
      </c>
      <c r="BD5" s="129">
        <v>1218.0299164542985</v>
      </c>
      <c r="BE5" s="129">
        <v>496.14242027</v>
      </c>
      <c r="BF5" s="129">
        <v>587.89225921000002</v>
      </c>
      <c r="BG5" s="129">
        <v>-355.44587569999999</v>
      </c>
      <c r="BH5" s="129">
        <v>1282.3499660100001</v>
      </c>
      <c r="BI5" s="129">
        <v>1855.62111712</v>
      </c>
      <c r="BJ5" s="129">
        <v>1851.3700248201999</v>
      </c>
      <c r="BK5" s="129">
        <v>1376.4996267700001</v>
      </c>
    </row>
    <row r="6" spans="2:63" x14ac:dyDescent="0.25">
      <c r="B6" s="130" t="s">
        <v>94</v>
      </c>
      <c r="C6" s="100" t="s">
        <v>95</v>
      </c>
      <c r="D6" s="129">
        <v>14405.904831360001</v>
      </c>
      <c r="E6" s="129">
        <v>13940.359098999999</v>
      </c>
      <c r="F6" s="129">
        <v>22832.908631999999</v>
      </c>
      <c r="G6" s="129">
        <v>18307.541323000001</v>
      </c>
      <c r="H6" s="129">
        <v>9429.4538946600005</v>
      </c>
      <c r="I6" s="129">
        <v>12968.72572488</v>
      </c>
      <c r="J6" s="129">
        <v>9825.8531126500002</v>
      </c>
      <c r="K6" s="129">
        <v>9467.340209</v>
      </c>
      <c r="L6" s="129">
        <v>10623.994071899999</v>
      </c>
      <c r="M6" s="129">
        <v>11139.678013999999</v>
      </c>
      <c r="N6" s="129">
        <v>11564.005365999999</v>
      </c>
      <c r="O6" s="129">
        <v>10257.155581000001</v>
      </c>
      <c r="P6" s="129">
        <v>14711.18332616</v>
      </c>
      <c r="Q6" s="129">
        <v>11551.345050919999</v>
      </c>
      <c r="R6" s="129">
        <v>12524.42683531</v>
      </c>
      <c r="S6" s="129">
        <v>18620.627762689997</v>
      </c>
      <c r="T6" s="129">
        <v>23795.75333892</v>
      </c>
      <c r="U6" s="129">
        <v>14200.9740057</v>
      </c>
      <c r="V6" s="129">
        <v>18656.322803999999</v>
      </c>
      <c r="W6" s="129">
        <v>10118.8928086</v>
      </c>
      <c r="X6" s="129">
        <v>18366.70595924</v>
      </c>
      <c r="Y6" s="129">
        <v>12708.704175000001</v>
      </c>
      <c r="Z6" s="129">
        <v>16120.46145336</v>
      </c>
      <c r="AA6" s="129">
        <v>9075.8438903099996</v>
      </c>
      <c r="AB6" s="129">
        <v>9553.90919889</v>
      </c>
      <c r="AC6" s="129">
        <v>11327.377326379999</v>
      </c>
      <c r="AD6" s="129">
        <v>4010.8832692300002</v>
      </c>
      <c r="AE6" s="129">
        <v>262.46800000000002</v>
      </c>
      <c r="AF6" s="129">
        <v>502.83</v>
      </c>
      <c r="AG6" s="129">
        <v>3010.6696620100001</v>
      </c>
      <c r="AH6" s="129">
        <v>1249.6944709300001</v>
      </c>
      <c r="AI6" s="129">
        <v>903.42807019000008</v>
      </c>
      <c r="AJ6" s="129">
        <v>5657.1808568400002</v>
      </c>
      <c r="AK6" s="129">
        <v>4579.8924000000006</v>
      </c>
      <c r="AL6" s="129">
        <v>3142.5770219299998</v>
      </c>
      <c r="AM6" s="129">
        <v>500</v>
      </c>
      <c r="AN6" s="129">
        <v>4267.7532872900001</v>
      </c>
      <c r="AO6" s="129">
        <v>3781.0090142600002</v>
      </c>
      <c r="AP6" s="129">
        <v>3284.2925109899998</v>
      </c>
      <c r="AQ6" s="129">
        <v>557.45606728999996</v>
      </c>
      <c r="AR6" s="129">
        <v>28</v>
      </c>
      <c r="AS6" s="129">
        <v>834.33843167999999</v>
      </c>
      <c r="AT6" s="129">
        <v>519</v>
      </c>
      <c r="AU6" s="129">
        <v>725.47224679999999</v>
      </c>
      <c r="AV6" s="129">
        <v>233.33283399999999</v>
      </c>
      <c r="AW6" s="129">
        <v>867.99380000000008</v>
      </c>
      <c r="AX6" s="129">
        <v>946.11519999999996</v>
      </c>
      <c r="AY6" s="129">
        <v>958.67499999999995</v>
      </c>
      <c r="AZ6" s="129">
        <v>828.91399999999999</v>
      </c>
      <c r="BA6" s="129">
        <v>848.10599999999999</v>
      </c>
      <c r="BB6" s="129">
        <v>690.47280000000001</v>
      </c>
      <c r="BC6" s="129">
        <v>1040.919813</v>
      </c>
      <c r="BD6" s="129">
        <v>948.87545899999998</v>
      </c>
      <c r="BE6" s="129">
        <v>452</v>
      </c>
      <c r="BF6" s="129">
        <v>742.1748</v>
      </c>
      <c r="BG6" s="129">
        <v>935.06949999999995</v>
      </c>
      <c r="BH6" s="129">
        <v>950.4</v>
      </c>
      <c r="BI6" s="129">
        <v>1127.1152</v>
      </c>
      <c r="BJ6" s="129">
        <v>1351.55284794</v>
      </c>
      <c r="BK6" s="129">
        <v>1053.00631935</v>
      </c>
    </row>
    <row r="7" spans="2:63" x14ac:dyDescent="0.25">
      <c r="B7" s="130"/>
      <c r="C7" s="100" t="s">
        <v>270</v>
      </c>
      <c r="D7" s="129">
        <v>0</v>
      </c>
      <c r="E7" s="129">
        <v>1000</v>
      </c>
      <c r="F7" s="129">
        <v>0</v>
      </c>
      <c r="G7" s="129">
        <v>0</v>
      </c>
      <c r="H7" s="129">
        <v>0</v>
      </c>
      <c r="I7" s="129">
        <v>0</v>
      </c>
      <c r="J7" s="129">
        <v>0</v>
      </c>
      <c r="K7" s="129">
        <v>0</v>
      </c>
      <c r="L7" s="129">
        <v>0</v>
      </c>
      <c r="M7" s="129">
        <v>0</v>
      </c>
      <c r="N7" s="129">
        <v>0</v>
      </c>
      <c r="O7" s="129">
        <v>0</v>
      </c>
      <c r="P7" s="129">
        <v>0</v>
      </c>
      <c r="Q7" s="129">
        <v>0</v>
      </c>
      <c r="R7" s="129">
        <v>0</v>
      </c>
      <c r="S7" s="129">
        <v>0</v>
      </c>
      <c r="T7" s="129">
        <v>0</v>
      </c>
      <c r="U7" s="129">
        <v>0</v>
      </c>
      <c r="V7" s="129">
        <v>0</v>
      </c>
      <c r="W7" s="129">
        <v>0</v>
      </c>
      <c r="X7" s="129">
        <v>0</v>
      </c>
      <c r="Y7" s="129">
        <v>0</v>
      </c>
      <c r="Z7" s="129">
        <v>0</v>
      </c>
      <c r="AA7" s="129">
        <v>0</v>
      </c>
      <c r="AB7" s="129">
        <v>0</v>
      </c>
      <c r="AC7" s="129">
        <v>0</v>
      </c>
      <c r="AD7" s="129">
        <v>0</v>
      </c>
      <c r="AE7" s="129">
        <v>3.7839999999999998</v>
      </c>
      <c r="AF7" s="129">
        <v>0</v>
      </c>
      <c r="AG7" s="129">
        <v>0</v>
      </c>
      <c r="AH7" s="129">
        <v>0</v>
      </c>
      <c r="AI7" s="129">
        <v>0</v>
      </c>
      <c r="AJ7" s="129">
        <v>0</v>
      </c>
      <c r="AK7" s="129">
        <v>0</v>
      </c>
      <c r="AL7" s="129">
        <v>0</v>
      </c>
      <c r="AM7" s="129">
        <v>0</v>
      </c>
      <c r="AN7" s="129">
        <v>0</v>
      </c>
      <c r="AO7" s="129">
        <v>0</v>
      </c>
      <c r="AP7" s="129">
        <v>0</v>
      </c>
      <c r="AQ7" s="129">
        <v>0</v>
      </c>
      <c r="AR7" s="129">
        <v>0</v>
      </c>
      <c r="AS7" s="129">
        <v>0</v>
      </c>
      <c r="AT7" s="129">
        <v>0</v>
      </c>
      <c r="AU7" s="129">
        <v>48.364100000000001</v>
      </c>
      <c r="AV7" s="129">
        <v>0</v>
      </c>
      <c r="AW7" s="129">
        <v>0</v>
      </c>
      <c r="AX7" s="129">
        <v>0</v>
      </c>
      <c r="AY7" s="129">
        <v>0</v>
      </c>
      <c r="AZ7" s="129">
        <v>0</v>
      </c>
      <c r="BA7" s="129">
        <v>0</v>
      </c>
      <c r="BB7" s="129">
        <v>0</v>
      </c>
      <c r="BC7" s="129">
        <v>0</v>
      </c>
      <c r="BD7" s="129">
        <v>0</v>
      </c>
      <c r="BE7" s="129">
        <v>0</v>
      </c>
      <c r="BF7" s="129">
        <v>0</v>
      </c>
      <c r="BG7" s="129">
        <v>0</v>
      </c>
      <c r="BH7" s="129">
        <v>0</v>
      </c>
      <c r="BI7" s="129">
        <v>0</v>
      </c>
      <c r="BJ7" s="129">
        <v>0</v>
      </c>
      <c r="BK7" s="129">
        <v>0</v>
      </c>
    </row>
    <row r="8" spans="2:63" x14ac:dyDescent="0.25">
      <c r="B8" s="130"/>
      <c r="C8" s="100" t="s">
        <v>271</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0</v>
      </c>
      <c r="AE8" s="129">
        <v>0</v>
      </c>
      <c r="AF8" s="129">
        <v>0</v>
      </c>
      <c r="AG8" s="129">
        <v>0</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c r="BH8" s="129">
        <v>0</v>
      </c>
      <c r="BI8" s="129">
        <v>0</v>
      </c>
      <c r="BJ8" s="129">
        <v>0</v>
      </c>
      <c r="BK8" s="129">
        <v>0</v>
      </c>
    </row>
    <row r="9" spans="2:63" x14ac:dyDescent="0.25">
      <c r="B9" s="130" t="s">
        <v>94</v>
      </c>
      <c r="C9" s="100" t="s">
        <v>272</v>
      </c>
      <c r="D9" s="129">
        <v>6268.4785593385741</v>
      </c>
      <c r="E9" s="129">
        <v>11024.050071</v>
      </c>
      <c r="F9" s="129">
        <v>12778.163498</v>
      </c>
      <c r="G9" s="129">
        <v>6760.05513195</v>
      </c>
      <c r="H9" s="129">
        <v>4784.0057650799999</v>
      </c>
      <c r="I9" s="129">
        <v>4853.9587264100001</v>
      </c>
      <c r="J9" s="129">
        <v>3387.0340385983213</v>
      </c>
      <c r="K9" s="129">
        <v>5310.7823711800002</v>
      </c>
      <c r="L9" s="129">
        <v>3744.6338236199999</v>
      </c>
      <c r="M9" s="129">
        <v>2548.3800457228117</v>
      </c>
      <c r="N9" s="129">
        <v>3734.0061875700003</v>
      </c>
      <c r="O9" s="129">
        <v>2460.2461462794208</v>
      </c>
      <c r="P9" s="129">
        <v>2111.1816480501584</v>
      </c>
      <c r="Q9" s="129">
        <v>2090.0773840000002</v>
      </c>
      <c r="R9" s="129">
        <v>3839.2969639351891</v>
      </c>
      <c r="S9" s="129">
        <v>8881.4904617347638</v>
      </c>
      <c r="T9" s="129">
        <v>6282.1793696308059</v>
      </c>
      <c r="U9" s="129">
        <v>3091.7932691151773</v>
      </c>
      <c r="V9" s="129">
        <v>4747.2636007292404</v>
      </c>
      <c r="W9" s="129">
        <v>2355.3457888600001</v>
      </c>
      <c r="X9" s="129">
        <v>4388.0213246600015</v>
      </c>
      <c r="Y9" s="129">
        <v>2847.993108344443</v>
      </c>
      <c r="Z9" s="129">
        <v>3408.21791179</v>
      </c>
      <c r="AA9" s="129">
        <v>1087.7033719900001</v>
      </c>
      <c r="AB9" s="129">
        <v>1110.84385935</v>
      </c>
      <c r="AC9" s="129">
        <v>2442.4759996999996</v>
      </c>
      <c r="AD9" s="129">
        <v>1123.0039125399999</v>
      </c>
      <c r="AE9" s="129">
        <v>108.17400000000001</v>
      </c>
      <c r="AF9" s="129">
        <v>173.51300000000001</v>
      </c>
      <c r="AG9" s="129">
        <v>505.12325182000001</v>
      </c>
      <c r="AH9" s="129">
        <v>242.7080100344246</v>
      </c>
      <c r="AI9" s="129">
        <v>200.27780359254544</v>
      </c>
      <c r="AJ9" s="129">
        <v>955.25232148000009</v>
      </c>
      <c r="AK9" s="129">
        <v>762.26700000000005</v>
      </c>
      <c r="AL9" s="129">
        <v>564.38392038303869</v>
      </c>
      <c r="AM9" s="129">
        <v>70.100832960000005</v>
      </c>
      <c r="AN9" s="129">
        <v>608.55807124</v>
      </c>
      <c r="AO9" s="129">
        <v>709.77486386999999</v>
      </c>
      <c r="AP9" s="129">
        <v>807.0851772499999</v>
      </c>
      <c r="AQ9" s="129">
        <v>48.274587577350268</v>
      </c>
      <c r="AR9" s="129">
        <v>4.9734938800000004</v>
      </c>
      <c r="AS9" s="129">
        <v>67.984454673517092</v>
      </c>
      <c r="AT9" s="129">
        <v>35.371000000000002</v>
      </c>
      <c r="AU9" s="129">
        <v>229.81507540999999</v>
      </c>
      <c r="AV9" s="129">
        <v>242.95723400999998</v>
      </c>
      <c r="AW9" s="129">
        <v>413.23528774412006</v>
      </c>
      <c r="AX9" s="129">
        <v>205.82048523</v>
      </c>
      <c r="AY9" s="129">
        <v>245.39151933060401</v>
      </c>
      <c r="AZ9" s="129">
        <v>235.602</v>
      </c>
      <c r="BA9" s="129">
        <v>36.83383534421818</v>
      </c>
      <c r="BB9" s="129">
        <v>189.91903071999997</v>
      </c>
      <c r="BC9" s="129">
        <v>220.41060290999999</v>
      </c>
      <c r="BD9" s="129">
        <v>176.96860536279013</v>
      </c>
      <c r="BE9" s="129">
        <v>16.516773430000001</v>
      </c>
      <c r="BF9" s="129">
        <v>92.696653819999995</v>
      </c>
      <c r="BG9" s="129">
        <v>259.54278429999999</v>
      </c>
      <c r="BH9" s="129">
        <v>185.76213000000001</v>
      </c>
      <c r="BI9" s="129">
        <v>281.62907299999995</v>
      </c>
      <c r="BJ9" s="129">
        <v>271.71204359804005</v>
      </c>
      <c r="BK9" s="129">
        <v>139.84541797</v>
      </c>
    </row>
    <row r="10" spans="2:63" x14ac:dyDescent="0.25">
      <c r="B10" s="130"/>
      <c r="C10" s="100" t="s">
        <v>273</v>
      </c>
      <c r="D10" s="129">
        <v>0</v>
      </c>
      <c r="E10" s="129">
        <v>0</v>
      </c>
      <c r="F10" s="129">
        <v>0.17555499999999999</v>
      </c>
      <c r="G10" s="129">
        <v>0</v>
      </c>
      <c r="H10" s="129">
        <v>0</v>
      </c>
      <c r="I10" s="129">
        <v>0</v>
      </c>
      <c r="J10" s="129">
        <v>0</v>
      </c>
      <c r="K10" s="129">
        <v>238.46988368999999</v>
      </c>
      <c r="L10" s="129">
        <v>0</v>
      </c>
      <c r="M10" s="129">
        <v>0</v>
      </c>
      <c r="N10" s="129">
        <v>0</v>
      </c>
      <c r="O10" s="129">
        <v>30.88176468</v>
      </c>
      <c r="P10" s="129">
        <v>88.804040999999998</v>
      </c>
      <c r="Q10" s="129">
        <v>0</v>
      </c>
      <c r="R10" s="129">
        <v>0</v>
      </c>
      <c r="S10" s="129">
        <v>0</v>
      </c>
      <c r="T10" s="129">
        <v>0</v>
      </c>
      <c r="U10" s="129">
        <v>115.994228466712</v>
      </c>
      <c r="V10" s="129">
        <v>0</v>
      </c>
      <c r="W10" s="129">
        <v>0</v>
      </c>
      <c r="X10" s="129">
        <v>0</v>
      </c>
      <c r="Y10" s="129">
        <v>0</v>
      </c>
      <c r="Z10" s="129">
        <v>207.84958064</v>
      </c>
      <c r="AA10" s="129">
        <v>0</v>
      </c>
      <c r="AB10" s="129">
        <v>0</v>
      </c>
      <c r="AC10" s="129">
        <v>0</v>
      </c>
      <c r="AD10" s="129">
        <v>0</v>
      </c>
      <c r="AE10" s="129">
        <v>10.101000000000001</v>
      </c>
      <c r="AF10" s="129">
        <v>0.45900000000000002</v>
      </c>
      <c r="AG10" s="129">
        <v>0</v>
      </c>
      <c r="AH10" s="129">
        <v>0</v>
      </c>
      <c r="AI10" s="129">
        <v>0</v>
      </c>
      <c r="AJ10" s="129">
        <v>0</v>
      </c>
      <c r="AK10" s="129">
        <v>9.706999999999999E-2</v>
      </c>
      <c r="AL10" s="129">
        <v>0</v>
      </c>
      <c r="AM10" s="129">
        <v>23.921253760000003</v>
      </c>
      <c r="AN10" s="129">
        <v>0</v>
      </c>
      <c r="AO10" s="129">
        <v>55.109605000000002</v>
      </c>
      <c r="AP10" s="129">
        <v>0</v>
      </c>
      <c r="AQ10" s="129">
        <v>0</v>
      </c>
      <c r="AR10" s="129">
        <v>0</v>
      </c>
      <c r="AS10" s="129">
        <v>0</v>
      </c>
      <c r="AT10" s="129">
        <v>2E-3</v>
      </c>
      <c r="AU10" s="129">
        <v>51.038570890000003</v>
      </c>
      <c r="AV10" s="129">
        <v>2.4773350000000001</v>
      </c>
      <c r="AW10" s="129">
        <v>22.399272109999998</v>
      </c>
      <c r="AX10" s="129">
        <v>2.4755479999999999</v>
      </c>
      <c r="AY10" s="129">
        <v>0</v>
      </c>
      <c r="AZ10" s="129">
        <v>3.0249999999999999</v>
      </c>
      <c r="BA10" s="129">
        <v>0</v>
      </c>
      <c r="BB10" s="129">
        <v>0</v>
      </c>
      <c r="BC10" s="129">
        <v>0</v>
      </c>
      <c r="BD10" s="129">
        <v>0.44254599999999999</v>
      </c>
      <c r="BE10" s="129">
        <v>0</v>
      </c>
      <c r="BF10" s="129">
        <v>22.314068910000003</v>
      </c>
      <c r="BG10" s="129">
        <v>2.6115599999999999</v>
      </c>
      <c r="BH10" s="129">
        <v>0</v>
      </c>
      <c r="BI10" s="129">
        <v>0</v>
      </c>
      <c r="BJ10" s="129">
        <v>0</v>
      </c>
      <c r="BK10" s="129">
        <v>1.14076548</v>
      </c>
    </row>
    <row r="11" spans="2:63" x14ac:dyDescent="0.25">
      <c r="B11" s="130"/>
      <c r="C11" s="100" t="s">
        <v>274</v>
      </c>
      <c r="D11" s="129">
        <v>2050.2707365749197</v>
      </c>
      <c r="E11" s="129">
        <v>687.68197099999998</v>
      </c>
      <c r="F11" s="129">
        <v>3371.4219798000004</v>
      </c>
      <c r="G11" s="129">
        <v>4165.7106835918648</v>
      </c>
      <c r="H11" s="129">
        <v>2990.1188132712177</v>
      </c>
      <c r="I11" s="129">
        <v>4220.3557664299997</v>
      </c>
      <c r="J11" s="129">
        <v>1450.2673930155997</v>
      </c>
      <c r="K11" s="129">
        <v>1922.4037553300002</v>
      </c>
      <c r="L11" s="129">
        <v>1790.2448700000009</v>
      </c>
      <c r="M11" s="129">
        <v>1455.6383824611587</v>
      </c>
      <c r="N11" s="129">
        <v>1734.4079015999998</v>
      </c>
      <c r="O11" s="129">
        <v>1323.633820043103</v>
      </c>
      <c r="P11" s="129">
        <v>2835.2340555989399</v>
      </c>
      <c r="Q11" s="129">
        <v>2786.67574904</v>
      </c>
      <c r="R11" s="129">
        <v>1606.8109207525908</v>
      </c>
      <c r="S11" s="129">
        <v>3900.9789592723091</v>
      </c>
      <c r="T11" s="129">
        <v>3198.3321976327829</v>
      </c>
      <c r="U11" s="129">
        <v>1574.9157789066683</v>
      </c>
      <c r="V11" s="129">
        <v>2392.387751377556</v>
      </c>
      <c r="W11" s="129">
        <v>2155.6509350197498</v>
      </c>
      <c r="X11" s="129">
        <v>2392.6060052600524</v>
      </c>
      <c r="Y11" s="129">
        <v>2189.7202297036133</v>
      </c>
      <c r="Z11" s="129">
        <v>1644.6831223078091</v>
      </c>
      <c r="AA11" s="129">
        <v>2232.8809971999999</v>
      </c>
      <c r="AB11" s="129">
        <v>886.12454988576008</v>
      </c>
      <c r="AC11" s="129">
        <v>1940.5997043971197</v>
      </c>
      <c r="AD11" s="129">
        <v>1438.76676806</v>
      </c>
      <c r="AE11" s="129">
        <v>-233.96700000000001</v>
      </c>
      <c r="AF11" s="129">
        <v>-147.92500000000001</v>
      </c>
      <c r="AG11" s="129">
        <v>907.30347739795116</v>
      </c>
      <c r="AH11" s="129">
        <v>56.730654460777025</v>
      </c>
      <c r="AI11" s="129">
        <v>243.51185750514537</v>
      </c>
      <c r="AJ11" s="129">
        <v>2544.9183559222665</v>
      </c>
      <c r="AK11" s="129">
        <v>1176.1671799999999</v>
      </c>
      <c r="AL11" s="129">
        <v>905.19264533181786</v>
      </c>
      <c r="AM11" s="129">
        <v>54.82401445</v>
      </c>
      <c r="AN11" s="129">
        <v>0.99128634000000004</v>
      </c>
      <c r="AO11" s="129">
        <v>1031.8290330915002</v>
      </c>
      <c r="AP11" s="129">
        <v>932.06664767999996</v>
      </c>
      <c r="AQ11" s="129">
        <v>-30.811220239234402</v>
      </c>
      <c r="AR11" s="129">
        <v>12.443670000000001</v>
      </c>
      <c r="AS11" s="129">
        <v>-65.175176753999907</v>
      </c>
      <c r="AT11" s="129">
        <v>33.085000000000001</v>
      </c>
      <c r="AU11" s="129">
        <v>-282.47142994999996</v>
      </c>
      <c r="AV11" s="129">
        <v>-2012.9884634499999</v>
      </c>
      <c r="AW11" s="129">
        <v>18.843757744384469</v>
      </c>
      <c r="AX11" s="129">
        <v>-2.6051631997610332</v>
      </c>
      <c r="AY11" s="129">
        <v>5.1615743218858841</v>
      </c>
      <c r="AZ11" s="129">
        <v>-231.50200000000001</v>
      </c>
      <c r="BA11" s="129">
        <v>15.543212263054498</v>
      </c>
      <c r="BB11" s="129">
        <v>35.189376519999996</v>
      </c>
      <c r="BC11" s="129">
        <v>92.337104351755684</v>
      </c>
      <c r="BD11" s="129">
        <v>3.75983</v>
      </c>
      <c r="BE11" s="129">
        <v>8.2914165499999992</v>
      </c>
      <c r="BF11" s="129">
        <v>-303.20292151999996</v>
      </c>
      <c r="BG11" s="129">
        <v>-1552.6697199999999</v>
      </c>
      <c r="BH11" s="129">
        <v>28.76899942</v>
      </c>
      <c r="BI11" s="129">
        <v>272.77701171999996</v>
      </c>
      <c r="BJ11" s="129">
        <v>50.670479589814711</v>
      </c>
      <c r="BK11" s="129">
        <v>121.17236530999999</v>
      </c>
    </row>
    <row r="12" spans="2:63" x14ac:dyDescent="0.25">
      <c r="B12" s="130"/>
      <c r="C12" s="100" t="s">
        <v>275</v>
      </c>
      <c r="D12" s="129">
        <v>13678.418785389727</v>
      </c>
      <c r="E12" s="129">
        <v>6831.1855989998967</v>
      </c>
      <c r="F12" s="129">
        <v>13601.02249881</v>
      </c>
      <c r="G12" s="129">
        <v>5040.6209130048937</v>
      </c>
      <c r="H12" s="129">
        <v>978.56290409603639</v>
      </c>
      <c r="I12" s="129">
        <v>850.66825264560475</v>
      </c>
      <c r="J12" s="129">
        <v>2450.8329276025538</v>
      </c>
      <c r="K12" s="129">
        <v>5645.4641884200009</v>
      </c>
      <c r="L12" s="129">
        <v>2383.1574874542807</v>
      </c>
      <c r="M12" s="129">
        <v>1301.2424254390587</v>
      </c>
      <c r="N12" s="129">
        <v>10474.230626959999</v>
      </c>
      <c r="O12" s="129">
        <v>869.17528646120979</v>
      </c>
      <c r="P12" s="129">
        <v>819.47020686083329</v>
      </c>
      <c r="Q12" s="129">
        <v>1427.1531863703435</v>
      </c>
      <c r="R12" s="129">
        <v>3771.3291915685932</v>
      </c>
      <c r="S12" s="129">
        <v>2162.4030410734499</v>
      </c>
      <c r="T12" s="129">
        <v>3870.8952792372293</v>
      </c>
      <c r="U12" s="129">
        <v>1669.3060271251015</v>
      </c>
      <c r="V12" s="129">
        <v>1785.4052786989464</v>
      </c>
      <c r="W12" s="129">
        <v>2095.4535093920003</v>
      </c>
      <c r="X12" s="129">
        <v>2060.5421197199307</v>
      </c>
      <c r="Y12" s="129">
        <v>2708.8613006081059</v>
      </c>
      <c r="Z12" s="129">
        <v>1529.4177765148308</v>
      </c>
      <c r="AA12" s="129">
        <v>462.17792929843489</v>
      </c>
      <c r="AB12" s="129">
        <v>37.873718928962518</v>
      </c>
      <c r="AC12" s="129">
        <v>1048.4090538025453</v>
      </c>
      <c r="AD12" s="129">
        <v>407.05329761999872</v>
      </c>
      <c r="AE12" s="129">
        <v>6.722003809999558</v>
      </c>
      <c r="AF12" s="129">
        <v>34.353999999999999</v>
      </c>
      <c r="AG12" s="129">
        <v>154.45695406000004</v>
      </c>
      <c r="AH12" s="129">
        <v>116.89232226900165</v>
      </c>
      <c r="AI12" s="129">
        <v>35.87302908231932</v>
      </c>
      <c r="AJ12" s="129">
        <v>168.44492266222818</v>
      </c>
      <c r="AK12" s="129">
        <v>719.03999191003084</v>
      </c>
      <c r="AL12" s="129">
        <v>284.86568225414516</v>
      </c>
      <c r="AM12" s="129">
        <v>61.71259105</v>
      </c>
      <c r="AN12" s="129">
        <v>195.53446925904635</v>
      </c>
      <c r="AO12" s="129">
        <v>285.96285333123325</v>
      </c>
      <c r="AP12" s="129">
        <v>241.6328026870662</v>
      </c>
      <c r="AQ12" s="129">
        <v>63.168139859223821</v>
      </c>
      <c r="AR12" s="129">
        <v>5.7253102972998624</v>
      </c>
      <c r="AS12" s="129">
        <v>24.6254590652057</v>
      </c>
      <c r="AT12" s="129">
        <v>0</v>
      </c>
      <c r="AU12" s="129">
        <v>210.6373269100007</v>
      </c>
      <c r="AV12" s="129">
        <v>1825.68309376</v>
      </c>
      <c r="AW12" s="129">
        <v>260.85535396208371</v>
      </c>
      <c r="AX12" s="129">
        <v>857.41527960654298</v>
      </c>
      <c r="AY12" s="129">
        <v>114.4731169525306</v>
      </c>
      <c r="AZ12" s="129">
        <v>328.92200000000003</v>
      </c>
      <c r="BA12" s="129">
        <v>26.72660547419456</v>
      </c>
      <c r="BB12" s="129">
        <v>15.188000009997747</v>
      </c>
      <c r="BC12" s="129">
        <v>84.611115840000011</v>
      </c>
      <c r="BD12" s="129">
        <v>87.983481656499649</v>
      </c>
      <c r="BE12" s="129">
        <v>19.334228309999823</v>
      </c>
      <c r="BF12" s="129">
        <v>33.909653209495076</v>
      </c>
      <c r="BG12" s="129">
        <v>5.0999987870454791E-6</v>
      </c>
      <c r="BH12" s="129">
        <v>117.41883756999923</v>
      </c>
      <c r="BI12" s="129">
        <v>174.09983240000003</v>
      </c>
      <c r="BJ12" s="129">
        <v>177.43465486970456</v>
      </c>
      <c r="BK12" s="129">
        <v>61.334762634074494</v>
      </c>
    </row>
    <row r="13" spans="2:63" x14ac:dyDescent="0.25">
      <c r="B13" s="131">
        <v>2</v>
      </c>
      <c r="C13" s="132" t="s">
        <v>99</v>
      </c>
      <c r="D13" s="129">
        <v>11719.285046000001</v>
      </c>
      <c r="E13" s="129">
        <v>14416.516189</v>
      </c>
      <c r="F13" s="129">
        <v>16645.716446999999</v>
      </c>
      <c r="G13" s="129">
        <v>22890.482857000003</v>
      </c>
      <c r="H13" s="129">
        <v>23.19567</v>
      </c>
      <c r="I13" s="129">
        <v>17513.140962519999</v>
      </c>
      <c r="J13" s="129">
        <v>10158.036835160001</v>
      </c>
      <c r="K13" s="129">
        <v>11566.604979610001</v>
      </c>
      <c r="L13" s="129">
        <v>10219.32770299</v>
      </c>
      <c r="M13" s="129">
        <v>5551.6588449999999</v>
      </c>
      <c r="N13" s="129">
        <v>22471.41648</v>
      </c>
      <c r="O13" s="129">
        <v>18561.50876289</v>
      </c>
      <c r="P13" s="129">
        <v>6133.38562</v>
      </c>
      <c r="Q13" s="129">
        <v>13343.911583070001</v>
      </c>
      <c r="R13" s="129">
        <v>38444.672960999997</v>
      </c>
      <c r="S13" s="129">
        <v>45149.286130159999</v>
      </c>
      <c r="T13" s="129">
        <v>27183.904495589995</v>
      </c>
      <c r="U13" s="129">
        <v>13073.126347689999</v>
      </c>
      <c r="V13" s="129">
        <v>12169.300361838648</v>
      </c>
      <c r="W13" s="129">
        <v>12641.984204022856</v>
      </c>
      <c r="X13" s="129">
        <v>30547.023012999998</v>
      </c>
      <c r="Y13" s="129">
        <v>32928.09927395</v>
      </c>
      <c r="Z13" s="129">
        <v>35484.891267970001</v>
      </c>
      <c r="AA13" s="129">
        <v>6666.5041409999994</v>
      </c>
      <c r="AB13" s="129">
        <v>5803.7957774000006</v>
      </c>
      <c r="AC13" s="129">
        <v>20223.761241</v>
      </c>
      <c r="AD13" s="129">
        <v>1245.4048619999999</v>
      </c>
      <c r="AE13" s="129">
        <v>0</v>
      </c>
      <c r="AF13" s="129">
        <v>0</v>
      </c>
      <c r="AG13" s="129">
        <v>2211.7925460000001</v>
      </c>
      <c r="AH13" s="129">
        <v>513.29051900000002</v>
      </c>
      <c r="AI13" s="129">
        <v>120</v>
      </c>
      <c r="AJ13" s="129">
        <v>4841.2676110200009</v>
      </c>
      <c r="AK13" s="129">
        <v>2430.8210266699998</v>
      </c>
      <c r="AL13" s="129">
        <v>3476.6552232899999</v>
      </c>
      <c r="AM13" s="129">
        <v>0</v>
      </c>
      <c r="AN13" s="129">
        <v>6343.0319790000003</v>
      </c>
      <c r="AO13" s="129">
        <v>1412.5258759999999</v>
      </c>
      <c r="AP13" s="129">
        <v>3789.95032481</v>
      </c>
      <c r="AQ13" s="129">
        <v>120</v>
      </c>
      <c r="AR13" s="129">
        <v>0</v>
      </c>
      <c r="AS13" s="129">
        <v>64.615679</v>
      </c>
      <c r="AT13" s="129">
        <v>0</v>
      </c>
      <c r="AU13" s="129">
        <v>0</v>
      </c>
      <c r="AV13" s="129">
        <v>0</v>
      </c>
      <c r="AW13" s="129">
        <v>0</v>
      </c>
      <c r="AX13" s="129">
        <v>1687.7549510700001</v>
      </c>
      <c r="AY13" s="129">
        <v>1120</v>
      </c>
      <c r="AZ13" s="129">
        <v>65.912000000000006</v>
      </c>
      <c r="BA13" s="129">
        <v>504.43267242000002</v>
      </c>
      <c r="BB13" s="129">
        <v>0</v>
      </c>
      <c r="BC13" s="129">
        <v>216.022527</v>
      </c>
      <c r="BD13" s="129">
        <v>395.30028399999998</v>
      </c>
      <c r="BE13" s="129">
        <v>0</v>
      </c>
      <c r="BF13" s="129">
        <v>162</v>
      </c>
      <c r="BG13" s="129">
        <v>15.4</v>
      </c>
      <c r="BH13" s="129">
        <v>300</v>
      </c>
      <c r="BI13" s="129">
        <v>3469.5857737599999</v>
      </c>
      <c r="BJ13" s="129">
        <v>937.29868899999997</v>
      </c>
      <c r="BK13" s="129">
        <v>975</v>
      </c>
    </row>
    <row r="14" spans="2:63" x14ac:dyDescent="0.25">
      <c r="B14" s="130" t="s">
        <v>94</v>
      </c>
      <c r="C14" s="100" t="s">
        <v>100</v>
      </c>
      <c r="D14" s="129">
        <v>7454.8850460000003</v>
      </c>
      <c r="E14" s="129">
        <v>6356.5161889999999</v>
      </c>
      <c r="F14" s="129">
        <v>4438.6084470000005</v>
      </c>
      <c r="G14" s="129">
        <v>9468.1650000000009</v>
      </c>
      <c r="H14" s="129">
        <v>23.19567</v>
      </c>
      <c r="I14" s="129">
        <v>13047.896891</v>
      </c>
      <c r="J14" s="129">
        <v>1301.19974</v>
      </c>
      <c r="K14" s="129">
        <v>5689.9769796099999</v>
      </c>
      <c r="L14" s="129">
        <v>4305.3722737799999</v>
      </c>
      <c r="M14" s="129">
        <v>2551.6588449999999</v>
      </c>
      <c r="N14" s="129">
        <v>5116.8084799999997</v>
      </c>
      <c r="O14" s="129">
        <v>9786.340768</v>
      </c>
      <c r="P14" s="129">
        <v>1345.5856200000001</v>
      </c>
      <c r="Q14" s="129">
        <v>2579.7732269000003</v>
      </c>
      <c r="R14" s="129">
        <v>22405.813961</v>
      </c>
      <c r="S14" s="129">
        <v>19670.315356999999</v>
      </c>
      <c r="T14" s="129">
        <v>16482.622738999999</v>
      </c>
      <c r="U14" s="129">
        <v>9795.2508679999992</v>
      </c>
      <c r="V14" s="129">
        <v>3023.78087</v>
      </c>
      <c r="W14" s="129">
        <v>3841.2756815600001</v>
      </c>
      <c r="X14" s="129">
        <v>10045.081012999999</v>
      </c>
      <c r="Y14" s="129">
        <v>23183.276235279998</v>
      </c>
      <c r="Z14" s="129">
        <v>18999.026706429999</v>
      </c>
      <c r="AA14" s="129">
        <v>2866.5041409999999</v>
      </c>
      <c r="AB14" s="129">
        <v>3603.7957774000001</v>
      </c>
      <c r="AC14" s="129">
        <v>5957.9452410000004</v>
      </c>
      <c r="AD14" s="129">
        <v>1245.4048619999999</v>
      </c>
      <c r="AE14" s="129">
        <v>0</v>
      </c>
      <c r="AF14" s="129">
        <v>0</v>
      </c>
      <c r="AG14" s="129">
        <v>1461.7925460000001</v>
      </c>
      <c r="AH14" s="129">
        <v>513.29051900000002</v>
      </c>
      <c r="AI14" s="129">
        <v>120</v>
      </c>
      <c r="AJ14" s="129">
        <v>3494.0790320000001</v>
      </c>
      <c r="AK14" s="129">
        <v>1407.9043599999998</v>
      </c>
      <c r="AL14" s="129">
        <v>2483.6732163899997</v>
      </c>
      <c r="AM14" s="129">
        <v>0</v>
      </c>
      <c r="AN14" s="129">
        <v>4193.0319790000003</v>
      </c>
      <c r="AO14" s="129">
        <v>1387.5258759999999</v>
      </c>
      <c r="AP14" s="129">
        <v>3789.95032481</v>
      </c>
      <c r="AQ14" s="129">
        <v>0</v>
      </c>
      <c r="AR14" s="129">
        <v>0</v>
      </c>
      <c r="AS14" s="129">
        <v>64.615679</v>
      </c>
      <c r="AT14" s="129">
        <v>0</v>
      </c>
      <c r="AU14" s="129">
        <v>0</v>
      </c>
      <c r="AV14" s="129">
        <v>0</v>
      </c>
      <c r="AW14" s="129">
        <v>0</v>
      </c>
      <c r="AX14" s="129">
        <v>1440</v>
      </c>
      <c r="AY14" s="129">
        <v>920</v>
      </c>
      <c r="AZ14" s="129">
        <v>65.912000000000006</v>
      </c>
      <c r="BA14" s="129">
        <v>504.43267242000002</v>
      </c>
      <c r="BB14" s="129">
        <v>0</v>
      </c>
      <c r="BC14" s="129">
        <v>216.022527</v>
      </c>
      <c r="BD14" s="129">
        <v>395.30028399999998</v>
      </c>
      <c r="BE14" s="129">
        <v>0</v>
      </c>
      <c r="BF14" s="129">
        <v>162</v>
      </c>
      <c r="BG14" s="129">
        <v>0</v>
      </c>
      <c r="BH14" s="129">
        <v>300</v>
      </c>
      <c r="BI14" s="129">
        <v>3270.135667</v>
      </c>
      <c r="BJ14" s="129">
        <v>437.29868900000002</v>
      </c>
      <c r="BK14" s="129">
        <v>975</v>
      </c>
    </row>
    <row r="15" spans="2:63" x14ac:dyDescent="0.25">
      <c r="B15" s="130"/>
      <c r="C15" s="100" t="s">
        <v>276</v>
      </c>
      <c r="D15" s="129">
        <v>0</v>
      </c>
      <c r="E15" s="129">
        <v>5500</v>
      </c>
      <c r="F15" s="129">
        <v>6000</v>
      </c>
      <c r="G15" s="129">
        <v>1052.317857</v>
      </c>
      <c r="H15" s="129">
        <v>0</v>
      </c>
      <c r="I15" s="129">
        <v>1900</v>
      </c>
      <c r="J15" s="129">
        <v>0</v>
      </c>
      <c r="K15" s="129">
        <v>0</v>
      </c>
      <c r="L15" s="129">
        <v>0</v>
      </c>
      <c r="M15" s="129">
        <v>0</v>
      </c>
      <c r="N15" s="129">
        <v>6602.35</v>
      </c>
      <c r="O15" s="129">
        <v>2255.4</v>
      </c>
      <c r="P15" s="129">
        <v>1787.8</v>
      </c>
      <c r="Q15" s="129">
        <v>300</v>
      </c>
      <c r="R15" s="129">
        <v>4376.3</v>
      </c>
      <c r="S15" s="129">
        <v>3224.4250000000002</v>
      </c>
      <c r="T15" s="129">
        <v>0</v>
      </c>
      <c r="U15" s="129">
        <v>800</v>
      </c>
      <c r="V15" s="129">
        <v>0</v>
      </c>
      <c r="W15" s="129">
        <v>1157.5600000000004</v>
      </c>
      <c r="X15" s="129">
        <v>250</v>
      </c>
      <c r="Y15" s="129">
        <v>4107.05</v>
      </c>
      <c r="Z15" s="129">
        <v>6180.3005358099999</v>
      </c>
      <c r="AA15" s="129">
        <v>800</v>
      </c>
      <c r="AB15" s="129">
        <v>0</v>
      </c>
      <c r="AC15" s="129">
        <v>1027.7</v>
      </c>
      <c r="AD15" s="129">
        <v>0</v>
      </c>
      <c r="AE15" s="129">
        <v>0</v>
      </c>
      <c r="AF15" s="129">
        <v>0</v>
      </c>
      <c r="AG15" s="129">
        <v>0</v>
      </c>
      <c r="AH15" s="129">
        <v>0</v>
      </c>
      <c r="AI15" s="129">
        <v>0</v>
      </c>
      <c r="AJ15" s="129">
        <v>0</v>
      </c>
      <c r="AK15" s="129">
        <v>0</v>
      </c>
      <c r="AL15" s="129">
        <v>0</v>
      </c>
      <c r="AM15" s="129">
        <v>0</v>
      </c>
      <c r="AN15" s="129">
        <v>650</v>
      </c>
      <c r="AO15" s="129">
        <v>0</v>
      </c>
      <c r="AP15" s="129">
        <v>0</v>
      </c>
      <c r="AQ15" s="129">
        <v>100</v>
      </c>
      <c r="AR15" s="129">
        <v>0</v>
      </c>
      <c r="AS15" s="129">
        <v>0</v>
      </c>
      <c r="AT15" s="129">
        <v>0</v>
      </c>
      <c r="AU15" s="129">
        <v>0</v>
      </c>
      <c r="AV15" s="129">
        <v>0</v>
      </c>
      <c r="AW15" s="129">
        <v>0</v>
      </c>
      <c r="AX15" s="129">
        <v>0</v>
      </c>
      <c r="AY15" s="129">
        <v>200</v>
      </c>
      <c r="AZ15" s="129">
        <v>0</v>
      </c>
      <c r="BA15" s="129">
        <v>0</v>
      </c>
      <c r="BB15" s="129">
        <v>0</v>
      </c>
      <c r="BC15" s="129">
        <v>0</v>
      </c>
      <c r="BD15" s="129">
        <v>0</v>
      </c>
      <c r="BE15" s="129">
        <v>0</v>
      </c>
      <c r="BF15" s="129">
        <v>0</v>
      </c>
      <c r="BG15" s="129">
        <v>15.4</v>
      </c>
      <c r="BH15" s="129">
        <v>0</v>
      </c>
      <c r="BI15" s="129">
        <v>0</v>
      </c>
      <c r="BJ15" s="129">
        <v>0</v>
      </c>
      <c r="BK15" s="129">
        <v>0</v>
      </c>
    </row>
    <row r="16" spans="2:63" x14ac:dyDescent="0.25">
      <c r="B16" s="133"/>
      <c r="C16" s="100" t="s">
        <v>102</v>
      </c>
      <c r="D16" s="129">
        <v>0</v>
      </c>
      <c r="E16" s="129">
        <v>0</v>
      </c>
      <c r="F16" s="129">
        <v>0</v>
      </c>
      <c r="G16" s="129">
        <v>6370</v>
      </c>
      <c r="H16" s="129">
        <v>0</v>
      </c>
      <c r="I16" s="129">
        <v>0</v>
      </c>
      <c r="J16" s="129">
        <v>3831</v>
      </c>
      <c r="K16" s="129">
        <v>2551</v>
      </c>
      <c r="L16" s="129">
        <v>3216.6087528100002</v>
      </c>
      <c r="M16" s="129">
        <v>0</v>
      </c>
      <c r="N16" s="129">
        <v>0</v>
      </c>
      <c r="O16" s="129">
        <v>1277</v>
      </c>
      <c r="P16" s="129">
        <v>0</v>
      </c>
      <c r="Q16" s="129">
        <v>6385</v>
      </c>
      <c r="R16" s="129">
        <v>0</v>
      </c>
      <c r="S16" s="129">
        <v>0</v>
      </c>
      <c r="T16" s="129">
        <v>5746.5</v>
      </c>
      <c r="U16" s="129">
        <v>0</v>
      </c>
      <c r="V16" s="129">
        <v>0</v>
      </c>
      <c r="W16" s="129">
        <v>3652.22</v>
      </c>
      <c r="X16" s="129">
        <v>11739.2</v>
      </c>
      <c r="Y16" s="129">
        <v>0</v>
      </c>
      <c r="Z16" s="129">
        <v>10305.56402573</v>
      </c>
      <c r="AA16" s="129">
        <v>0</v>
      </c>
      <c r="AB16" s="129">
        <v>0</v>
      </c>
      <c r="AC16" s="129">
        <v>3831</v>
      </c>
      <c r="AD16" s="129">
        <v>0</v>
      </c>
      <c r="AE16" s="129">
        <v>0</v>
      </c>
      <c r="AF16" s="129">
        <v>0</v>
      </c>
      <c r="AG16" s="129">
        <v>0</v>
      </c>
      <c r="AH16" s="129">
        <v>0</v>
      </c>
      <c r="AI16" s="129">
        <v>0</v>
      </c>
      <c r="AJ16" s="129">
        <v>0</v>
      </c>
      <c r="AK16" s="129">
        <v>0</v>
      </c>
      <c r="AL16" s="129">
        <v>0</v>
      </c>
      <c r="AM16" s="129">
        <v>0</v>
      </c>
      <c r="AN16" s="129">
        <v>0</v>
      </c>
      <c r="AO16" s="129">
        <v>0</v>
      </c>
      <c r="AP16" s="129">
        <v>0</v>
      </c>
      <c r="AQ16" s="129">
        <v>0</v>
      </c>
      <c r="AR16" s="129">
        <v>0</v>
      </c>
      <c r="AS16" s="129">
        <v>0</v>
      </c>
      <c r="AT16" s="129">
        <v>0</v>
      </c>
      <c r="AU16" s="129">
        <v>0</v>
      </c>
      <c r="AV16" s="129">
        <v>0</v>
      </c>
      <c r="AW16" s="129">
        <v>0</v>
      </c>
      <c r="AX16" s="129">
        <v>0</v>
      </c>
      <c r="AY16" s="129">
        <v>0</v>
      </c>
      <c r="AZ16" s="129">
        <v>0</v>
      </c>
      <c r="BA16" s="129">
        <v>0</v>
      </c>
      <c r="BB16" s="129">
        <v>0</v>
      </c>
      <c r="BC16" s="129">
        <v>0</v>
      </c>
      <c r="BD16" s="129">
        <v>0</v>
      </c>
      <c r="BE16" s="129">
        <v>0</v>
      </c>
      <c r="BF16" s="129">
        <v>0</v>
      </c>
      <c r="BG16" s="129">
        <v>0</v>
      </c>
      <c r="BH16" s="129">
        <v>0</v>
      </c>
      <c r="BI16" s="129">
        <v>0</v>
      </c>
      <c r="BJ16" s="129">
        <v>0</v>
      </c>
      <c r="BK16" s="129">
        <v>0</v>
      </c>
    </row>
    <row r="17" spans="2:63" x14ac:dyDescent="0.25">
      <c r="B17" s="133"/>
      <c r="C17" s="100" t="s">
        <v>103</v>
      </c>
      <c r="D17" s="129">
        <v>764.4</v>
      </c>
      <c r="E17" s="129">
        <v>60</v>
      </c>
      <c r="F17" s="129">
        <v>0</v>
      </c>
      <c r="G17" s="129">
        <v>0</v>
      </c>
      <c r="H17" s="129">
        <v>0</v>
      </c>
      <c r="I17" s="129">
        <v>0</v>
      </c>
      <c r="J17" s="129">
        <v>0</v>
      </c>
      <c r="K17" s="129">
        <v>0</v>
      </c>
      <c r="L17" s="129">
        <v>0</v>
      </c>
      <c r="M17" s="129">
        <v>0</v>
      </c>
      <c r="N17" s="129">
        <v>0</v>
      </c>
      <c r="O17" s="129">
        <v>0</v>
      </c>
      <c r="P17" s="129">
        <v>0</v>
      </c>
      <c r="Q17" s="129">
        <v>0</v>
      </c>
      <c r="R17" s="129">
        <v>0</v>
      </c>
      <c r="S17" s="129">
        <v>1778.3342160000002</v>
      </c>
      <c r="T17" s="129">
        <v>456.2850168799996</v>
      </c>
      <c r="U17" s="129">
        <v>0</v>
      </c>
      <c r="V17" s="129">
        <v>0</v>
      </c>
      <c r="W17" s="129">
        <v>0</v>
      </c>
      <c r="X17" s="129">
        <v>600.79999999999927</v>
      </c>
      <c r="Y17" s="129">
        <v>0</v>
      </c>
      <c r="Z17" s="129">
        <v>0</v>
      </c>
      <c r="AA17" s="129">
        <v>0</v>
      </c>
      <c r="AB17" s="129">
        <v>0</v>
      </c>
      <c r="AC17" s="129">
        <v>0</v>
      </c>
      <c r="AD17" s="129">
        <v>0</v>
      </c>
      <c r="AE17" s="129">
        <v>0</v>
      </c>
      <c r="AF17" s="129">
        <v>0</v>
      </c>
      <c r="AG17" s="129">
        <v>0</v>
      </c>
      <c r="AH17" s="129">
        <v>0</v>
      </c>
      <c r="AI17" s="129">
        <v>0</v>
      </c>
      <c r="AJ17" s="129">
        <v>97.188579019999992</v>
      </c>
      <c r="AK17" s="129">
        <v>22.916666670000001</v>
      </c>
      <c r="AL17" s="129">
        <v>0</v>
      </c>
      <c r="AM17" s="129">
        <v>0</v>
      </c>
      <c r="AN17" s="129">
        <v>0</v>
      </c>
      <c r="AO17" s="129">
        <v>25</v>
      </c>
      <c r="AP17" s="129">
        <v>0</v>
      </c>
      <c r="AQ17" s="129">
        <v>20</v>
      </c>
      <c r="AR17" s="129">
        <v>0</v>
      </c>
      <c r="AS17" s="129">
        <v>0</v>
      </c>
      <c r="AT17" s="129">
        <v>0</v>
      </c>
      <c r="AU17" s="129">
        <v>0</v>
      </c>
      <c r="AV17" s="129">
        <v>0</v>
      </c>
      <c r="AW17" s="129">
        <v>0</v>
      </c>
      <c r="AX17" s="129" t="s">
        <v>94</v>
      </c>
      <c r="AY17" s="129">
        <v>0</v>
      </c>
      <c r="AZ17" s="129">
        <v>0</v>
      </c>
      <c r="BA17" s="129">
        <v>0</v>
      </c>
      <c r="BB17" s="129">
        <v>0</v>
      </c>
      <c r="BC17" s="129">
        <v>0</v>
      </c>
      <c r="BD17" s="129">
        <v>0</v>
      </c>
      <c r="BE17" s="129">
        <v>0</v>
      </c>
      <c r="BF17" s="129">
        <v>0</v>
      </c>
      <c r="BG17" s="129">
        <v>0</v>
      </c>
      <c r="BH17" s="129">
        <v>0</v>
      </c>
      <c r="BI17" s="129">
        <v>0</v>
      </c>
      <c r="BJ17" s="129">
        <v>0</v>
      </c>
      <c r="BK17" s="129">
        <v>0</v>
      </c>
    </row>
    <row r="18" spans="2:63" x14ac:dyDescent="0.25">
      <c r="B18" s="133"/>
      <c r="C18" s="100" t="s">
        <v>104</v>
      </c>
      <c r="D18" s="129">
        <v>3500</v>
      </c>
      <c r="E18" s="129">
        <v>2500</v>
      </c>
      <c r="F18" s="129">
        <v>6207.1080000000002</v>
      </c>
      <c r="G18" s="129">
        <v>6000</v>
      </c>
      <c r="H18" s="129">
        <v>0</v>
      </c>
      <c r="I18" s="129">
        <v>2565.24407152</v>
      </c>
      <c r="J18" s="129">
        <v>5025.83709516</v>
      </c>
      <c r="K18" s="129">
        <v>3325.6280000000002</v>
      </c>
      <c r="L18" s="129">
        <v>2697.3466764</v>
      </c>
      <c r="M18" s="129">
        <v>3000</v>
      </c>
      <c r="N18" s="129">
        <v>10752.258</v>
      </c>
      <c r="O18" s="129">
        <v>5242.7679948899995</v>
      </c>
      <c r="P18" s="129">
        <v>3000</v>
      </c>
      <c r="Q18" s="129">
        <v>4079.13835617</v>
      </c>
      <c r="R18" s="129">
        <v>11662.558999999999</v>
      </c>
      <c r="S18" s="129">
        <v>20476.211557160001</v>
      </c>
      <c r="T18" s="129">
        <v>4498.496739709999</v>
      </c>
      <c r="U18" s="129">
        <v>2477.8754796900002</v>
      </c>
      <c r="V18" s="129">
        <v>9145.5194918386478</v>
      </c>
      <c r="W18" s="129">
        <v>3990.9285224628566</v>
      </c>
      <c r="X18" s="129">
        <v>7911.942</v>
      </c>
      <c r="Y18" s="129">
        <v>5637.7730386700005</v>
      </c>
      <c r="Z18" s="129">
        <v>0</v>
      </c>
      <c r="AA18" s="129">
        <v>3000</v>
      </c>
      <c r="AB18" s="129">
        <v>2200</v>
      </c>
      <c r="AC18" s="129">
        <v>9407.116</v>
      </c>
      <c r="AD18" s="129">
        <v>0</v>
      </c>
      <c r="AE18" s="129">
        <v>0</v>
      </c>
      <c r="AF18" s="129">
        <v>0</v>
      </c>
      <c r="AG18" s="129">
        <v>750</v>
      </c>
      <c r="AH18" s="129">
        <v>0</v>
      </c>
      <c r="AI18" s="129">
        <v>0</v>
      </c>
      <c r="AJ18" s="129">
        <v>1250</v>
      </c>
      <c r="AK18" s="129">
        <v>1000</v>
      </c>
      <c r="AL18" s="129">
        <v>992.98200689999987</v>
      </c>
      <c r="AM18" s="129">
        <v>0</v>
      </c>
      <c r="AN18" s="129">
        <v>1500</v>
      </c>
      <c r="AO18" s="129">
        <v>0</v>
      </c>
      <c r="AP18" s="129">
        <v>0</v>
      </c>
      <c r="AQ18" s="129">
        <v>0</v>
      </c>
      <c r="AR18" s="129">
        <v>0</v>
      </c>
      <c r="AS18" s="129">
        <v>0</v>
      </c>
      <c r="AT18" s="129">
        <v>0</v>
      </c>
      <c r="AU18" s="129">
        <v>0</v>
      </c>
      <c r="AV18" s="129">
        <v>0</v>
      </c>
      <c r="AW18" s="129">
        <v>0</v>
      </c>
      <c r="AX18" s="129">
        <v>247.75495106999998</v>
      </c>
      <c r="AY18" s="129">
        <v>0</v>
      </c>
      <c r="AZ18" s="129">
        <v>0</v>
      </c>
      <c r="BA18" s="129">
        <v>0</v>
      </c>
      <c r="BB18" s="129">
        <v>0</v>
      </c>
      <c r="BC18" s="129">
        <v>0</v>
      </c>
      <c r="BD18" s="129">
        <v>0</v>
      </c>
      <c r="BE18" s="129">
        <v>0</v>
      </c>
      <c r="BF18" s="129">
        <v>0</v>
      </c>
      <c r="BG18" s="129">
        <v>0</v>
      </c>
      <c r="BH18" s="129">
        <v>0</v>
      </c>
      <c r="BI18" s="129">
        <v>199.45010675999998</v>
      </c>
      <c r="BJ18" s="129">
        <v>500</v>
      </c>
      <c r="BK18" s="129">
        <v>0</v>
      </c>
    </row>
    <row r="19" spans="2:63" x14ac:dyDescent="0.25">
      <c r="B19" s="131">
        <v>3</v>
      </c>
      <c r="C19" s="132" t="s">
        <v>105</v>
      </c>
      <c r="D19" s="129">
        <v>194204.88577560146</v>
      </c>
      <c r="E19" s="129">
        <v>256764.53606099999</v>
      </c>
      <c r="F19" s="129">
        <v>331358.95684506005</v>
      </c>
      <c r="G19" s="129">
        <v>186373.61188932002</v>
      </c>
      <c r="H19" s="129">
        <v>104995.78865502599</v>
      </c>
      <c r="I19" s="129">
        <v>172025.73856199998</v>
      </c>
      <c r="J19" s="129">
        <v>124999.4376392305</v>
      </c>
      <c r="K19" s="129">
        <v>174574.55656683352</v>
      </c>
      <c r="L19" s="129">
        <v>109077.87240362001</v>
      </c>
      <c r="M19" s="129">
        <v>128447.52895536998</v>
      </c>
      <c r="N19" s="129">
        <v>308925.51977676689</v>
      </c>
      <c r="O19" s="129">
        <v>145215.38642460201</v>
      </c>
      <c r="P19" s="129">
        <v>178200.23637014182</v>
      </c>
      <c r="Q19" s="129">
        <v>141120.28937910593</v>
      </c>
      <c r="R19" s="129">
        <v>195043.25441132812</v>
      </c>
      <c r="S19" s="129">
        <v>161967.91120920004</v>
      </c>
      <c r="T19" s="129">
        <v>282966.57791531523</v>
      </c>
      <c r="U19" s="129">
        <v>152091.64664692941</v>
      </c>
      <c r="V19" s="129">
        <v>161076.59791091818</v>
      </c>
      <c r="W19" s="129">
        <v>131235.92685321232</v>
      </c>
      <c r="X19" s="129">
        <v>183850.91506951567</v>
      </c>
      <c r="Y19" s="129">
        <v>168802.2187880055</v>
      </c>
      <c r="Z19" s="129">
        <v>155578.63750728799</v>
      </c>
      <c r="AA19" s="129">
        <v>92599.966370199734</v>
      </c>
      <c r="AB19" s="129">
        <v>95282.966728769999</v>
      </c>
      <c r="AC19" s="129">
        <v>151405.74239453141</v>
      </c>
      <c r="AD19" s="129">
        <v>46446.435181450004</v>
      </c>
      <c r="AE19" s="129">
        <v>433.4803967400004</v>
      </c>
      <c r="AF19" s="129">
        <v>4229.2430000000004</v>
      </c>
      <c r="AG19" s="129">
        <v>51473.202211810436</v>
      </c>
      <c r="AH19" s="129">
        <v>11538.574950310875</v>
      </c>
      <c r="AI19" s="129">
        <v>6062.0835592799995</v>
      </c>
      <c r="AJ19" s="129">
        <v>105554.58193310893</v>
      </c>
      <c r="AK19" s="129">
        <v>68996.690333269988</v>
      </c>
      <c r="AL19" s="129">
        <v>50221.591601468834</v>
      </c>
      <c r="AM19" s="129">
        <v>700.35045794999985</v>
      </c>
      <c r="AN19" s="129">
        <v>55697.001589325795</v>
      </c>
      <c r="AO19" s="129">
        <v>43679.100458000001</v>
      </c>
      <c r="AP19" s="129">
        <v>44537.268837372714</v>
      </c>
      <c r="AQ19" s="129">
        <v>4280.4780809500007</v>
      </c>
      <c r="AR19" s="129">
        <v>963.92068775000007</v>
      </c>
      <c r="AS19" s="129">
        <v>4372.4009472200005</v>
      </c>
      <c r="AT19" s="129">
        <v>3116.3919999999998</v>
      </c>
      <c r="AU19" s="129">
        <v>1542.1955129400001</v>
      </c>
      <c r="AV19" s="129">
        <v>478.69250260999996</v>
      </c>
      <c r="AW19" s="129">
        <v>7546.9506592000062</v>
      </c>
      <c r="AX19" s="129">
        <v>10814.62277</v>
      </c>
      <c r="AY19" s="129">
        <v>6386.8417082499991</v>
      </c>
      <c r="AZ19" s="129">
        <v>3851.3679999999999</v>
      </c>
      <c r="BA19" s="129">
        <v>4303.6211299999995</v>
      </c>
      <c r="BB19" s="129">
        <v>3414.1405887300034</v>
      </c>
      <c r="BC19" s="129">
        <v>11541.042556260008</v>
      </c>
      <c r="BD19" s="129">
        <v>6081.7096717200002</v>
      </c>
      <c r="BE19" s="129">
        <v>902.4891667899999</v>
      </c>
      <c r="BF19" s="129">
        <v>1888.37910468</v>
      </c>
      <c r="BG19" s="129">
        <v>685.77719940000009</v>
      </c>
      <c r="BH19" s="129">
        <v>6964.7617099999989</v>
      </c>
      <c r="BI19" s="129">
        <v>17143.192745179997</v>
      </c>
      <c r="BJ19" s="129">
        <v>11525.431984000001</v>
      </c>
      <c r="BK19" s="129">
        <v>6587.8209900000002</v>
      </c>
    </row>
    <row r="20" spans="2:63" x14ac:dyDescent="0.25">
      <c r="B20" s="130"/>
      <c r="C20" s="100" t="s">
        <v>106</v>
      </c>
      <c r="D20" s="129">
        <v>34378.097537577603</v>
      </c>
      <c r="E20" s="129">
        <v>57814.493775000003</v>
      </c>
      <c r="F20" s="129">
        <v>28935.979787069999</v>
      </c>
      <c r="G20" s="129">
        <v>17179.7744619</v>
      </c>
      <c r="H20" s="129">
        <v>26340.638815409995</v>
      </c>
      <c r="I20" s="129">
        <v>13349.979996</v>
      </c>
      <c r="J20" s="129">
        <v>6447.8347926605002</v>
      </c>
      <c r="K20" s="129">
        <v>10981.885903499999</v>
      </c>
      <c r="L20" s="129">
        <v>6665.9268413599993</v>
      </c>
      <c r="M20" s="129">
        <v>8238.5411538700009</v>
      </c>
      <c r="N20" s="129">
        <v>39469.009127585596</v>
      </c>
      <c r="O20" s="129">
        <v>7449.5792439258985</v>
      </c>
      <c r="P20" s="129">
        <v>9778.1270610634074</v>
      </c>
      <c r="Q20" s="129">
        <v>7156.4718623718045</v>
      </c>
      <c r="R20" s="129">
        <v>10556.986841363399</v>
      </c>
      <c r="S20" s="129">
        <v>21385.679588580002</v>
      </c>
      <c r="T20" s="129">
        <v>16499.269267477255</v>
      </c>
      <c r="U20" s="129">
        <v>5973.1307309699941</v>
      </c>
      <c r="V20" s="129">
        <v>5697.0629135224171</v>
      </c>
      <c r="W20" s="129">
        <v>8454.9859236700049</v>
      </c>
      <c r="X20" s="129">
        <v>9120.7460054851636</v>
      </c>
      <c r="Y20" s="129">
        <v>14113.416848947112</v>
      </c>
      <c r="Z20" s="129">
        <v>9545.9248010880037</v>
      </c>
      <c r="AA20" s="129">
        <v>3335.2929129080048</v>
      </c>
      <c r="AB20" s="129">
        <v>3775.5902586100001</v>
      </c>
      <c r="AC20" s="129">
        <v>9011.437492254543</v>
      </c>
      <c r="AD20" s="129">
        <v>708.37260235999997</v>
      </c>
      <c r="AE20" s="129">
        <v>9.3433595099999991</v>
      </c>
      <c r="AF20" s="129">
        <v>42.918999999999997</v>
      </c>
      <c r="AG20" s="129">
        <v>509.15258950499958</v>
      </c>
      <c r="AH20" s="129">
        <v>196.27279032699991</v>
      </c>
      <c r="AI20" s="129">
        <v>119.3083039</v>
      </c>
      <c r="AJ20" s="129">
        <v>1390.7942828911985</v>
      </c>
      <c r="AK20" s="129">
        <v>869.92580000000009</v>
      </c>
      <c r="AL20" s="129">
        <v>565.61500764999892</v>
      </c>
      <c r="AM20" s="129">
        <v>17.324558369999998</v>
      </c>
      <c r="AN20" s="129">
        <v>871.80279350930005</v>
      </c>
      <c r="AO20" s="129">
        <v>452.27192000000002</v>
      </c>
      <c r="AP20" s="129">
        <v>623.6735203136999</v>
      </c>
      <c r="AQ20" s="129">
        <v>230.4829</v>
      </c>
      <c r="AR20" s="129">
        <v>31.169239999999999</v>
      </c>
      <c r="AS20" s="129">
        <v>118.84771166</v>
      </c>
      <c r="AT20" s="129">
        <v>42.027000000000001</v>
      </c>
      <c r="AU20" s="129">
        <v>46.139074770000001</v>
      </c>
      <c r="AV20" s="129">
        <v>0</v>
      </c>
      <c r="AW20" s="129">
        <v>67.635304969999964</v>
      </c>
      <c r="AX20" s="129">
        <v>11.777659999999999</v>
      </c>
      <c r="AY20" s="129">
        <v>0</v>
      </c>
      <c r="AZ20" s="129">
        <v>37.889000000000003</v>
      </c>
      <c r="BA20" s="129">
        <v>50.694958580000005</v>
      </c>
      <c r="BB20" s="129">
        <v>14.673520260000002</v>
      </c>
      <c r="BC20" s="129">
        <v>106.48777577000006</v>
      </c>
      <c r="BD20" s="129">
        <v>19.467110000000002</v>
      </c>
      <c r="BE20" s="129">
        <v>8.3825238300000002</v>
      </c>
      <c r="BF20" s="129">
        <v>226.65115699</v>
      </c>
      <c r="BG20" s="129">
        <v>0</v>
      </c>
      <c r="BH20" s="129">
        <v>35.427879999999995</v>
      </c>
      <c r="BI20" s="129">
        <v>144.90176939999998</v>
      </c>
      <c r="BJ20" s="129">
        <v>0</v>
      </c>
      <c r="BK20" s="129">
        <v>47.387119999999996</v>
      </c>
    </row>
    <row r="21" spans="2:63" x14ac:dyDescent="0.25">
      <c r="B21" s="130"/>
      <c r="C21" s="100" t="s">
        <v>277</v>
      </c>
      <c r="D21" s="129">
        <v>34209.0637941276</v>
      </c>
      <c r="E21" s="129">
        <v>57758.293775000006</v>
      </c>
      <c r="F21" s="129">
        <v>24771.053932249997</v>
      </c>
      <c r="G21" s="129">
        <v>13490.344524940001</v>
      </c>
      <c r="H21" s="129">
        <v>15158.435107689995</v>
      </c>
      <c r="I21" s="129">
        <v>10303.058650999999</v>
      </c>
      <c r="J21" s="129">
        <v>6152.5511585660006</v>
      </c>
      <c r="K21" s="129">
        <v>10497.994042419999</v>
      </c>
      <c r="L21" s="129">
        <v>6214.1898714699992</v>
      </c>
      <c r="M21" s="129">
        <v>8164.9953706600008</v>
      </c>
      <c r="N21" s="129">
        <v>39381.167130121998</v>
      </c>
      <c r="O21" s="129">
        <v>7258.6074193399982</v>
      </c>
      <c r="P21" s="129">
        <v>9696.792452512007</v>
      </c>
      <c r="Q21" s="129">
        <v>6496.3697108380047</v>
      </c>
      <c r="R21" s="129">
        <v>10161.9848661</v>
      </c>
      <c r="S21" s="129">
        <v>21124.926315190001</v>
      </c>
      <c r="T21" s="129">
        <v>15690.165928521998</v>
      </c>
      <c r="U21" s="129">
        <v>5632.4632040799943</v>
      </c>
      <c r="V21" s="129">
        <v>5563.8574770724172</v>
      </c>
      <c r="W21" s="129">
        <v>6647.4949607700046</v>
      </c>
      <c r="X21" s="129">
        <v>8664.160108469996</v>
      </c>
      <c r="Y21" s="129">
        <v>13686.203164331511</v>
      </c>
      <c r="Z21" s="129">
        <v>8354.473115458004</v>
      </c>
      <c r="AA21" s="129">
        <v>3309.8346125080047</v>
      </c>
      <c r="AB21" s="129">
        <v>3699.74839673</v>
      </c>
      <c r="AC21" s="129">
        <v>8470.4295755800431</v>
      </c>
      <c r="AD21" s="129">
        <v>706.55300441999998</v>
      </c>
      <c r="AE21" s="129">
        <v>9.3433595099999991</v>
      </c>
      <c r="AF21" s="129">
        <v>42.918999999999997</v>
      </c>
      <c r="AG21" s="129">
        <v>509.15258950499958</v>
      </c>
      <c r="AH21" s="129">
        <v>196.27279032699991</v>
      </c>
      <c r="AI21" s="129">
        <v>119.3083039</v>
      </c>
      <c r="AJ21" s="129">
        <v>1390.7931761411985</v>
      </c>
      <c r="AK21" s="129">
        <v>869.92580000000009</v>
      </c>
      <c r="AL21" s="129">
        <v>565.61500764999892</v>
      </c>
      <c r="AM21" s="129">
        <v>17.324558369999998</v>
      </c>
      <c r="AN21" s="129">
        <v>871.77488100930009</v>
      </c>
      <c r="AO21" s="129">
        <v>452.27192000000002</v>
      </c>
      <c r="AP21" s="129">
        <v>623.66654713369985</v>
      </c>
      <c r="AQ21" s="129">
        <v>230.4829</v>
      </c>
      <c r="AR21" s="129">
        <v>31.169239999999999</v>
      </c>
      <c r="AS21" s="129">
        <v>118.84771166</v>
      </c>
      <c r="AT21" s="129">
        <v>42.027000000000001</v>
      </c>
      <c r="AU21" s="129">
        <v>46.139074770000001</v>
      </c>
      <c r="AV21" s="129">
        <v>0</v>
      </c>
      <c r="AW21" s="129">
        <v>67.635304969999964</v>
      </c>
      <c r="AX21" s="129">
        <v>11.777659999999999</v>
      </c>
      <c r="AY21" s="129">
        <v>0</v>
      </c>
      <c r="AZ21" s="129">
        <v>37.889000000000003</v>
      </c>
      <c r="BA21" s="129">
        <v>50.694958580000005</v>
      </c>
      <c r="BB21" s="129">
        <v>14.673520260000002</v>
      </c>
      <c r="BC21" s="129">
        <v>106.48777577000006</v>
      </c>
      <c r="BD21" s="129">
        <v>19.467110000000002</v>
      </c>
      <c r="BE21" s="129">
        <v>8.3825238300000002</v>
      </c>
      <c r="BF21" s="129">
        <v>226.65115699</v>
      </c>
      <c r="BG21" s="129">
        <v>0</v>
      </c>
      <c r="BH21" s="129">
        <v>35.427879999999995</v>
      </c>
      <c r="BI21" s="129">
        <v>144.90176939999998</v>
      </c>
      <c r="BJ21" s="129">
        <v>0</v>
      </c>
      <c r="BK21" s="129">
        <v>47.387119999999996</v>
      </c>
    </row>
    <row r="22" spans="2:63" x14ac:dyDescent="0.25">
      <c r="B22" s="130"/>
      <c r="C22" s="100" t="s">
        <v>278</v>
      </c>
      <c r="D22" s="129">
        <v>169.03374344999997</v>
      </c>
      <c r="E22" s="129">
        <v>56.2</v>
      </c>
      <c r="F22" s="129">
        <v>4164.9258548199996</v>
      </c>
      <c r="G22" s="129">
        <v>3689.4299369599994</v>
      </c>
      <c r="H22" s="129">
        <v>11182.20370772</v>
      </c>
      <c r="I22" s="129">
        <v>3046.9213450000002</v>
      </c>
      <c r="J22" s="129">
        <v>295.28363409450003</v>
      </c>
      <c r="K22" s="129">
        <v>483.89186107999996</v>
      </c>
      <c r="L22" s="129">
        <v>451.73696989000001</v>
      </c>
      <c r="M22" s="129">
        <v>73.545783209999996</v>
      </c>
      <c r="N22" s="129">
        <v>87.841997463599995</v>
      </c>
      <c r="O22" s="129">
        <v>190.97182458589992</v>
      </c>
      <c r="P22" s="129">
        <v>81.334608551399981</v>
      </c>
      <c r="Q22" s="129">
        <v>660.10215153379977</v>
      </c>
      <c r="R22" s="129">
        <v>395.00197526340003</v>
      </c>
      <c r="S22" s="129">
        <v>260.75327339</v>
      </c>
      <c r="T22" s="129">
        <v>809.10333895525798</v>
      </c>
      <c r="U22" s="129">
        <v>340.66752688999992</v>
      </c>
      <c r="V22" s="129">
        <v>133.20543644999992</v>
      </c>
      <c r="W22" s="129">
        <v>1807.4909629000001</v>
      </c>
      <c r="X22" s="129">
        <v>456.58589701516689</v>
      </c>
      <c r="Y22" s="129">
        <v>427.21368461560002</v>
      </c>
      <c r="Z22" s="129">
        <v>1191.4516856300002</v>
      </c>
      <c r="AA22" s="129">
        <v>25.458300400000002</v>
      </c>
      <c r="AB22" s="129">
        <v>75.84186188000001</v>
      </c>
      <c r="AC22" s="129">
        <v>541.00791667450005</v>
      </c>
      <c r="AD22" s="129">
        <v>1.8195979400000002</v>
      </c>
      <c r="AE22" s="129">
        <v>0</v>
      </c>
      <c r="AF22" s="129">
        <v>0</v>
      </c>
      <c r="AG22" s="129">
        <v>0</v>
      </c>
      <c r="AH22" s="129">
        <v>0</v>
      </c>
      <c r="AI22" s="129">
        <v>0</v>
      </c>
      <c r="AJ22" s="129">
        <v>1.1067499999999999E-3</v>
      </c>
      <c r="AK22" s="129">
        <v>0</v>
      </c>
      <c r="AL22" s="129">
        <v>0</v>
      </c>
      <c r="AM22" s="129">
        <v>0</v>
      </c>
      <c r="AN22" s="129">
        <v>2.79125E-2</v>
      </c>
      <c r="AO22" s="129">
        <v>0</v>
      </c>
      <c r="AP22" s="129">
        <v>6.9731799999999998E-3</v>
      </c>
      <c r="AQ22" s="129">
        <v>0</v>
      </c>
      <c r="AR22" s="129">
        <v>0</v>
      </c>
      <c r="AS22" s="129">
        <v>0</v>
      </c>
      <c r="AT22" s="129">
        <v>0</v>
      </c>
      <c r="AU22" s="129">
        <v>0</v>
      </c>
      <c r="AV22" s="129">
        <v>0</v>
      </c>
      <c r="AW22" s="129">
        <v>0</v>
      </c>
      <c r="AX22" s="129">
        <v>0</v>
      </c>
      <c r="AY22" s="129">
        <v>0</v>
      </c>
      <c r="AZ22" s="129">
        <v>0</v>
      </c>
      <c r="BA22" s="129">
        <v>0</v>
      </c>
      <c r="BB22" s="129">
        <v>0</v>
      </c>
      <c r="BC22" s="129">
        <v>0</v>
      </c>
      <c r="BD22" s="129">
        <v>0</v>
      </c>
      <c r="BE22" s="129">
        <v>0</v>
      </c>
      <c r="BF22" s="129">
        <v>0</v>
      </c>
      <c r="BG22" s="129">
        <v>0</v>
      </c>
      <c r="BH22" s="129">
        <v>0</v>
      </c>
      <c r="BI22" s="129">
        <v>0</v>
      </c>
      <c r="BJ22" s="129">
        <v>0</v>
      </c>
      <c r="BK22" s="129">
        <v>0</v>
      </c>
    </row>
    <row r="23" spans="2:63" x14ac:dyDescent="0.25">
      <c r="B23" s="130"/>
      <c r="C23" s="100" t="s">
        <v>107</v>
      </c>
      <c r="D23" s="129">
        <v>64538.297074201888</v>
      </c>
      <c r="E23" s="129">
        <v>110506.67699599999</v>
      </c>
      <c r="F23" s="129">
        <v>87765.679273150017</v>
      </c>
      <c r="G23" s="129">
        <v>47471.991986809997</v>
      </c>
      <c r="H23" s="129">
        <v>33886.376447736002</v>
      </c>
      <c r="I23" s="129">
        <v>41494.326792</v>
      </c>
      <c r="J23" s="129">
        <v>36609.113664187003</v>
      </c>
      <c r="K23" s="129">
        <v>50166.265142650016</v>
      </c>
      <c r="L23" s="129">
        <v>25549.797902110007</v>
      </c>
      <c r="M23" s="129">
        <v>24712.337718007511</v>
      </c>
      <c r="N23" s="129">
        <v>75263.002737429808</v>
      </c>
      <c r="O23" s="129">
        <v>39501.685518638005</v>
      </c>
      <c r="P23" s="129">
        <v>32610.021124086001</v>
      </c>
      <c r="Q23" s="129">
        <v>35757.543808644063</v>
      </c>
      <c r="R23" s="129">
        <v>53256.9613478092</v>
      </c>
      <c r="S23" s="129">
        <v>43630.445968780004</v>
      </c>
      <c r="T23" s="129">
        <v>84340.421987048554</v>
      </c>
      <c r="U23" s="129">
        <v>37311.720421669903</v>
      </c>
      <c r="V23" s="129">
        <v>27809.214708742213</v>
      </c>
      <c r="W23" s="129">
        <v>33466.877675532291</v>
      </c>
      <c r="X23" s="129">
        <v>45209.062304125495</v>
      </c>
      <c r="Y23" s="129">
        <v>55341.602226546536</v>
      </c>
      <c r="Z23" s="129">
        <v>37052.105840846998</v>
      </c>
      <c r="AA23" s="129">
        <v>15980.410789742096</v>
      </c>
      <c r="AB23" s="129">
        <v>18980.95439825</v>
      </c>
      <c r="AC23" s="129">
        <v>41478.007314171788</v>
      </c>
      <c r="AD23" s="129">
        <v>12187.29311993</v>
      </c>
      <c r="AE23" s="129">
        <v>86.088804520000409</v>
      </c>
      <c r="AF23" s="129">
        <v>1373.8309999999999</v>
      </c>
      <c r="AG23" s="129">
        <v>10164.565649585524</v>
      </c>
      <c r="AH23" s="129">
        <v>3606.073348695877</v>
      </c>
      <c r="AI23" s="129">
        <v>1643.8615972299999</v>
      </c>
      <c r="AJ23" s="129">
        <v>24360.07473192738</v>
      </c>
      <c r="AK23" s="129">
        <v>15510.01785</v>
      </c>
      <c r="AL23" s="129">
        <v>9972.1632693288211</v>
      </c>
      <c r="AM23" s="129">
        <v>119.77712000999995</v>
      </c>
      <c r="AN23" s="129">
        <v>11228.890937976495</v>
      </c>
      <c r="AO23" s="129">
        <v>14125.307449999998</v>
      </c>
      <c r="AP23" s="129">
        <v>7946.09812078902</v>
      </c>
      <c r="AQ23" s="129">
        <v>1054.2198510300002</v>
      </c>
      <c r="AR23" s="129">
        <v>435.03010000000006</v>
      </c>
      <c r="AS23" s="129">
        <v>1348.3263781100002</v>
      </c>
      <c r="AT23" s="129">
        <v>503.536</v>
      </c>
      <c r="AU23" s="129">
        <v>322.90553007000011</v>
      </c>
      <c r="AV23" s="129">
        <v>32.046647960000001</v>
      </c>
      <c r="AW23" s="129">
        <v>2020.0077544600067</v>
      </c>
      <c r="AX23" s="129">
        <v>1802.5251499999999</v>
      </c>
      <c r="AY23" s="129">
        <v>1008.3727313499998</v>
      </c>
      <c r="AZ23" s="129">
        <v>904.52499999999998</v>
      </c>
      <c r="BA23" s="129">
        <v>724.48020142000007</v>
      </c>
      <c r="BB23" s="129">
        <v>769.33756223000137</v>
      </c>
      <c r="BC23" s="129">
        <v>2009.0512913200064</v>
      </c>
      <c r="BD23" s="129">
        <v>1046.66974</v>
      </c>
      <c r="BE23" s="129">
        <v>187.43233675000002</v>
      </c>
      <c r="BF23" s="129">
        <v>291.57152082999994</v>
      </c>
      <c r="BG23" s="129">
        <v>21.768545799999998</v>
      </c>
      <c r="BH23" s="129">
        <v>1098.0379699999996</v>
      </c>
      <c r="BI23" s="129">
        <v>3205.2017643100003</v>
      </c>
      <c r="BJ23" s="129">
        <v>1964.6322299999999</v>
      </c>
      <c r="BK23" s="129">
        <v>1392.79576</v>
      </c>
    </row>
    <row r="24" spans="2:63" x14ac:dyDescent="0.25">
      <c r="B24" s="130"/>
      <c r="C24" s="100" t="s">
        <v>277</v>
      </c>
      <c r="D24" s="129">
        <v>64517.20243087189</v>
      </c>
      <c r="E24" s="129">
        <v>110501.18699599999</v>
      </c>
      <c r="F24" s="129">
        <v>84768.011704370016</v>
      </c>
      <c r="G24" s="129">
        <v>46233.598696569999</v>
      </c>
      <c r="H24" s="129">
        <v>30269.132505906</v>
      </c>
      <c r="I24" s="129">
        <v>40350.463058000001</v>
      </c>
      <c r="J24" s="129">
        <v>36384.867965360005</v>
      </c>
      <c r="K24" s="129">
        <v>50063.993671010016</v>
      </c>
      <c r="L24" s="129">
        <v>25379.542898080006</v>
      </c>
      <c r="M24" s="129">
        <v>24689.621570260013</v>
      </c>
      <c r="N24" s="129">
        <v>75214.700352289787</v>
      </c>
      <c r="O24" s="129">
        <v>39431.617044880004</v>
      </c>
      <c r="P24" s="129">
        <v>32446.201977119999</v>
      </c>
      <c r="Q24" s="129">
        <v>35267.515364842162</v>
      </c>
      <c r="R24" s="129">
        <v>53154.77113198</v>
      </c>
      <c r="S24" s="129">
        <v>43630.401051610002</v>
      </c>
      <c r="T24" s="129">
        <v>84164.956420980016</v>
      </c>
      <c r="U24" s="129">
        <v>37127.536014879901</v>
      </c>
      <c r="V24" s="129">
        <v>27781.361822202212</v>
      </c>
      <c r="W24" s="129">
        <v>33342.127418772288</v>
      </c>
      <c r="X24" s="129">
        <v>44983.706430900027</v>
      </c>
      <c r="Y24" s="129">
        <v>55315.640341352133</v>
      </c>
      <c r="Z24" s="129">
        <v>36930.500428326995</v>
      </c>
      <c r="AA24" s="129">
        <v>15903.353457072097</v>
      </c>
      <c r="AB24" s="129">
        <v>18932.88707914</v>
      </c>
      <c r="AC24" s="129">
        <v>40170.525219849187</v>
      </c>
      <c r="AD24" s="129">
        <v>12184.62627875</v>
      </c>
      <c r="AE24" s="129">
        <v>86.088804520000409</v>
      </c>
      <c r="AF24" s="129">
        <v>1373.8309999999999</v>
      </c>
      <c r="AG24" s="129">
        <v>10164.565649585524</v>
      </c>
      <c r="AH24" s="129">
        <v>3606.073348695877</v>
      </c>
      <c r="AI24" s="129">
        <v>1643.8615972299999</v>
      </c>
      <c r="AJ24" s="129">
        <v>24359.27586815738</v>
      </c>
      <c r="AK24" s="129">
        <v>15510.01785</v>
      </c>
      <c r="AL24" s="129">
        <v>9972.1632693288211</v>
      </c>
      <c r="AM24" s="129">
        <v>119.77712000999995</v>
      </c>
      <c r="AN24" s="129">
        <v>11227.492730086497</v>
      </c>
      <c r="AO24" s="129">
        <v>14125.307449999998</v>
      </c>
      <c r="AP24" s="129">
        <v>7946.0918062890196</v>
      </c>
      <c r="AQ24" s="129">
        <v>1054.2198510300002</v>
      </c>
      <c r="AR24" s="129">
        <v>435.03010000000006</v>
      </c>
      <c r="AS24" s="129">
        <v>1348.3263781100002</v>
      </c>
      <c r="AT24" s="129">
        <v>503.536</v>
      </c>
      <c r="AU24" s="129">
        <v>322.90553007000011</v>
      </c>
      <c r="AV24" s="129">
        <v>32.046647960000001</v>
      </c>
      <c r="AW24" s="129">
        <v>2020.0077544600067</v>
      </c>
      <c r="AX24" s="129">
        <v>1802.5251499999999</v>
      </c>
      <c r="AY24" s="129">
        <v>1008.3727313499998</v>
      </c>
      <c r="AZ24" s="129">
        <v>904.52499999999998</v>
      </c>
      <c r="BA24" s="129">
        <v>724.48020142000007</v>
      </c>
      <c r="BB24" s="129">
        <v>769.33756223000137</v>
      </c>
      <c r="BC24" s="129">
        <v>2009.0512913200064</v>
      </c>
      <c r="BD24" s="129">
        <v>1046.66974</v>
      </c>
      <c r="BE24" s="129">
        <v>187.43233675000002</v>
      </c>
      <c r="BF24" s="129">
        <v>291.57152082999994</v>
      </c>
      <c r="BG24" s="129">
        <v>21.768545799999998</v>
      </c>
      <c r="BH24" s="129">
        <v>1098.0379699999996</v>
      </c>
      <c r="BI24" s="129">
        <v>3205.2017643100003</v>
      </c>
      <c r="BJ24" s="129">
        <v>1964.6322299999999</v>
      </c>
      <c r="BK24" s="129">
        <v>1392.79576</v>
      </c>
    </row>
    <row r="25" spans="2:63" x14ac:dyDescent="0.25">
      <c r="B25" s="130"/>
      <c r="C25" s="100" t="s">
        <v>278</v>
      </c>
      <c r="D25" s="129">
        <v>21.094643329999997</v>
      </c>
      <c r="E25" s="129">
        <v>5.49</v>
      </c>
      <c r="F25" s="129">
        <v>2997.6675687800002</v>
      </c>
      <c r="G25" s="129">
        <v>1238.3932902400002</v>
      </c>
      <c r="H25" s="129">
        <v>3617.2439418299996</v>
      </c>
      <c r="I25" s="129">
        <v>1143.863734</v>
      </c>
      <c r="J25" s="129">
        <v>224.24569882699998</v>
      </c>
      <c r="K25" s="129">
        <v>102.27147163999999</v>
      </c>
      <c r="L25" s="129">
        <v>170.25500403000007</v>
      </c>
      <c r="M25" s="129">
        <v>22.716147747500003</v>
      </c>
      <c r="N25" s="129">
        <v>48.30238514001659</v>
      </c>
      <c r="O25" s="129">
        <v>70.06847375800001</v>
      </c>
      <c r="P25" s="129">
        <v>163.81914696599995</v>
      </c>
      <c r="Q25" s="129">
        <v>490.02844380190027</v>
      </c>
      <c r="R25" s="129">
        <v>102.19021582920001</v>
      </c>
      <c r="S25" s="129">
        <v>4.4917169999999999E-2</v>
      </c>
      <c r="T25" s="129">
        <v>175.46556606853801</v>
      </c>
      <c r="U25" s="129">
        <v>184.1844067900002</v>
      </c>
      <c r="V25" s="129">
        <v>27.85288654</v>
      </c>
      <c r="W25" s="129">
        <v>124.75025676000007</v>
      </c>
      <c r="X25" s="129">
        <v>225.3558732254655</v>
      </c>
      <c r="Y25" s="129">
        <v>25.961885194399997</v>
      </c>
      <c r="Z25" s="129">
        <v>121.60541251999999</v>
      </c>
      <c r="AA25" s="129">
        <v>77.057332670000164</v>
      </c>
      <c r="AB25" s="129">
        <v>48.06731911</v>
      </c>
      <c r="AC25" s="129">
        <v>1307.4820943225986</v>
      </c>
      <c r="AD25" s="129">
        <v>2.66684118</v>
      </c>
      <c r="AE25" s="129">
        <v>0</v>
      </c>
      <c r="AF25" s="129">
        <v>0</v>
      </c>
      <c r="AG25" s="129">
        <v>0</v>
      </c>
      <c r="AH25" s="129">
        <v>0</v>
      </c>
      <c r="AI25" s="129">
        <v>0</v>
      </c>
      <c r="AJ25" s="129">
        <v>0.79886377000000008</v>
      </c>
      <c r="AK25" s="129">
        <v>0</v>
      </c>
      <c r="AL25" s="129">
        <v>0</v>
      </c>
      <c r="AM25" s="129">
        <v>0</v>
      </c>
      <c r="AN25" s="129">
        <v>1.3982078899999999</v>
      </c>
      <c r="AO25" s="129">
        <v>0</v>
      </c>
      <c r="AP25" s="129">
        <v>6.3144999999999998E-3</v>
      </c>
      <c r="AQ25" s="129">
        <v>0</v>
      </c>
      <c r="AR25" s="129">
        <v>0</v>
      </c>
      <c r="AS25" s="129">
        <v>0</v>
      </c>
      <c r="AT25" s="129">
        <v>0</v>
      </c>
      <c r="AU25" s="129">
        <v>0</v>
      </c>
      <c r="AV25" s="129">
        <v>0</v>
      </c>
      <c r="AW25" s="129">
        <v>0</v>
      </c>
      <c r="AX25" s="129">
        <v>0</v>
      </c>
      <c r="AY25" s="129">
        <v>0</v>
      </c>
      <c r="AZ25" s="129">
        <v>0</v>
      </c>
      <c r="BA25" s="129">
        <v>0</v>
      </c>
      <c r="BB25" s="129">
        <v>0</v>
      </c>
      <c r="BC25" s="129">
        <v>0</v>
      </c>
      <c r="BD25" s="129">
        <v>0</v>
      </c>
      <c r="BE25" s="129">
        <v>0</v>
      </c>
      <c r="BF25" s="129">
        <v>0</v>
      </c>
      <c r="BG25" s="129">
        <v>0</v>
      </c>
      <c r="BH25" s="129">
        <v>0</v>
      </c>
      <c r="BI25" s="129">
        <v>0</v>
      </c>
      <c r="BJ25" s="129">
        <v>0</v>
      </c>
      <c r="BK25" s="129">
        <v>0</v>
      </c>
    </row>
    <row r="26" spans="2:63" x14ac:dyDescent="0.25">
      <c r="B26" s="130"/>
      <c r="C26" s="100" t="s">
        <v>108</v>
      </c>
      <c r="D26" s="129">
        <v>79045.023979210018</v>
      </c>
      <c r="E26" s="129">
        <v>73573.948830000008</v>
      </c>
      <c r="F26" s="129">
        <v>183472.46101997004</v>
      </c>
      <c r="G26" s="129">
        <v>97778.805488980011</v>
      </c>
      <c r="H26" s="129">
        <v>33954.582424499997</v>
      </c>
      <c r="I26" s="129">
        <v>103065.894361</v>
      </c>
      <c r="J26" s="129">
        <v>71125.400318469998</v>
      </c>
      <c r="K26" s="129">
        <v>91489.890381299992</v>
      </c>
      <c r="L26" s="129">
        <v>68371.857400770008</v>
      </c>
      <c r="M26" s="129">
        <v>84449.35715128998</v>
      </c>
      <c r="N26" s="129">
        <v>179456.16935936001</v>
      </c>
      <c r="O26" s="129">
        <v>88106.717296475996</v>
      </c>
      <c r="P26" s="129">
        <v>121792.2690701164</v>
      </c>
      <c r="Q26" s="129">
        <v>86681.894036710044</v>
      </c>
      <c r="R26" s="129">
        <v>113412.39576177602</v>
      </c>
      <c r="S26" s="129">
        <v>90727.919126150009</v>
      </c>
      <c r="T26" s="129">
        <v>165403.78588236656</v>
      </c>
      <c r="U26" s="129">
        <v>100941.56357899951</v>
      </c>
      <c r="V26" s="129">
        <v>114408.53485804003</v>
      </c>
      <c r="W26" s="129">
        <v>81323.096009300047</v>
      </c>
      <c r="X26" s="129">
        <v>116437.56173215002</v>
      </c>
      <c r="Y26" s="129">
        <v>83912.310133990293</v>
      </c>
      <c r="Z26" s="129">
        <v>94483.812908730019</v>
      </c>
      <c r="AA26" s="129">
        <v>68492.110907159629</v>
      </c>
      <c r="AB26" s="129">
        <v>67475.282660270008</v>
      </c>
      <c r="AC26" s="129">
        <v>91489.248579933992</v>
      </c>
      <c r="AD26" s="129">
        <v>29431.224550480001</v>
      </c>
      <c r="AE26" s="129">
        <v>285.88421056999999</v>
      </c>
      <c r="AF26" s="129">
        <v>2319.732</v>
      </c>
      <c r="AG26" s="129">
        <v>36872.153150369915</v>
      </c>
      <c r="AH26" s="129">
        <v>6266.4183654099988</v>
      </c>
      <c r="AI26" s="129">
        <v>4017.7825705</v>
      </c>
      <c r="AJ26" s="129">
        <v>73434.657681700352</v>
      </c>
      <c r="AK26" s="129">
        <v>47867.890613269999</v>
      </c>
      <c r="AL26" s="129">
        <v>34377.724497010007</v>
      </c>
      <c r="AM26" s="129">
        <v>469.87525275999997</v>
      </c>
      <c r="AN26" s="129">
        <v>37181.249500309998</v>
      </c>
      <c r="AO26" s="129">
        <v>27628.512460000002</v>
      </c>
      <c r="AP26" s="129">
        <v>32250.819800929985</v>
      </c>
      <c r="AQ26" s="129">
        <v>2364.9228929199999</v>
      </c>
      <c r="AR26" s="129">
        <v>249.82489000000001</v>
      </c>
      <c r="AS26" s="129">
        <v>2407.6419145700002</v>
      </c>
      <c r="AT26" s="129">
        <v>2167.3020000000001</v>
      </c>
      <c r="AU26" s="129">
        <v>981.76981799999999</v>
      </c>
      <c r="AV26" s="129">
        <v>0</v>
      </c>
      <c r="AW26" s="129">
        <v>4036.3935797099998</v>
      </c>
      <c r="AX26" s="129">
        <v>8434.7461700000003</v>
      </c>
      <c r="AY26" s="129">
        <v>5053.7948742299996</v>
      </c>
      <c r="AZ26" s="129">
        <v>2730.556</v>
      </c>
      <c r="BA26" s="129">
        <v>2896.0636099999997</v>
      </c>
      <c r="BB26" s="129">
        <v>2501.2820289000015</v>
      </c>
      <c r="BC26" s="129">
        <v>8312.09855737</v>
      </c>
      <c r="BD26" s="129">
        <v>4535.7800900000002</v>
      </c>
      <c r="BE26" s="129">
        <v>543.08922348999999</v>
      </c>
      <c r="BF26" s="129">
        <v>1116.7959577600002</v>
      </c>
      <c r="BG26" s="129">
        <v>0</v>
      </c>
      <c r="BH26" s="129">
        <v>5164.8009399999992</v>
      </c>
      <c r="BI26" s="129">
        <v>13094.757271079998</v>
      </c>
      <c r="BJ26" s="129">
        <v>8259.2026600000008</v>
      </c>
      <c r="BK26" s="129">
        <v>4741.9971500000001</v>
      </c>
    </row>
    <row r="27" spans="2:63" x14ac:dyDescent="0.25">
      <c r="B27" s="130"/>
      <c r="C27" s="100" t="s">
        <v>277</v>
      </c>
      <c r="D27" s="129">
        <v>79025.913979210018</v>
      </c>
      <c r="E27" s="129">
        <v>73546.618830000007</v>
      </c>
      <c r="F27" s="129">
        <v>181979.03332931004</v>
      </c>
      <c r="G27" s="129">
        <v>97703.083770180005</v>
      </c>
      <c r="H27" s="129">
        <v>33456.133138799996</v>
      </c>
      <c r="I27" s="129">
        <v>97854.369678000003</v>
      </c>
      <c r="J27" s="129">
        <v>71093.475318469995</v>
      </c>
      <c r="K27" s="129">
        <v>91431.162513299991</v>
      </c>
      <c r="L27" s="129">
        <v>68344.861340770003</v>
      </c>
      <c r="M27" s="129">
        <v>82085.128599879987</v>
      </c>
      <c r="N27" s="129">
        <v>179294.24933496001</v>
      </c>
      <c r="O27" s="129">
        <v>82620.673146349989</v>
      </c>
      <c r="P27" s="129">
        <v>118661.88720622999</v>
      </c>
      <c r="Q27" s="129">
        <v>85348.014031700048</v>
      </c>
      <c r="R27" s="129">
        <v>112874.44201943002</v>
      </c>
      <c r="S27" s="129">
        <v>90727.919126150009</v>
      </c>
      <c r="T27" s="129">
        <v>163503.44373236</v>
      </c>
      <c r="U27" s="129">
        <v>96053.719981999515</v>
      </c>
      <c r="V27" s="129">
        <v>111470.13347430003</v>
      </c>
      <c r="W27" s="129">
        <v>80551.107503300052</v>
      </c>
      <c r="X27" s="129">
        <v>114857.66957215001</v>
      </c>
      <c r="Y27" s="129">
        <v>83891.133132190298</v>
      </c>
      <c r="Z27" s="129">
        <v>94455.166861630016</v>
      </c>
      <c r="AA27" s="129">
        <v>66874.677761709623</v>
      </c>
      <c r="AB27" s="129">
        <v>66089.201320270004</v>
      </c>
      <c r="AC27" s="129">
        <v>89803.224101459986</v>
      </c>
      <c r="AD27" s="129">
        <v>29431.224550480001</v>
      </c>
      <c r="AE27" s="129">
        <v>285.88421056999999</v>
      </c>
      <c r="AF27" s="129">
        <v>2319.732</v>
      </c>
      <c r="AG27" s="129">
        <v>36872.153150369915</v>
      </c>
      <c r="AH27" s="129">
        <v>6266.4183654099988</v>
      </c>
      <c r="AI27" s="129">
        <v>4017.7825705</v>
      </c>
      <c r="AJ27" s="129">
        <v>73434.657681700352</v>
      </c>
      <c r="AK27" s="129">
        <v>47867.890613269999</v>
      </c>
      <c r="AL27" s="129">
        <v>34377.724497010007</v>
      </c>
      <c r="AM27" s="129">
        <v>469.87525275999997</v>
      </c>
      <c r="AN27" s="129">
        <v>37168.484500309998</v>
      </c>
      <c r="AO27" s="129">
        <v>27628.512460000002</v>
      </c>
      <c r="AP27" s="129">
        <v>32250.819800929985</v>
      </c>
      <c r="AQ27" s="129">
        <v>2364.9228929199999</v>
      </c>
      <c r="AR27" s="129">
        <v>249.82489000000001</v>
      </c>
      <c r="AS27" s="129">
        <v>2407.6419145700002</v>
      </c>
      <c r="AT27" s="129">
        <v>2167.3020000000001</v>
      </c>
      <c r="AU27" s="129">
        <v>981.76981799999999</v>
      </c>
      <c r="AV27" s="129">
        <v>0</v>
      </c>
      <c r="AW27" s="129">
        <v>4036.3935797099998</v>
      </c>
      <c r="AX27" s="129">
        <v>8434.7461700000003</v>
      </c>
      <c r="AY27" s="129">
        <v>5053.7948742299996</v>
      </c>
      <c r="AZ27" s="129">
        <v>2730.556</v>
      </c>
      <c r="BA27" s="129">
        <v>2896.0636099999997</v>
      </c>
      <c r="BB27" s="129">
        <v>2501.2820289000015</v>
      </c>
      <c r="BC27" s="129">
        <v>8312.09855737</v>
      </c>
      <c r="BD27" s="129">
        <v>4535.7800900000002</v>
      </c>
      <c r="BE27" s="129">
        <v>543.08922348999999</v>
      </c>
      <c r="BF27" s="129">
        <v>1116.7959577600002</v>
      </c>
      <c r="BG27" s="129">
        <v>0</v>
      </c>
      <c r="BH27" s="129">
        <v>5164.8009399999992</v>
      </c>
      <c r="BI27" s="129">
        <v>13094.757271079998</v>
      </c>
      <c r="BJ27" s="129">
        <v>808.24800000000005</v>
      </c>
      <c r="BK27" s="129">
        <v>4741.9971500000001</v>
      </c>
    </row>
    <row r="28" spans="2:63" x14ac:dyDescent="0.25">
      <c r="B28" s="130"/>
      <c r="C28" s="100" t="s">
        <v>278</v>
      </c>
      <c r="D28" s="129">
        <v>19.11</v>
      </c>
      <c r="E28" s="129">
        <v>27.33</v>
      </c>
      <c r="F28" s="129">
        <v>1493.4276906600001</v>
      </c>
      <c r="G28" s="129">
        <v>75.721718799999991</v>
      </c>
      <c r="H28" s="129">
        <v>498.44928570000002</v>
      </c>
      <c r="I28" s="129">
        <v>5211.5246829999996</v>
      </c>
      <c r="J28" s="129">
        <v>31.925000000000001</v>
      </c>
      <c r="K28" s="129">
        <v>58.727868000000008</v>
      </c>
      <c r="L28" s="129">
        <v>26.99606</v>
      </c>
      <c r="M28" s="129">
        <v>2364.2285514099999</v>
      </c>
      <c r="N28" s="129">
        <v>161.92002439999999</v>
      </c>
      <c r="O28" s="129">
        <v>5486.0441501260002</v>
      </c>
      <c r="P28" s="129">
        <v>3130.3818638864009</v>
      </c>
      <c r="Q28" s="129">
        <v>1333.8800050099999</v>
      </c>
      <c r="R28" s="129">
        <v>537.95374234600001</v>
      </c>
      <c r="S28" s="129">
        <v>0</v>
      </c>
      <c r="T28" s="129">
        <v>1900.3421500065601</v>
      </c>
      <c r="U28" s="129">
        <v>4887.843597</v>
      </c>
      <c r="V28" s="129">
        <v>2938.4013837399998</v>
      </c>
      <c r="W28" s="129">
        <v>771.98850600000003</v>
      </c>
      <c r="X28" s="129">
        <v>1579.8921599999999</v>
      </c>
      <c r="Y28" s="129">
        <v>21.177001799999999</v>
      </c>
      <c r="Z28" s="129">
        <v>28.646047100000001</v>
      </c>
      <c r="AA28" s="129">
        <v>1617.43314545</v>
      </c>
      <c r="AB28" s="129">
        <v>1386.08134</v>
      </c>
      <c r="AC28" s="129">
        <v>1686.024478474</v>
      </c>
      <c r="AD28" s="129">
        <v>0</v>
      </c>
      <c r="AE28" s="129">
        <v>0</v>
      </c>
      <c r="AF28" s="129">
        <v>0</v>
      </c>
      <c r="AG28" s="129">
        <v>0</v>
      </c>
      <c r="AH28" s="129">
        <v>0</v>
      </c>
      <c r="AI28" s="129">
        <v>0</v>
      </c>
      <c r="AJ28" s="129">
        <v>0</v>
      </c>
      <c r="AK28" s="129">
        <v>0</v>
      </c>
      <c r="AL28" s="129">
        <v>0</v>
      </c>
      <c r="AM28" s="129">
        <v>0</v>
      </c>
      <c r="AN28" s="129">
        <v>12.765000000000001</v>
      </c>
      <c r="AO28" s="129">
        <v>0</v>
      </c>
      <c r="AP28" s="129">
        <v>0</v>
      </c>
      <c r="AQ28" s="129">
        <v>0</v>
      </c>
      <c r="AR28" s="129">
        <v>0</v>
      </c>
      <c r="AS28" s="129">
        <v>0</v>
      </c>
      <c r="AT28" s="129">
        <v>0</v>
      </c>
      <c r="AU28" s="129">
        <v>0</v>
      </c>
      <c r="AV28" s="129">
        <v>0</v>
      </c>
      <c r="AW28" s="129">
        <v>0</v>
      </c>
      <c r="AX28" s="129">
        <v>0</v>
      </c>
      <c r="AY28" s="129">
        <v>0</v>
      </c>
      <c r="AZ28" s="129">
        <v>0</v>
      </c>
      <c r="BA28" s="129">
        <v>0</v>
      </c>
      <c r="BB28" s="129">
        <v>0</v>
      </c>
      <c r="BC28" s="129">
        <v>0</v>
      </c>
      <c r="BD28" s="129">
        <v>0</v>
      </c>
      <c r="BE28" s="129">
        <v>0</v>
      </c>
      <c r="BF28" s="129">
        <v>0</v>
      </c>
      <c r="BG28" s="129">
        <v>0</v>
      </c>
      <c r="BH28" s="129">
        <v>0</v>
      </c>
      <c r="BI28" s="129">
        <v>0</v>
      </c>
      <c r="BJ28" s="129">
        <v>7450.9546600000003</v>
      </c>
      <c r="BK28" s="129">
        <v>0</v>
      </c>
    </row>
    <row r="29" spans="2:63" x14ac:dyDescent="0.25">
      <c r="B29" s="130"/>
      <c r="C29" s="100" t="s">
        <v>109</v>
      </c>
      <c r="D29" s="129">
        <v>14661.052371240001</v>
      </c>
      <c r="E29" s="129">
        <v>13443.128158999998</v>
      </c>
      <c r="F29" s="129">
        <v>25059.997840359989</v>
      </c>
      <c r="G29" s="129">
        <v>17923.672301490002</v>
      </c>
      <c r="H29" s="129">
        <v>8224.4795919399985</v>
      </c>
      <c r="I29" s="129">
        <v>9389.0154439999988</v>
      </c>
      <c r="J29" s="129">
        <v>7238.5629286649992</v>
      </c>
      <c r="K29" s="129">
        <v>18287.413673433501</v>
      </c>
      <c r="L29" s="129">
        <v>6757.931786359999</v>
      </c>
      <c r="M29" s="129">
        <v>7560.218384012499</v>
      </c>
      <c r="N29" s="129">
        <v>14436.962869819998</v>
      </c>
      <c r="O29" s="129">
        <v>7472.932908523806</v>
      </c>
      <c r="P29" s="129">
        <v>12476.989930046002</v>
      </c>
      <c r="Q29" s="129">
        <v>8776.4468132899983</v>
      </c>
      <c r="R29" s="129">
        <v>15257.9791929695</v>
      </c>
      <c r="S29" s="129">
        <v>4397.5322676800006</v>
      </c>
      <c r="T29" s="129">
        <v>13474.31313366697</v>
      </c>
      <c r="U29" s="129">
        <v>6922.6081305100006</v>
      </c>
      <c r="V29" s="129">
        <v>10805.696904750006</v>
      </c>
      <c r="W29" s="129">
        <v>6246.5972675099993</v>
      </c>
      <c r="X29" s="129">
        <v>9584.9826383350119</v>
      </c>
      <c r="Y29" s="129">
        <v>12970.510436141558</v>
      </c>
      <c r="Z29" s="129">
        <v>13034.326199713001</v>
      </c>
      <c r="AA29" s="129">
        <v>3857.617660360002</v>
      </c>
      <c r="AB29" s="129">
        <v>4556.5299091999987</v>
      </c>
      <c r="AC29" s="129">
        <v>7863.0848156991033</v>
      </c>
      <c r="AD29" s="129">
        <v>4114.9008324299994</v>
      </c>
      <c r="AE29" s="129">
        <v>51.235681640000003</v>
      </c>
      <c r="AF29" s="129">
        <v>492.44900000000001</v>
      </c>
      <c r="AG29" s="129">
        <v>3910.443530099999</v>
      </c>
      <c r="AH29" s="129">
        <v>1466.1176563779998</v>
      </c>
      <c r="AI29" s="129">
        <v>280.07296305</v>
      </c>
      <c r="AJ29" s="129">
        <v>6300.5466351499981</v>
      </c>
      <c r="AK29" s="129">
        <v>4607.6660400000001</v>
      </c>
      <c r="AL29" s="129">
        <v>5306.0888274800009</v>
      </c>
      <c r="AM29" s="129">
        <v>92.266531810000018</v>
      </c>
      <c r="AN29" s="129">
        <v>6340.6196161599992</v>
      </c>
      <c r="AO29" s="129">
        <v>1463.1734279999996</v>
      </c>
      <c r="AP29" s="129">
        <v>3697.4024053300004</v>
      </c>
      <c r="AQ29" s="129">
        <v>629.10443700000008</v>
      </c>
      <c r="AR29" s="129">
        <v>61.781669999999998</v>
      </c>
      <c r="AS29" s="129">
        <v>497.58494288000003</v>
      </c>
      <c r="AT29" s="129">
        <v>403.52699999999999</v>
      </c>
      <c r="AU29" s="129">
        <v>191.38109009999997</v>
      </c>
      <c r="AV29" s="129">
        <v>211.16794845999999</v>
      </c>
      <c r="AW29" s="129">
        <v>1422.9140200600002</v>
      </c>
      <c r="AX29" s="129">
        <v>562.59627999999998</v>
      </c>
      <c r="AY29" s="129">
        <v>324.67410266999997</v>
      </c>
      <c r="AZ29" s="129">
        <v>178.398</v>
      </c>
      <c r="BA29" s="129">
        <v>632.38235999999995</v>
      </c>
      <c r="BB29" s="129">
        <v>128.84747734000001</v>
      </c>
      <c r="BC29" s="129">
        <v>1113.4049318</v>
      </c>
      <c r="BD29" s="129">
        <v>0</v>
      </c>
      <c r="BE29" s="129">
        <v>163.58508272</v>
      </c>
      <c r="BF29" s="129">
        <v>253.36046909999999</v>
      </c>
      <c r="BG29" s="129">
        <v>0</v>
      </c>
      <c r="BH29" s="129">
        <v>662.49391999999989</v>
      </c>
      <c r="BI29" s="129">
        <v>686.16222816999993</v>
      </c>
      <c r="BJ29" s="129">
        <v>1301.5495940000001</v>
      </c>
      <c r="BK29" s="129">
        <v>405.64095999999989</v>
      </c>
    </row>
    <row r="30" spans="2:63" x14ac:dyDescent="0.25">
      <c r="B30" s="130"/>
      <c r="C30" s="100" t="s">
        <v>277</v>
      </c>
      <c r="D30" s="129">
        <v>14660.71798956</v>
      </c>
      <c r="E30" s="129">
        <v>13336.818158999999</v>
      </c>
      <c r="F30" s="129">
        <v>20541.63063634999</v>
      </c>
      <c r="G30" s="129">
        <v>12605.31743169</v>
      </c>
      <c r="H30" s="129">
        <v>3168.7967748999995</v>
      </c>
      <c r="I30" s="129">
        <v>7072.8008599999994</v>
      </c>
      <c r="J30" s="129">
        <v>4718.7032874199995</v>
      </c>
      <c r="K30" s="129">
        <v>16439.201337890001</v>
      </c>
      <c r="L30" s="129">
        <v>6666.2894858199988</v>
      </c>
      <c r="M30" s="129">
        <v>7470.9839614599987</v>
      </c>
      <c r="N30" s="129">
        <v>14381.029862449997</v>
      </c>
      <c r="O30" s="129">
        <v>7359.6587496900056</v>
      </c>
      <c r="P30" s="129">
        <v>11704.539094220001</v>
      </c>
      <c r="Q30" s="129">
        <v>8380.4255360399984</v>
      </c>
      <c r="R30" s="129">
        <v>15213.72125966</v>
      </c>
      <c r="S30" s="129">
        <v>4397.5322676800006</v>
      </c>
      <c r="T30" s="129">
        <v>13391.45554003</v>
      </c>
      <c r="U30" s="129">
        <v>6847.0366243400003</v>
      </c>
      <c r="V30" s="129">
        <v>10779.869664250005</v>
      </c>
      <c r="W30" s="129">
        <v>5986.4380656699996</v>
      </c>
      <c r="X30" s="129">
        <v>9153.8163386699998</v>
      </c>
      <c r="Y30" s="129">
        <v>12752.851811623357</v>
      </c>
      <c r="Z30" s="129">
        <v>12867.395033863002</v>
      </c>
      <c r="AA30" s="129">
        <v>3815.7155597400019</v>
      </c>
      <c r="AB30" s="129">
        <v>4545.1614000999989</v>
      </c>
      <c r="AC30" s="129">
        <v>7529.858492170003</v>
      </c>
      <c r="AD30" s="129">
        <v>4114.9008324299994</v>
      </c>
      <c r="AE30" s="129">
        <v>51.235681640000003</v>
      </c>
      <c r="AF30" s="129">
        <v>492.44900000000001</v>
      </c>
      <c r="AG30" s="129">
        <v>3910.443530099999</v>
      </c>
      <c r="AH30" s="129">
        <v>1466.1176563779998</v>
      </c>
      <c r="AI30" s="129">
        <v>280.07296305</v>
      </c>
      <c r="AJ30" s="129">
        <v>6300.5466351499981</v>
      </c>
      <c r="AK30" s="129">
        <v>4607.6660400000001</v>
      </c>
      <c r="AL30" s="129">
        <v>5306.0888274800009</v>
      </c>
      <c r="AM30" s="129">
        <v>92.266531810000018</v>
      </c>
      <c r="AN30" s="129">
        <v>6340.6196161599992</v>
      </c>
      <c r="AO30" s="129">
        <v>1463.1734279999996</v>
      </c>
      <c r="AP30" s="129">
        <v>3697.4024053300004</v>
      </c>
      <c r="AQ30" s="129">
        <v>629.10443700000008</v>
      </c>
      <c r="AR30" s="129">
        <v>61.781669999999998</v>
      </c>
      <c r="AS30" s="129">
        <v>497.58494288000003</v>
      </c>
      <c r="AT30" s="129">
        <v>403.52699999999999</v>
      </c>
      <c r="AU30" s="129">
        <v>191.38109009999997</v>
      </c>
      <c r="AV30" s="129">
        <v>211.16794845999999</v>
      </c>
      <c r="AW30" s="129">
        <v>1422.9140200600002</v>
      </c>
      <c r="AX30" s="129">
        <v>562.59627999999998</v>
      </c>
      <c r="AY30" s="129">
        <v>324.67410266999997</v>
      </c>
      <c r="AZ30" s="129">
        <v>178.398</v>
      </c>
      <c r="BA30" s="129">
        <v>632.38235999999995</v>
      </c>
      <c r="BB30" s="129">
        <v>128.84747734000001</v>
      </c>
      <c r="BC30" s="129">
        <v>1113.4049318</v>
      </c>
      <c r="BD30" s="129">
        <v>0</v>
      </c>
      <c r="BE30" s="129">
        <v>163.58508272</v>
      </c>
      <c r="BF30" s="129">
        <v>253.36046909999999</v>
      </c>
      <c r="BG30" s="129">
        <v>0</v>
      </c>
      <c r="BH30" s="129">
        <v>662.49391999999989</v>
      </c>
      <c r="BI30" s="129">
        <v>686.16222816999993</v>
      </c>
      <c r="BJ30" s="129">
        <v>1301.5495940000001</v>
      </c>
      <c r="BK30" s="129">
        <v>405.64095999999989</v>
      </c>
    </row>
    <row r="31" spans="2:63" x14ac:dyDescent="0.25">
      <c r="B31" s="130"/>
      <c r="C31" s="100" t="s">
        <v>278</v>
      </c>
      <c r="D31" s="129">
        <v>0.33438168000000001</v>
      </c>
      <c r="E31" s="129">
        <v>106.31</v>
      </c>
      <c r="F31" s="129">
        <v>4518.36720401</v>
      </c>
      <c r="G31" s="129">
        <v>5318.3548698000004</v>
      </c>
      <c r="H31" s="129">
        <v>5055.6828170399995</v>
      </c>
      <c r="I31" s="129">
        <v>2316.2145839999998</v>
      </c>
      <c r="J31" s="129">
        <v>2519.8596412449997</v>
      </c>
      <c r="K31" s="129">
        <v>1848.2123355435001</v>
      </c>
      <c r="L31" s="129">
        <v>91.642300540000008</v>
      </c>
      <c r="M31" s="129">
        <v>89.234422552500007</v>
      </c>
      <c r="N31" s="129">
        <v>55.933007369999999</v>
      </c>
      <c r="O31" s="129">
        <v>113.2741588338</v>
      </c>
      <c r="P31" s="129">
        <v>772.450835826</v>
      </c>
      <c r="Q31" s="129">
        <v>396.02127725000003</v>
      </c>
      <c r="R31" s="129">
        <v>44.257933309500004</v>
      </c>
      <c r="S31" s="129">
        <v>0</v>
      </c>
      <c r="T31" s="129">
        <v>82.857593636970009</v>
      </c>
      <c r="U31" s="129">
        <v>75.571506170000006</v>
      </c>
      <c r="V31" s="129">
        <v>25.827240499999998</v>
      </c>
      <c r="W31" s="129">
        <v>260.15920183999998</v>
      </c>
      <c r="X31" s="129">
        <v>431.16629966501125</v>
      </c>
      <c r="Y31" s="129">
        <v>217.65862451820001</v>
      </c>
      <c r="Z31" s="129">
        <v>166.93116585000004</v>
      </c>
      <c r="AA31" s="129">
        <v>41.902100619999999</v>
      </c>
      <c r="AB31" s="129">
        <v>11.368509100000001</v>
      </c>
      <c r="AC31" s="129">
        <v>333.22632352910006</v>
      </c>
      <c r="AD31" s="129">
        <v>0</v>
      </c>
      <c r="AE31" s="129">
        <v>0</v>
      </c>
      <c r="AF31" s="129">
        <v>0</v>
      </c>
      <c r="AG31" s="129">
        <v>0</v>
      </c>
      <c r="AH31" s="129">
        <v>0</v>
      </c>
      <c r="AI31" s="129">
        <v>0</v>
      </c>
      <c r="AJ31" s="129">
        <v>0</v>
      </c>
      <c r="AK31" s="129">
        <v>0</v>
      </c>
      <c r="AL31" s="129">
        <v>0</v>
      </c>
      <c r="AM31" s="129">
        <v>0</v>
      </c>
      <c r="AN31" s="129">
        <v>0</v>
      </c>
      <c r="AO31" s="129">
        <v>0</v>
      </c>
      <c r="AP31" s="129">
        <v>0</v>
      </c>
      <c r="AQ31" s="129">
        <v>0</v>
      </c>
      <c r="AR31" s="129">
        <v>0</v>
      </c>
      <c r="AS31" s="129">
        <v>0</v>
      </c>
      <c r="AT31" s="129">
        <v>0</v>
      </c>
      <c r="AU31" s="129">
        <v>0</v>
      </c>
      <c r="AV31" s="129">
        <v>0</v>
      </c>
      <c r="AW31" s="129">
        <v>0</v>
      </c>
      <c r="AX31" s="129">
        <v>0</v>
      </c>
      <c r="AY31" s="129">
        <v>0</v>
      </c>
      <c r="AZ31" s="129">
        <v>0</v>
      </c>
      <c r="BA31" s="129">
        <v>0</v>
      </c>
      <c r="BB31" s="129">
        <v>0</v>
      </c>
      <c r="BC31" s="129">
        <v>0</v>
      </c>
      <c r="BD31" s="129">
        <v>0</v>
      </c>
      <c r="BE31" s="129">
        <v>0</v>
      </c>
      <c r="BF31" s="129">
        <v>0</v>
      </c>
      <c r="BG31" s="129">
        <v>0</v>
      </c>
      <c r="BH31" s="129">
        <v>0</v>
      </c>
      <c r="BI31" s="129">
        <v>0</v>
      </c>
      <c r="BJ31" s="129">
        <v>0</v>
      </c>
      <c r="BK31" s="129">
        <v>0</v>
      </c>
    </row>
    <row r="32" spans="2:63" x14ac:dyDescent="0.25">
      <c r="B32" s="130"/>
      <c r="C32" s="100" t="s">
        <v>110</v>
      </c>
      <c r="D32" s="129">
        <v>1582.414813372</v>
      </c>
      <c r="E32" s="129">
        <v>1426.2883009999998</v>
      </c>
      <c r="F32" s="129">
        <v>6124.8389245099997</v>
      </c>
      <c r="G32" s="129">
        <v>6019.3676501399996</v>
      </c>
      <c r="H32" s="129">
        <v>2589.7113754400002</v>
      </c>
      <c r="I32" s="129">
        <v>4726.5219690000013</v>
      </c>
      <c r="J32" s="129">
        <v>3578.5259352480002</v>
      </c>
      <c r="K32" s="129">
        <v>3649.1014659500006</v>
      </c>
      <c r="L32" s="129">
        <v>1732.35847302</v>
      </c>
      <c r="M32" s="129">
        <v>3487.0745481900003</v>
      </c>
      <c r="N32" s="129">
        <v>300.37568257150002</v>
      </c>
      <c r="O32" s="129">
        <v>2684.4714570383107</v>
      </c>
      <c r="P32" s="129">
        <v>1542.8291848300005</v>
      </c>
      <c r="Q32" s="129">
        <v>2747.9328580900001</v>
      </c>
      <c r="R32" s="129">
        <v>2558.9312674099997</v>
      </c>
      <c r="S32" s="129">
        <v>1826.33425801</v>
      </c>
      <c r="T32" s="129">
        <v>3248.7876447558797</v>
      </c>
      <c r="U32" s="129">
        <v>942.62378477999994</v>
      </c>
      <c r="V32" s="129">
        <v>2356.0885258635008</v>
      </c>
      <c r="W32" s="129">
        <v>1744.3699772</v>
      </c>
      <c r="X32" s="129">
        <v>3498.5623894200003</v>
      </c>
      <c r="Y32" s="129">
        <v>2464.3791423799994</v>
      </c>
      <c r="Z32" s="129">
        <v>1462.4677569099999</v>
      </c>
      <c r="AA32" s="129">
        <v>934.53410002999999</v>
      </c>
      <c r="AB32" s="129">
        <v>494.60950244000003</v>
      </c>
      <c r="AC32" s="129">
        <v>1563.9641924719999</v>
      </c>
      <c r="AD32" s="129">
        <v>4.6440762500000003</v>
      </c>
      <c r="AE32" s="129">
        <v>0.92834050000000001</v>
      </c>
      <c r="AF32" s="129">
        <v>0.312</v>
      </c>
      <c r="AG32" s="129">
        <v>16.887292249999991</v>
      </c>
      <c r="AH32" s="129">
        <v>3.6927895000000013</v>
      </c>
      <c r="AI32" s="129">
        <v>1.0581246000000002</v>
      </c>
      <c r="AJ32" s="129">
        <v>68.508601439999993</v>
      </c>
      <c r="AK32" s="129">
        <v>141.19003000000001</v>
      </c>
      <c r="AL32" s="129">
        <v>0</v>
      </c>
      <c r="AM32" s="129">
        <v>1.1069950000000002</v>
      </c>
      <c r="AN32" s="129">
        <v>74.438741370000002</v>
      </c>
      <c r="AO32" s="129">
        <v>9.8351999999999986</v>
      </c>
      <c r="AP32" s="129">
        <v>19.27499001</v>
      </c>
      <c r="AQ32" s="129">
        <v>1.748</v>
      </c>
      <c r="AR32" s="129">
        <v>186.11478775000003</v>
      </c>
      <c r="AS32" s="129">
        <v>0</v>
      </c>
      <c r="AT32" s="129">
        <v>0</v>
      </c>
      <c r="AU32" s="129">
        <v>0</v>
      </c>
      <c r="AV32" s="129">
        <v>235.47790619</v>
      </c>
      <c r="AW32" s="129">
        <v>0</v>
      </c>
      <c r="AX32" s="129">
        <v>2.9775100000000001</v>
      </c>
      <c r="AY32" s="129">
        <v>0</v>
      </c>
      <c r="AZ32" s="129">
        <v>0</v>
      </c>
      <c r="BA32" s="129">
        <v>0</v>
      </c>
      <c r="BB32" s="129">
        <v>0</v>
      </c>
      <c r="BC32" s="129">
        <v>0</v>
      </c>
      <c r="BD32" s="129">
        <v>479.79273172000006</v>
      </c>
      <c r="BE32" s="129">
        <v>0</v>
      </c>
      <c r="BF32" s="129">
        <v>0</v>
      </c>
      <c r="BG32" s="129">
        <v>664.00865360000012</v>
      </c>
      <c r="BH32" s="129">
        <v>4.0010000000000003</v>
      </c>
      <c r="BI32" s="129">
        <v>12.169712219999999</v>
      </c>
      <c r="BJ32" s="129">
        <v>4.7500000000000001E-2</v>
      </c>
      <c r="BK32" s="129">
        <v>0</v>
      </c>
    </row>
    <row r="33" spans="2:63" x14ac:dyDescent="0.25">
      <c r="B33" s="130"/>
      <c r="C33" s="100" t="s">
        <v>277</v>
      </c>
      <c r="D33" s="129">
        <v>1386.202095332</v>
      </c>
      <c r="E33" s="129">
        <v>1425.358301</v>
      </c>
      <c r="F33" s="129">
        <v>6102.1880201200001</v>
      </c>
      <c r="G33" s="129">
        <v>4961.4964806199996</v>
      </c>
      <c r="H33" s="129">
        <v>2438.6836213400002</v>
      </c>
      <c r="I33" s="129">
        <v>3589.5149180000008</v>
      </c>
      <c r="J33" s="129">
        <v>2500.6958574500004</v>
      </c>
      <c r="K33" s="129">
        <v>3648.5274909500008</v>
      </c>
      <c r="L33" s="129">
        <v>1238.4993779599999</v>
      </c>
      <c r="M33" s="129">
        <v>3485.8688079200001</v>
      </c>
      <c r="N33" s="129">
        <v>292.69322885000003</v>
      </c>
      <c r="O33" s="129">
        <v>2675.6666200700006</v>
      </c>
      <c r="P33" s="129">
        <v>1542.8291848300005</v>
      </c>
      <c r="Q33" s="129">
        <v>2466.06444891</v>
      </c>
      <c r="R33" s="129">
        <v>2324.0909674099998</v>
      </c>
      <c r="S33" s="129">
        <v>1826.33425801</v>
      </c>
      <c r="T33" s="129">
        <v>3242.5516251699996</v>
      </c>
      <c r="U33" s="129">
        <v>942.62378477999994</v>
      </c>
      <c r="V33" s="129">
        <v>2171.5792008635008</v>
      </c>
      <c r="W33" s="129">
        <v>1744.3699772</v>
      </c>
      <c r="X33" s="129">
        <v>2991.7432218399999</v>
      </c>
      <c r="Y33" s="129">
        <v>2464.3791423799994</v>
      </c>
      <c r="Z33" s="129">
        <v>1293.85705691</v>
      </c>
      <c r="AA33" s="129">
        <v>934.53410002999999</v>
      </c>
      <c r="AB33" s="129">
        <v>494.60950244000003</v>
      </c>
      <c r="AC33" s="129">
        <v>1523.56830747</v>
      </c>
      <c r="AD33" s="129">
        <v>4.6440762500000003</v>
      </c>
      <c r="AE33" s="129">
        <v>0.92834050000000001</v>
      </c>
      <c r="AF33" s="129">
        <v>0.312</v>
      </c>
      <c r="AG33" s="129">
        <v>16.887292249999991</v>
      </c>
      <c r="AH33" s="129">
        <v>3.6927895000000013</v>
      </c>
      <c r="AI33" s="129">
        <v>1.0581246000000002</v>
      </c>
      <c r="AJ33" s="129">
        <v>68.508601439999993</v>
      </c>
      <c r="AK33" s="129">
        <v>141.19003000000001</v>
      </c>
      <c r="AL33" s="129">
        <v>0</v>
      </c>
      <c r="AM33" s="129">
        <v>1.1069950000000002</v>
      </c>
      <c r="AN33" s="129">
        <v>74.438741370000002</v>
      </c>
      <c r="AO33" s="129">
        <v>9.8351999999999986</v>
      </c>
      <c r="AP33" s="129">
        <v>19.27499001</v>
      </c>
      <c r="AQ33" s="129">
        <v>1.748</v>
      </c>
      <c r="AR33" s="129">
        <v>186.11478775000003</v>
      </c>
      <c r="AS33" s="129">
        <v>0</v>
      </c>
      <c r="AT33" s="129">
        <v>0</v>
      </c>
      <c r="AU33" s="129">
        <v>0</v>
      </c>
      <c r="AV33" s="129">
        <v>235.47790619</v>
      </c>
      <c r="AW33" s="129">
        <v>0</v>
      </c>
      <c r="AX33" s="129">
        <v>2.9775100000000001</v>
      </c>
      <c r="AY33" s="129">
        <v>0</v>
      </c>
      <c r="AZ33" s="129">
        <v>0</v>
      </c>
      <c r="BA33" s="129">
        <v>0</v>
      </c>
      <c r="BB33" s="129">
        <v>0</v>
      </c>
      <c r="BC33" s="129">
        <v>0</v>
      </c>
      <c r="BD33" s="129">
        <v>479.79273172000006</v>
      </c>
      <c r="BE33" s="129">
        <v>0</v>
      </c>
      <c r="BF33" s="129">
        <v>0</v>
      </c>
      <c r="BG33" s="129">
        <v>664.00865360000012</v>
      </c>
      <c r="BH33" s="129">
        <v>4.0010000000000003</v>
      </c>
      <c r="BI33" s="129">
        <v>12.169712219999999</v>
      </c>
      <c r="BJ33" s="129">
        <v>4.7500000000000001E-2</v>
      </c>
      <c r="BK33" s="129">
        <v>0</v>
      </c>
    </row>
    <row r="34" spans="2:63" x14ac:dyDescent="0.25">
      <c r="B34" s="130"/>
      <c r="C34" s="100" t="s">
        <v>278</v>
      </c>
      <c r="D34" s="129">
        <v>196.21271804000003</v>
      </c>
      <c r="E34" s="129">
        <v>0.93</v>
      </c>
      <c r="F34" s="129">
        <v>22.650904390000001</v>
      </c>
      <c r="G34" s="129">
        <v>1057.87116952</v>
      </c>
      <c r="H34" s="129">
        <v>151.02775409999998</v>
      </c>
      <c r="I34" s="129">
        <v>1137.007051</v>
      </c>
      <c r="J34" s="129">
        <v>1077.830077798</v>
      </c>
      <c r="K34" s="129">
        <v>0.57397500000000001</v>
      </c>
      <c r="L34" s="129">
        <v>493.85909506000007</v>
      </c>
      <c r="M34" s="129">
        <v>1.2057402699999999</v>
      </c>
      <c r="N34" s="129">
        <v>7.6824537215000026</v>
      </c>
      <c r="O34" s="129">
        <v>8.804836968310001</v>
      </c>
      <c r="P34" s="129">
        <v>0</v>
      </c>
      <c r="Q34" s="129">
        <v>281.86840918000001</v>
      </c>
      <c r="R34" s="129">
        <v>234.84030000000001</v>
      </c>
      <c r="S34" s="129">
        <v>0</v>
      </c>
      <c r="T34" s="129">
        <v>6.2360195858799994</v>
      </c>
      <c r="U34" s="129">
        <v>0</v>
      </c>
      <c r="V34" s="129">
        <v>184.50932499999999</v>
      </c>
      <c r="W34" s="129">
        <v>0</v>
      </c>
      <c r="X34" s="129">
        <v>506.81916758000006</v>
      </c>
      <c r="Y34" s="129">
        <v>0</v>
      </c>
      <c r="Z34" s="129">
        <v>168.61070000000001</v>
      </c>
      <c r="AA34" s="129">
        <v>0</v>
      </c>
      <c r="AB34" s="129">
        <v>0</v>
      </c>
      <c r="AC34" s="129">
        <v>40.395885001999993</v>
      </c>
      <c r="AD34" s="129">
        <v>0</v>
      </c>
      <c r="AE34" s="129">
        <v>0</v>
      </c>
      <c r="AF34" s="129">
        <v>0</v>
      </c>
      <c r="AG34" s="129">
        <v>0</v>
      </c>
      <c r="AH34" s="129">
        <v>0</v>
      </c>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row>
    <row r="35" spans="2:63" x14ac:dyDescent="0.25">
      <c r="B35" s="134">
        <v>4</v>
      </c>
      <c r="C35" s="98" t="s">
        <v>111</v>
      </c>
      <c r="D35" s="129">
        <v>19.59658714</v>
      </c>
      <c r="E35" s="129">
        <v>1536.3914159999999</v>
      </c>
      <c r="F35" s="129">
        <v>132.89381702</v>
      </c>
      <c r="G35" s="129">
        <v>0</v>
      </c>
      <c r="H35" s="129">
        <v>247.32046872000001</v>
      </c>
      <c r="I35" s="129">
        <v>29.597785999999999</v>
      </c>
      <c r="J35" s="129">
        <v>253.68019729999997</v>
      </c>
      <c r="K35" s="129">
        <v>95.846032179999995</v>
      </c>
      <c r="L35" s="129">
        <v>55.328534689999998</v>
      </c>
      <c r="M35" s="129">
        <v>14.822415019999999</v>
      </c>
      <c r="N35" s="129">
        <v>61.811597210000002</v>
      </c>
      <c r="O35" s="129">
        <v>661.01679553075007</v>
      </c>
      <c r="P35" s="129">
        <v>19.520550776249998</v>
      </c>
      <c r="Q35" s="129">
        <v>56.525616920000004</v>
      </c>
      <c r="R35" s="129">
        <v>0</v>
      </c>
      <c r="S35" s="129">
        <v>0</v>
      </c>
      <c r="T35" s="129">
        <v>20.647570519999999</v>
      </c>
      <c r="U35" s="129">
        <v>244.75824675000001</v>
      </c>
      <c r="V35" s="129">
        <v>195.60943854999999</v>
      </c>
      <c r="W35" s="129">
        <v>29.773903455200003</v>
      </c>
      <c r="X35" s="129">
        <v>30.317229422960001</v>
      </c>
      <c r="Y35" s="129">
        <v>3.2491870899999999</v>
      </c>
      <c r="Z35" s="129">
        <v>280.82494764999996</v>
      </c>
      <c r="AA35" s="129">
        <v>21.774567229999999</v>
      </c>
      <c r="AB35" s="129">
        <v>27.889057102300001</v>
      </c>
      <c r="AC35" s="129">
        <v>0</v>
      </c>
      <c r="AD35" s="129">
        <v>6.6990296799999998</v>
      </c>
      <c r="AE35" s="129">
        <v>0</v>
      </c>
      <c r="AF35" s="129">
        <v>0</v>
      </c>
      <c r="AG35" s="129">
        <v>3.5243807900000008</v>
      </c>
      <c r="AH35" s="129">
        <v>0</v>
      </c>
      <c r="AI35" s="129">
        <v>0</v>
      </c>
      <c r="AJ35" s="129">
        <v>25.922541000000002</v>
      </c>
      <c r="AK35" s="129">
        <v>4.0095799999999997</v>
      </c>
      <c r="AL35" s="129">
        <v>0</v>
      </c>
      <c r="AM35" s="129">
        <v>0</v>
      </c>
      <c r="AN35" s="129">
        <v>0</v>
      </c>
      <c r="AO35" s="129">
        <v>0</v>
      </c>
      <c r="AP35" s="129">
        <v>0.95842463</v>
      </c>
      <c r="AQ35" s="129">
        <v>0</v>
      </c>
      <c r="AR35" s="129">
        <v>0</v>
      </c>
      <c r="AS35" s="129">
        <v>0</v>
      </c>
      <c r="AT35" s="129">
        <v>0</v>
      </c>
      <c r="AU35" s="129">
        <v>0</v>
      </c>
      <c r="AV35" s="129">
        <v>0</v>
      </c>
      <c r="AW35" s="129">
        <v>0</v>
      </c>
      <c r="AX35" s="129">
        <v>0</v>
      </c>
      <c r="AY35" s="129">
        <v>0</v>
      </c>
      <c r="AZ35" s="129">
        <v>0</v>
      </c>
      <c r="BA35" s="129">
        <v>2.7199999999999998E-2</v>
      </c>
      <c r="BB35" s="129">
        <v>0</v>
      </c>
      <c r="BC35" s="129">
        <v>6.7561549999999998E-2</v>
      </c>
      <c r="BD35" s="129">
        <v>0</v>
      </c>
      <c r="BE35" s="129">
        <v>0</v>
      </c>
      <c r="BF35" s="129">
        <v>0</v>
      </c>
      <c r="BG35" s="129">
        <v>0</v>
      </c>
      <c r="BH35" s="129">
        <v>0.27820400000000001</v>
      </c>
      <c r="BI35" s="129">
        <v>0.69431637999999996</v>
      </c>
      <c r="BJ35" s="129">
        <v>0</v>
      </c>
      <c r="BK35" s="129">
        <v>0</v>
      </c>
    </row>
    <row r="36" spans="2:63" x14ac:dyDescent="0.25">
      <c r="B36" s="134">
        <v>5</v>
      </c>
      <c r="C36" s="98" t="s">
        <v>112</v>
      </c>
      <c r="D36" s="129">
        <v>13490.013095448077</v>
      </c>
      <c r="E36" s="129">
        <v>24244.098234999998</v>
      </c>
      <c r="F36" s="129">
        <v>22357.685194544687</v>
      </c>
      <c r="G36" s="129">
        <v>32015.856649509442</v>
      </c>
      <c r="H36" s="129">
        <v>6485.129709626337</v>
      </c>
      <c r="I36" s="129">
        <v>7550.9591482924407</v>
      </c>
      <c r="J36" s="129">
        <v>10110.780515435859</v>
      </c>
      <c r="K36" s="129">
        <v>10198.733595923191</v>
      </c>
      <c r="L36" s="129">
        <v>7013.6925949928673</v>
      </c>
      <c r="M36" s="129">
        <v>8312.2791149064014</v>
      </c>
      <c r="N36" s="129">
        <v>16788.771584116803</v>
      </c>
      <c r="O36" s="129">
        <v>6062.8591701790583</v>
      </c>
      <c r="P36" s="129">
        <v>17244.301711563778</v>
      </c>
      <c r="Q36" s="129">
        <v>9753.4597400280218</v>
      </c>
      <c r="R36" s="129">
        <v>21345.529001814561</v>
      </c>
      <c r="S36" s="129">
        <v>27208.125740534324</v>
      </c>
      <c r="T36" s="129">
        <v>17448.345608232277</v>
      </c>
      <c r="U36" s="129">
        <v>9746.0785430870346</v>
      </c>
      <c r="V36" s="129">
        <v>11733.594260033016</v>
      </c>
      <c r="W36" s="129">
        <v>10457.684091747215</v>
      </c>
      <c r="X36" s="129">
        <v>26292.098026679738</v>
      </c>
      <c r="Y36" s="129">
        <v>18521.756992092327</v>
      </c>
      <c r="Z36" s="129">
        <v>8216.7148177572417</v>
      </c>
      <c r="AA36" s="129">
        <v>8383.5298159417562</v>
      </c>
      <c r="AB36" s="129">
        <v>6776.0126429792726</v>
      </c>
      <c r="AC36" s="129">
        <v>7623.3976677613573</v>
      </c>
      <c r="AD36" s="129">
        <v>3928.0331617086754</v>
      </c>
      <c r="AE36" s="129">
        <v>165.40899999999999</v>
      </c>
      <c r="AF36" s="129">
        <v>252.28399999999999</v>
      </c>
      <c r="AG36" s="129">
        <v>1820.7198476553554</v>
      </c>
      <c r="AH36" s="129">
        <v>683.49717307578271</v>
      </c>
      <c r="AI36" s="129">
        <v>155.17511486181817</v>
      </c>
      <c r="AJ36" s="129">
        <v>3605.8448108789939</v>
      </c>
      <c r="AK36" s="129">
        <v>2322.5195481499995</v>
      </c>
      <c r="AL36" s="129">
        <v>1881.1014465229484</v>
      </c>
      <c r="AM36" s="129">
        <v>114.0122235169998</v>
      </c>
      <c r="AN36" s="129">
        <v>3499.2669533763678</v>
      </c>
      <c r="AO36" s="129">
        <v>2367.866708188074</v>
      </c>
      <c r="AP36" s="129">
        <v>3325.9600419641984</v>
      </c>
      <c r="AQ36" s="129">
        <v>199.89572827000018</v>
      </c>
      <c r="AR36" s="129">
        <v>253.89974029999996</v>
      </c>
      <c r="AS36" s="129">
        <v>444.24424990430003</v>
      </c>
      <c r="AT36" s="129">
        <v>157.28200000000001</v>
      </c>
      <c r="AU36" s="129">
        <v>823.43051571999968</v>
      </c>
      <c r="AV36" s="129">
        <v>7117.9579123300009</v>
      </c>
      <c r="AW36" s="129">
        <v>894.24692889281744</v>
      </c>
      <c r="AX36" s="129">
        <v>875.87781308866613</v>
      </c>
      <c r="AY36" s="129">
        <v>262.87969719797212</v>
      </c>
      <c r="AZ36" s="129">
        <v>271.65600000000001</v>
      </c>
      <c r="BA36" s="129">
        <v>201.59236055</v>
      </c>
      <c r="BB36" s="129">
        <v>202.266898545</v>
      </c>
      <c r="BC36" s="129">
        <v>529.8454632125962</v>
      </c>
      <c r="BD36" s="129">
        <v>115.57314883676207</v>
      </c>
      <c r="BE36" s="129">
        <v>18.413531600000002</v>
      </c>
      <c r="BF36" s="129">
        <v>181.65506652050502</v>
      </c>
      <c r="BG36" s="129">
        <v>4386.6511826000005</v>
      </c>
      <c r="BH36" s="129">
        <v>299.316305</v>
      </c>
      <c r="BI36" s="129">
        <v>600.00854053750197</v>
      </c>
      <c r="BJ36" s="129">
        <v>905.82966296243967</v>
      </c>
      <c r="BK36" s="129">
        <v>306.343689974825</v>
      </c>
    </row>
    <row r="37" spans="2:63" x14ac:dyDescent="0.25">
      <c r="B37" s="134"/>
      <c r="C37" s="100" t="s">
        <v>279</v>
      </c>
      <c r="D37" s="129">
        <v>596.22269266604076</v>
      </c>
      <c r="E37" s="129">
        <v>1319.6313270000001</v>
      </c>
      <c r="F37" s="129">
        <v>11252.815593435056</v>
      </c>
      <c r="G37" s="129">
        <v>3532.6354216055047</v>
      </c>
      <c r="H37" s="129">
        <v>655.45098971150071</v>
      </c>
      <c r="I37" s="129">
        <v>31.730948000000001</v>
      </c>
      <c r="J37" s="129">
        <v>966.01944294400005</v>
      </c>
      <c r="K37" s="129">
        <v>1118.866731128767</v>
      </c>
      <c r="L37" s="129">
        <v>1327.61015221292</v>
      </c>
      <c r="M37" s="129">
        <v>1016.0516477127645</v>
      </c>
      <c r="N37" s="129">
        <v>1745.4548275128618</v>
      </c>
      <c r="O37" s="129">
        <v>431.79230182929246</v>
      </c>
      <c r="P37" s="129">
        <v>10796.316720440576</v>
      </c>
      <c r="Q37" s="129">
        <v>1019.3851810000001</v>
      </c>
      <c r="R37" s="129">
        <v>4780.3854238315962</v>
      </c>
      <c r="S37" s="129">
        <v>4406.9778878092275</v>
      </c>
      <c r="T37" s="129">
        <v>1808.4072265925508</v>
      </c>
      <c r="U37" s="129">
        <v>28.79422898</v>
      </c>
      <c r="V37" s="129">
        <v>43.344066789999943</v>
      </c>
      <c r="W37" s="129">
        <v>1.627691</v>
      </c>
      <c r="X37" s="129">
        <v>64.065273669999996</v>
      </c>
      <c r="Y37" s="129">
        <v>7956.3835807228443</v>
      </c>
      <c r="Z37" s="129">
        <v>46.503378480000002</v>
      </c>
      <c r="AA37" s="129">
        <v>5.8883920099999996</v>
      </c>
      <c r="AB37" s="129">
        <v>303.27205771999996</v>
      </c>
      <c r="AC37" s="129">
        <v>25.635608729999998</v>
      </c>
      <c r="AD37" s="129">
        <v>19.955455390000001</v>
      </c>
      <c r="AE37" s="129">
        <v>16.832999999999998</v>
      </c>
      <c r="AF37" s="129">
        <v>15.196999999999999</v>
      </c>
      <c r="AG37" s="129">
        <v>56.15935898699891</v>
      </c>
      <c r="AH37" s="129">
        <v>14.261883020000001</v>
      </c>
      <c r="AI37" s="129">
        <v>0</v>
      </c>
      <c r="AJ37" s="129">
        <v>0</v>
      </c>
      <c r="AK37" s="129">
        <v>20.983360000000001</v>
      </c>
      <c r="AL37" s="129">
        <v>9.9317179199999988</v>
      </c>
      <c r="AM37" s="129">
        <v>2.8794130699999996</v>
      </c>
      <c r="AN37" s="129">
        <v>31.722009809999999</v>
      </c>
      <c r="AO37" s="129">
        <v>67.40146033000002</v>
      </c>
      <c r="AP37" s="129">
        <v>111.02902652</v>
      </c>
      <c r="AQ37" s="129">
        <v>4.7025783499999996</v>
      </c>
      <c r="AR37" s="129">
        <v>211.00997000000001</v>
      </c>
      <c r="AS37" s="129">
        <v>56.285498799999999</v>
      </c>
      <c r="AT37" s="129">
        <v>20.905999999999999</v>
      </c>
      <c r="AU37" s="129">
        <v>103.36983977766958</v>
      </c>
      <c r="AV37" s="129">
        <v>147.74503195</v>
      </c>
      <c r="AW37" s="129">
        <v>2.4526056200000004</v>
      </c>
      <c r="AX37" s="129">
        <v>531.93582816080959</v>
      </c>
      <c r="AY37" s="129">
        <v>11.421649429999999</v>
      </c>
      <c r="AZ37" s="129">
        <v>1.2490000000000001</v>
      </c>
      <c r="BA37" s="129">
        <v>6.9301005700000005</v>
      </c>
      <c r="BB37" s="129">
        <v>3.6094573300000001</v>
      </c>
      <c r="BC37" s="129">
        <v>3.0575393100000001</v>
      </c>
      <c r="BD37" s="129">
        <v>7.2109449999999997</v>
      </c>
      <c r="BE37" s="129">
        <v>0.15646104999999999</v>
      </c>
      <c r="BF37" s="129">
        <v>10.482861449999996</v>
      </c>
      <c r="BG37" s="129">
        <v>310.89827049999997</v>
      </c>
      <c r="BH37" s="129">
        <v>12.981549999999999</v>
      </c>
      <c r="BI37" s="129">
        <v>25.848828970884544</v>
      </c>
      <c r="BJ37" s="129">
        <v>104.97861074000002</v>
      </c>
      <c r="BK37" s="129">
        <v>6.4788900000000007</v>
      </c>
    </row>
    <row r="38" spans="2:63" x14ac:dyDescent="0.25">
      <c r="B38" s="134"/>
      <c r="C38" s="100" t="s">
        <v>280</v>
      </c>
      <c r="D38" s="129">
        <v>4812.0118478334589</v>
      </c>
      <c r="E38" s="129">
        <v>6293.0378579999997</v>
      </c>
      <c r="F38" s="129">
        <v>7354.1589909946342</v>
      </c>
      <c r="G38" s="129">
        <v>5237.5242872096405</v>
      </c>
      <c r="H38" s="129">
        <v>1636.5456414512232</v>
      </c>
      <c r="I38" s="129">
        <v>2928.2455050424396</v>
      </c>
      <c r="J38" s="129">
        <v>2503.6128166913791</v>
      </c>
      <c r="K38" s="129">
        <v>2589.75793974</v>
      </c>
      <c r="L38" s="129">
        <v>2321.8953242900002</v>
      </c>
      <c r="M38" s="129">
        <v>3537.6983733427005</v>
      </c>
      <c r="N38" s="129">
        <v>5088.9939782393431</v>
      </c>
      <c r="O38" s="129">
        <v>2296.5134941698634</v>
      </c>
      <c r="P38" s="129">
        <v>3675.4837512239997</v>
      </c>
      <c r="Q38" s="129">
        <v>2779.1776547353552</v>
      </c>
      <c r="R38" s="129">
        <v>3632.3738871795881</v>
      </c>
      <c r="S38" s="129">
        <v>4633.7984414500006</v>
      </c>
      <c r="T38" s="129">
        <v>6736.0016710150048</v>
      </c>
      <c r="U38" s="129">
        <v>3185.9075185733759</v>
      </c>
      <c r="V38" s="129">
        <v>3369.830840591057</v>
      </c>
      <c r="W38" s="129">
        <v>2807.9379306108149</v>
      </c>
      <c r="X38" s="129">
        <v>4256.0301593100003</v>
      </c>
      <c r="Y38" s="129">
        <v>3280.5120040619131</v>
      </c>
      <c r="Z38" s="129">
        <v>2953.5912690599816</v>
      </c>
      <c r="AA38" s="129">
        <v>1816.6510421299997</v>
      </c>
      <c r="AB38" s="129">
        <v>2261.1404349516861</v>
      </c>
      <c r="AC38" s="129">
        <v>2306.0614322812298</v>
      </c>
      <c r="AD38" s="129">
        <v>1175.3548470834528</v>
      </c>
      <c r="AE38" s="129">
        <v>9.6430000000000007</v>
      </c>
      <c r="AF38" s="129">
        <v>99.951999999999998</v>
      </c>
      <c r="AG38" s="129">
        <v>792.90121599204872</v>
      </c>
      <c r="AH38" s="129">
        <v>440.64923600534405</v>
      </c>
      <c r="AI38" s="129">
        <v>88.963529515389794</v>
      </c>
      <c r="AJ38" s="129">
        <v>1288.2416886099998</v>
      </c>
      <c r="AK38" s="129">
        <v>1181.6486299999999</v>
      </c>
      <c r="AL38" s="129">
        <v>1203.9031872424005</v>
      </c>
      <c r="AM38" s="129">
        <v>43.337065879999997</v>
      </c>
      <c r="AN38" s="129">
        <v>985.24352887107739</v>
      </c>
      <c r="AO38" s="129">
        <v>719.937429128075</v>
      </c>
      <c r="AP38" s="129">
        <v>1078.3757487299999</v>
      </c>
      <c r="AQ38" s="129">
        <v>75.256691340000003</v>
      </c>
      <c r="AR38" s="129">
        <v>21.234335620000003</v>
      </c>
      <c r="AS38" s="129">
        <v>0</v>
      </c>
      <c r="AT38" s="129">
        <v>50.15</v>
      </c>
      <c r="AU38" s="129">
        <v>209.21237940232999</v>
      </c>
      <c r="AV38" s="129">
        <v>2214.3293554900001</v>
      </c>
      <c r="AW38" s="129">
        <v>555.83825374923003</v>
      </c>
      <c r="AX38" s="129">
        <v>286.25286956866972</v>
      </c>
      <c r="AY38" s="129">
        <v>93.47765484</v>
      </c>
      <c r="AZ38" s="129">
        <v>82.894000000000005</v>
      </c>
      <c r="BA38" s="129">
        <v>76.312366420000004</v>
      </c>
      <c r="BB38" s="129">
        <v>0</v>
      </c>
      <c r="BC38" s="129">
        <v>225.70415148173998</v>
      </c>
      <c r="BD38" s="129">
        <v>0</v>
      </c>
      <c r="BE38" s="129">
        <v>0</v>
      </c>
      <c r="BF38" s="129">
        <v>87.953358010504999</v>
      </c>
      <c r="BG38" s="129">
        <v>1283.9082308</v>
      </c>
      <c r="BH38" s="129">
        <v>95.491050000000001</v>
      </c>
      <c r="BI38" s="129">
        <v>234.47442956911743</v>
      </c>
      <c r="BJ38" s="129">
        <v>366.34516036263972</v>
      </c>
      <c r="BK38" s="129">
        <v>142.08717045592502</v>
      </c>
    </row>
    <row r="39" spans="2:63" x14ac:dyDescent="0.25">
      <c r="B39" s="134"/>
      <c r="C39" s="100" t="s">
        <v>281</v>
      </c>
      <c r="D39" s="129">
        <v>0</v>
      </c>
      <c r="E39" s="129">
        <v>9597.6837909999995</v>
      </c>
      <c r="F39" s="129">
        <v>0</v>
      </c>
      <c r="G39" s="129">
        <v>1082.7258752155019</v>
      </c>
      <c r="H39" s="129">
        <v>29.095608536618556</v>
      </c>
      <c r="I39" s="129">
        <v>0</v>
      </c>
      <c r="J39" s="129">
        <v>313.23858529</v>
      </c>
      <c r="K39" s="129">
        <v>0</v>
      </c>
      <c r="L39" s="129">
        <v>0</v>
      </c>
      <c r="M39" s="129">
        <v>0</v>
      </c>
      <c r="N39" s="129">
        <v>0</v>
      </c>
      <c r="O39" s="129">
        <v>118.94107701</v>
      </c>
      <c r="P39" s="129">
        <v>0</v>
      </c>
      <c r="Q39" s="129">
        <v>0</v>
      </c>
      <c r="R39" s="129">
        <v>0</v>
      </c>
      <c r="S39" s="129">
        <v>423.48714890088149</v>
      </c>
      <c r="T39" s="129">
        <v>0</v>
      </c>
      <c r="U39" s="129">
        <v>0</v>
      </c>
      <c r="V39" s="129">
        <v>297.93821071696675</v>
      </c>
      <c r="W39" s="129">
        <v>2507.8226741456083</v>
      </c>
      <c r="X39" s="129">
        <v>0</v>
      </c>
      <c r="Y39" s="129">
        <v>-85.710497560000007</v>
      </c>
      <c r="Z39" s="129">
        <v>107.22977452811776</v>
      </c>
      <c r="AA39" s="129">
        <v>99.975015239999991</v>
      </c>
      <c r="AB39" s="129">
        <v>1032.517733527</v>
      </c>
      <c r="AC39" s="129">
        <v>0</v>
      </c>
      <c r="AD39" s="129">
        <v>983.11882115999992</v>
      </c>
      <c r="AE39" s="129">
        <v>15.031000000000001</v>
      </c>
      <c r="AF39" s="129">
        <v>0</v>
      </c>
      <c r="AG39" s="129">
        <v>0</v>
      </c>
      <c r="AH39" s="129">
        <v>0</v>
      </c>
      <c r="AI39" s="129">
        <v>0</v>
      </c>
      <c r="AJ39" s="129">
        <v>0</v>
      </c>
      <c r="AK39" s="129">
        <v>0</v>
      </c>
      <c r="AL39" s="129">
        <v>0</v>
      </c>
      <c r="AM39" s="129">
        <v>54.371442659999992</v>
      </c>
      <c r="AN39" s="129">
        <v>0</v>
      </c>
      <c r="AO39" s="129">
        <v>745.7542255899989</v>
      </c>
      <c r="AP39" s="129">
        <v>623.53424896999718</v>
      </c>
      <c r="AQ39" s="129">
        <v>0</v>
      </c>
      <c r="AR39" s="129">
        <v>2.6780599999999999</v>
      </c>
      <c r="AS39" s="129">
        <v>89.425140169999978</v>
      </c>
      <c r="AT39" s="129">
        <v>42.643999999999998</v>
      </c>
      <c r="AU39" s="129">
        <v>482.84129674000013</v>
      </c>
      <c r="AV39" s="129">
        <v>4700.9838552600004</v>
      </c>
      <c r="AW39" s="129">
        <v>175.58467275999899</v>
      </c>
      <c r="AX39" s="129">
        <v>0</v>
      </c>
      <c r="AY39" s="129">
        <v>5.7757722599999983</v>
      </c>
      <c r="AZ39" s="129">
        <v>0</v>
      </c>
      <c r="BA39" s="129">
        <v>4.6077200000000005</v>
      </c>
      <c r="BB39" s="129">
        <v>118.49553151999999</v>
      </c>
      <c r="BC39" s="129">
        <v>23.163980949999981</v>
      </c>
      <c r="BD39" s="129">
        <v>0</v>
      </c>
      <c r="BE39" s="129">
        <v>0</v>
      </c>
      <c r="BF39" s="129">
        <v>12.043863709999995</v>
      </c>
      <c r="BG39" s="129">
        <v>2742.8763913000003</v>
      </c>
      <c r="BH39" s="129">
        <v>0</v>
      </c>
      <c r="BI39" s="129">
        <v>0</v>
      </c>
      <c r="BJ39" s="129">
        <v>134.44270425000002</v>
      </c>
      <c r="BK39" s="129">
        <v>46.62813081000003</v>
      </c>
    </row>
    <row r="40" spans="2:63" x14ac:dyDescent="0.25">
      <c r="B40" s="134"/>
      <c r="C40" s="100" t="s">
        <v>282</v>
      </c>
      <c r="D40" s="129">
        <v>8081.7785549485779</v>
      </c>
      <c r="E40" s="129">
        <v>7033.7452589999994</v>
      </c>
      <c r="F40" s="129">
        <v>3750.7106101149948</v>
      </c>
      <c r="G40" s="129">
        <v>22162.971065478796</v>
      </c>
      <c r="H40" s="129">
        <v>4164.0374699269942</v>
      </c>
      <c r="I40" s="129">
        <v>4590.9826952500007</v>
      </c>
      <c r="J40" s="129">
        <v>6327.9096705104803</v>
      </c>
      <c r="K40" s="129">
        <v>6490.1089250544246</v>
      </c>
      <c r="L40" s="129">
        <v>3364.1871184899474</v>
      </c>
      <c r="M40" s="129">
        <v>3758.5290938509361</v>
      </c>
      <c r="N40" s="129">
        <v>9954.322778364598</v>
      </c>
      <c r="O40" s="129">
        <v>3215.6122971699028</v>
      </c>
      <c r="P40" s="129">
        <v>2772.5012398992021</v>
      </c>
      <c r="Q40" s="129">
        <v>5954.8969042926665</v>
      </c>
      <c r="R40" s="129">
        <v>12932.769690803376</v>
      </c>
      <c r="S40" s="129">
        <v>17743.862262374212</v>
      </c>
      <c r="T40" s="129">
        <v>8903.9367106247209</v>
      </c>
      <c r="U40" s="129">
        <v>6531.3767955336589</v>
      </c>
      <c r="V40" s="129">
        <v>8022.4811419349926</v>
      </c>
      <c r="W40" s="129">
        <v>5140.2957959907908</v>
      </c>
      <c r="X40" s="129">
        <v>21972.002593699737</v>
      </c>
      <c r="Y40" s="129">
        <v>7370.5719048675692</v>
      </c>
      <c r="Z40" s="129">
        <v>5109.3903956891427</v>
      </c>
      <c r="AA40" s="129">
        <v>6461.0153665617563</v>
      </c>
      <c r="AB40" s="129">
        <v>3179.0824167805868</v>
      </c>
      <c r="AC40" s="129">
        <v>5291.7006267501274</v>
      </c>
      <c r="AD40" s="129">
        <v>1749.6040380752227</v>
      </c>
      <c r="AE40" s="129">
        <v>123.902</v>
      </c>
      <c r="AF40" s="129">
        <v>137.13499999999999</v>
      </c>
      <c r="AG40" s="129">
        <v>971.65927267630786</v>
      </c>
      <c r="AH40" s="129">
        <v>228.58605405043863</v>
      </c>
      <c r="AI40" s="129">
        <v>66.211585346428393</v>
      </c>
      <c r="AJ40" s="129">
        <v>2317.6031222689944</v>
      </c>
      <c r="AK40" s="129">
        <v>1119.8875581499997</v>
      </c>
      <c r="AL40" s="129">
        <v>667.26654136054799</v>
      </c>
      <c r="AM40" s="129">
        <v>13.424301906999812</v>
      </c>
      <c r="AN40" s="129">
        <v>2482.3014146952905</v>
      </c>
      <c r="AO40" s="129">
        <v>834.77359314000023</v>
      </c>
      <c r="AP40" s="129">
        <v>1513.0210177442013</v>
      </c>
      <c r="AQ40" s="129">
        <v>119.93645858000016</v>
      </c>
      <c r="AR40" s="129">
        <v>18.977374679999979</v>
      </c>
      <c r="AS40" s="129">
        <v>298.53361093430004</v>
      </c>
      <c r="AT40" s="129">
        <v>43.582000000000001</v>
      </c>
      <c r="AU40" s="129">
        <v>28.006999799999992</v>
      </c>
      <c r="AV40" s="129">
        <v>54.899669629999437</v>
      </c>
      <c r="AW40" s="129">
        <v>160.37139676358842</v>
      </c>
      <c r="AX40" s="129">
        <v>57.689115359186893</v>
      </c>
      <c r="AY40" s="129">
        <v>152.20462066797208</v>
      </c>
      <c r="AZ40" s="129">
        <v>187.51300000000001</v>
      </c>
      <c r="BA40" s="129">
        <v>113.74217355999998</v>
      </c>
      <c r="BB40" s="129">
        <v>80.161909695000006</v>
      </c>
      <c r="BC40" s="129">
        <v>277.9197914708563</v>
      </c>
      <c r="BD40" s="129">
        <v>108.36220383676208</v>
      </c>
      <c r="BE40" s="129">
        <v>18.257070550000002</v>
      </c>
      <c r="BF40" s="129">
        <v>71.174983350000005</v>
      </c>
      <c r="BG40" s="129">
        <v>48.96829000000097</v>
      </c>
      <c r="BH40" s="129">
        <v>190.843705</v>
      </c>
      <c r="BI40" s="129">
        <v>339.68528199749994</v>
      </c>
      <c r="BJ40" s="129">
        <v>300.06318760979991</v>
      </c>
      <c r="BK40" s="129">
        <v>111.14949870889994</v>
      </c>
    </row>
    <row r="41" spans="2:63" x14ac:dyDescent="0.25">
      <c r="B41" s="134">
        <v>6</v>
      </c>
      <c r="C41" s="98" t="s">
        <v>116</v>
      </c>
      <c r="D41" s="129">
        <v>0</v>
      </c>
      <c r="E41" s="129">
        <v>288.36792800000001</v>
      </c>
      <c r="F41" s="129">
        <v>0</v>
      </c>
      <c r="G41" s="129">
        <v>3.0404456299999998</v>
      </c>
      <c r="H41" s="129">
        <v>0</v>
      </c>
      <c r="I41" s="129">
        <v>23.947997999999998</v>
      </c>
      <c r="J41" s="129">
        <v>0</v>
      </c>
      <c r="K41" s="129">
        <v>0.96000006599999965</v>
      </c>
      <c r="L41" s="129">
        <v>0</v>
      </c>
      <c r="M41" s="129">
        <v>0</v>
      </c>
      <c r="N41" s="129">
        <v>0</v>
      </c>
      <c r="O41" s="129">
        <v>0</v>
      </c>
      <c r="P41" s="129">
        <v>0</v>
      </c>
      <c r="Q41" s="129">
        <v>0</v>
      </c>
      <c r="R41" s="129">
        <v>0</v>
      </c>
      <c r="S41" s="129">
        <v>0</v>
      </c>
      <c r="T41" s="129">
        <v>0</v>
      </c>
      <c r="U41" s="129">
        <v>0</v>
      </c>
      <c r="V41" s="129">
        <v>0</v>
      </c>
      <c r="W41" s="129">
        <v>0</v>
      </c>
      <c r="X41" s="129">
        <v>0</v>
      </c>
      <c r="Y41" s="129">
        <v>14.192736907774767</v>
      </c>
      <c r="Z41" s="129">
        <v>0</v>
      </c>
      <c r="AA41" s="129">
        <v>0</v>
      </c>
      <c r="AB41" s="129">
        <v>0</v>
      </c>
      <c r="AC41" s="129">
        <v>0</v>
      </c>
      <c r="AD41" s="129">
        <v>0</v>
      </c>
      <c r="AE41" s="129">
        <v>0</v>
      </c>
      <c r="AF41" s="129">
        <v>0</v>
      </c>
      <c r="AG41" s="129">
        <v>0</v>
      </c>
      <c r="AH41" s="129">
        <v>0</v>
      </c>
      <c r="AI41" s="129">
        <v>0</v>
      </c>
      <c r="AJ41" s="129">
        <v>2.7470959997177125E-2</v>
      </c>
      <c r="AK41" s="129">
        <v>0</v>
      </c>
      <c r="AL41" s="129">
        <v>0</v>
      </c>
      <c r="AM41" s="129">
        <v>0</v>
      </c>
      <c r="AN41" s="129">
        <v>-2.2947788238525391E-12</v>
      </c>
      <c r="AO41" s="129">
        <v>0</v>
      </c>
      <c r="AP41" s="129">
        <v>0</v>
      </c>
      <c r="AQ41" s="129">
        <v>0</v>
      </c>
      <c r="AR41" s="129">
        <v>0</v>
      </c>
      <c r="AS41" s="129">
        <v>0</v>
      </c>
      <c r="AT41" s="129">
        <v>0</v>
      </c>
      <c r="AU41" s="129">
        <v>0</v>
      </c>
      <c r="AV41" s="129">
        <v>5.3700000000000005E-2</v>
      </c>
      <c r="AW41" s="129">
        <v>0</v>
      </c>
      <c r="AX41" s="129">
        <v>0</v>
      </c>
      <c r="AY41" s="129">
        <v>0</v>
      </c>
      <c r="AZ41" s="129">
        <v>0</v>
      </c>
      <c r="BA41" s="129">
        <v>-5.256122780000001</v>
      </c>
      <c r="BB41" s="129">
        <v>0</v>
      </c>
      <c r="BC41" s="129">
        <v>0</v>
      </c>
      <c r="BD41" s="129">
        <v>0</v>
      </c>
      <c r="BE41" s="129">
        <v>0</v>
      </c>
      <c r="BF41" s="129">
        <v>0</v>
      </c>
      <c r="BG41" s="129">
        <v>0</v>
      </c>
      <c r="BH41" s="129">
        <v>0</v>
      </c>
      <c r="BI41" s="129">
        <v>0</v>
      </c>
      <c r="BJ41" s="129">
        <v>0</v>
      </c>
      <c r="BK41" s="129">
        <v>0</v>
      </c>
    </row>
    <row r="42" spans="2:63" x14ac:dyDescent="0.25">
      <c r="B42" s="135">
        <v>7</v>
      </c>
      <c r="C42" s="136" t="s">
        <v>117</v>
      </c>
      <c r="D42" s="129">
        <v>664.56765959975655</v>
      </c>
      <c r="E42" s="129">
        <v>1206.386837</v>
      </c>
      <c r="F42" s="129">
        <v>1442.147603431499</v>
      </c>
      <c r="G42" s="129">
        <v>872.11202016330037</v>
      </c>
      <c r="H42" s="129">
        <v>560.98448229097471</v>
      </c>
      <c r="I42" s="129">
        <v>611.72346657999992</v>
      </c>
      <c r="J42" s="129">
        <v>416.78819755161214</v>
      </c>
      <c r="K42" s="129">
        <v>653.09434079036566</v>
      </c>
      <c r="L42" s="129">
        <v>355.15268494650036</v>
      </c>
      <c r="M42" s="129">
        <v>400.59720509482531</v>
      </c>
      <c r="N42" s="129">
        <v>1117.703853995419</v>
      </c>
      <c r="O42" s="129">
        <v>420.48506784187794</v>
      </c>
      <c r="P42" s="129">
        <v>617.45097312890778</v>
      </c>
      <c r="Q42" s="129">
        <v>488.46760268034438</v>
      </c>
      <c r="R42" s="129">
        <v>753.67381764780089</v>
      </c>
      <c r="S42" s="129">
        <v>405.90212140856829</v>
      </c>
      <c r="T42" s="129">
        <v>1176.4706673258002</v>
      </c>
      <c r="U42" s="129">
        <v>446.77672769763143</v>
      </c>
      <c r="V42" s="129">
        <v>730.32680009852675</v>
      </c>
      <c r="W42" s="129">
        <v>425.84349050466562</v>
      </c>
      <c r="X42" s="129">
        <v>781.94333453020022</v>
      </c>
      <c r="Y42" s="129">
        <v>0</v>
      </c>
      <c r="Z42" s="129">
        <v>494.41628198969983</v>
      </c>
      <c r="AA42" s="129">
        <v>342.26836115553215</v>
      </c>
      <c r="AB42" s="129">
        <v>335.37414899999999</v>
      </c>
      <c r="AC42" s="129">
        <v>543.41808649380039</v>
      </c>
      <c r="AD42" s="129">
        <v>117.113752631325</v>
      </c>
      <c r="AE42" s="129">
        <v>0</v>
      </c>
      <c r="AF42" s="129">
        <v>2.681</v>
      </c>
      <c r="AG42" s="129">
        <v>107.98896350226563</v>
      </c>
      <c r="AH42" s="129">
        <v>0</v>
      </c>
      <c r="AI42" s="129">
        <v>11.861270412727286</v>
      </c>
      <c r="AJ42" s="129">
        <v>293.05187614045042</v>
      </c>
      <c r="AK42" s="129">
        <v>167.0826000000001</v>
      </c>
      <c r="AL42" s="129">
        <v>0</v>
      </c>
      <c r="AM42" s="129">
        <v>4.3815876930000002</v>
      </c>
      <c r="AN42" s="129">
        <v>135.79612255757891</v>
      </c>
      <c r="AO42" s="129">
        <v>162.04265593000031</v>
      </c>
      <c r="AP42" s="129">
        <v>82.508458195801794</v>
      </c>
      <c r="AQ42" s="129">
        <v>0</v>
      </c>
      <c r="AR42" s="129">
        <v>0.59975574270000287</v>
      </c>
      <c r="AS42" s="129">
        <v>4.973994620972964</v>
      </c>
      <c r="AT42" s="129">
        <v>16.038</v>
      </c>
      <c r="AU42" s="129">
        <v>0</v>
      </c>
      <c r="AV42" s="129">
        <v>1.5269300000000001</v>
      </c>
      <c r="AW42" s="129">
        <v>32.238788249461386</v>
      </c>
      <c r="AX42" s="129">
        <v>0</v>
      </c>
      <c r="AY42" s="129">
        <v>0</v>
      </c>
      <c r="AZ42" s="129">
        <v>0</v>
      </c>
      <c r="BA42" s="129">
        <v>0</v>
      </c>
      <c r="BB42" s="129">
        <v>15.255099310500006</v>
      </c>
      <c r="BC42" s="129">
        <v>25.901121285647999</v>
      </c>
      <c r="BD42" s="129">
        <v>34.728375023999988</v>
      </c>
      <c r="BE42" s="129">
        <v>0</v>
      </c>
      <c r="BF42" s="129">
        <v>0</v>
      </c>
      <c r="BG42" s="129">
        <v>0</v>
      </c>
      <c r="BH42" s="129">
        <v>0</v>
      </c>
      <c r="BI42" s="129">
        <v>37.09951796250003</v>
      </c>
      <c r="BJ42" s="129">
        <v>0</v>
      </c>
      <c r="BK42" s="129">
        <v>2.0670589611000225</v>
      </c>
    </row>
    <row r="43" spans="2:63" s="123" customFormat="1" x14ac:dyDescent="0.25">
      <c r="B43" s="322" t="s">
        <v>283</v>
      </c>
      <c r="C43" s="322"/>
      <c r="D43" s="137">
        <v>256501.42107645253</v>
      </c>
      <c r="E43" s="137">
        <v>331939.57452800003</v>
      </c>
      <c r="F43" s="137">
        <v>424521.0920706662</v>
      </c>
      <c r="G43" s="137">
        <v>276429.03191289259</v>
      </c>
      <c r="H43" s="137">
        <v>130494.56036277072</v>
      </c>
      <c r="I43" s="137">
        <v>220648.81642243039</v>
      </c>
      <c r="J43" s="137">
        <v>163052.71085654447</v>
      </c>
      <c r="K43" s="137">
        <v>219674.2559230231</v>
      </c>
      <c r="L43" s="137">
        <v>145263.40417421237</v>
      </c>
      <c r="M43" s="137">
        <v>159171.82540301426</v>
      </c>
      <c r="N43" s="137">
        <v>376871.87337421911</v>
      </c>
      <c r="O43" s="137">
        <v>185862.34881950743</v>
      </c>
      <c r="P43" s="137">
        <v>222780.76850328068</v>
      </c>
      <c r="Q43" s="137">
        <v>182617.90529213502</v>
      </c>
      <c r="R43" s="137">
        <v>277328.99410461122</v>
      </c>
      <c r="S43" s="137">
        <v>268296.72542670381</v>
      </c>
      <c r="T43" s="137">
        <v>365943.10644189094</v>
      </c>
      <c r="U43" s="137">
        <v>196255.36982146773</v>
      </c>
      <c r="V43" s="137">
        <v>213486.81178477348</v>
      </c>
      <c r="W43" s="137">
        <v>171516.55558481402</v>
      </c>
      <c r="X43" s="137">
        <v>268710.17380013462</v>
      </c>
      <c r="Y43" s="137">
        <v>240724.79579170176</v>
      </c>
      <c r="Z43" s="137">
        <v>222966.11466726757</v>
      </c>
      <c r="AA43" s="137">
        <v>120872.64884568701</v>
      </c>
      <c r="AB43" s="137">
        <v>119814.78968241533</v>
      </c>
      <c r="AC43" s="137">
        <v>196555.18147390371</v>
      </c>
      <c r="AD43" s="137">
        <v>58723.39323491</v>
      </c>
      <c r="AE43" s="137">
        <v>756.17139674000043</v>
      </c>
      <c r="AF43" s="137">
        <v>5047.4390000000003</v>
      </c>
      <c r="AG43" s="137">
        <v>60194.781295046007</v>
      </c>
      <c r="AH43" s="137">
        <v>14401.388100051417</v>
      </c>
      <c r="AI43" s="137">
        <v>7732.2106951445439</v>
      </c>
      <c r="AJ43" s="137">
        <v>123646.49270007062</v>
      </c>
      <c r="AK43" s="137">
        <v>81158.586728089969</v>
      </c>
      <c r="AL43" s="137">
        <v>60476.367541180785</v>
      </c>
      <c r="AM43" s="137">
        <v>1529.3029613799995</v>
      </c>
      <c r="AN43" s="137">
        <v>70747.933758389743</v>
      </c>
      <c r="AO43" s="137">
        <v>53485.221074919573</v>
      </c>
      <c r="AP43" s="137">
        <v>57001.723226272712</v>
      </c>
      <c r="AQ43" s="137">
        <v>5238.4613837073402</v>
      </c>
      <c r="AR43" s="137">
        <v>1269.5626563827002</v>
      </c>
      <c r="AS43" s="137">
        <v>5748.0080436937014</v>
      </c>
      <c r="AT43" s="137">
        <v>3877.17</v>
      </c>
      <c r="AU43" s="137">
        <v>3348.4819187200005</v>
      </c>
      <c r="AV43" s="137">
        <v>7889.6930848400007</v>
      </c>
      <c r="AW43" s="137">
        <v>10056.763847909257</v>
      </c>
      <c r="AX43" s="137">
        <v>15387.47688109545</v>
      </c>
      <c r="AY43" s="137">
        <v>9093.4226160589915</v>
      </c>
      <c r="AZ43" s="137">
        <v>5353.8969999999999</v>
      </c>
      <c r="BA43" s="137">
        <v>5931.6268907398116</v>
      </c>
      <c r="BB43" s="137">
        <v>4562.4317938255026</v>
      </c>
      <c r="BC43" s="137">
        <v>13751.157865410007</v>
      </c>
      <c r="BD43" s="137">
        <v>7845.3413960350599</v>
      </c>
      <c r="BE43" s="137">
        <v>1417.0451186599998</v>
      </c>
      <c r="BF43" s="137">
        <v>2819.926430410505</v>
      </c>
      <c r="BG43" s="137">
        <v>4732.3825063000004</v>
      </c>
      <c r="BH43" s="137">
        <v>8846.7061850099999</v>
      </c>
      <c r="BI43" s="137">
        <v>23106.20201094</v>
      </c>
      <c r="BJ43" s="137">
        <v>15219.930360782642</v>
      </c>
      <c r="BK43" s="137">
        <v>9247.7313657059258</v>
      </c>
    </row>
    <row r="44" spans="2:63" ht="16.5" thickBot="1" x14ac:dyDescent="0.3">
      <c r="B44" s="124"/>
      <c r="C44" s="125" t="s">
        <v>119</v>
      </c>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row>
    <row r="45" spans="2:63" ht="16.5" thickTop="1" x14ac:dyDescent="0.25">
      <c r="B45" s="127">
        <v>1</v>
      </c>
      <c r="C45" s="128" t="s">
        <v>120</v>
      </c>
      <c r="D45" s="129">
        <v>7822.6093410549984</v>
      </c>
      <c r="E45" s="129">
        <v>14476.140192999994</v>
      </c>
      <c r="F45" s="129">
        <v>22846.095190419561</v>
      </c>
      <c r="G45" s="129">
        <v>14369.084342749997</v>
      </c>
      <c r="H45" s="129">
        <v>16671.701724849998</v>
      </c>
      <c r="I45" s="129">
        <v>12721.781565990001</v>
      </c>
      <c r="J45" s="129">
        <v>10518.528392970004</v>
      </c>
      <c r="K45" s="129">
        <v>14580.011225937997</v>
      </c>
      <c r="L45" s="129">
        <v>10509.999586799999</v>
      </c>
      <c r="M45" s="129">
        <v>12222.275452570004</v>
      </c>
      <c r="N45" s="129">
        <v>23449.557709229997</v>
      </c>
      <c r="O45" s="129">
        <v>11381.346744315508</v>
      </c>
      <c r="P45" s="129">
        <v>36307.341952586692</v>
      </c>
      <c r="Q45" s="129">
        <v>9518.982445989921</v>
      </c>
      <c r="R45" s="129">
        <v>11804.733001319999</v>
      </c>
      <c r="S45" s="129">
        <v>10112.317029679998</v>
      </c>
      <c r="T45" s="129">
        <v>19296.517512970073</v>
      </c>
      <c r="U45" s="129">
        <v>17647.180294933005</v>
      </c>
      <c r="V45" s="129">
        <v>15096.217288009997</v>
      </c>
      <c r="W45" s="129">
        <v>7824.2062487109024</v>
      </c>
      <c r="X45" s="129">
        <v>17547.225824571906</v>
      </c>
      <c r="Y45" s="129">
        <v>19485.543279238838</v>
      </c>
      <c r="Z45" s="129">
        <v>23012.510718069996</v>
      </c>
      <c r="AA45" s="129">
        <v>6247.9708044600011</v>
      </c>
      <c r="AB45" s="129">
        <v>8890.1418567372948</v>
      </c>
      <c r="AC45" s="129">
        <v>8026.0837760567028</v>
      </c>
      <c r="AD45" s="129">
        <v>6681.4623269899994</v>
      </c>
      <c r="AE45" s="129">
        <v>90.697000000000003</v>
      </c>
      <c r="AF45" s="129">
        <v>1395.23</v>
      </c>
      <c r="AG45" s="129">
        <v>5441.8866282999988</v>
      </c>
      <c r="AH45" s="129">
        <v>1590.6155744599994</v>
      </c>
      <c r="AI45" s="129">
        <v>358.85403286999997</v>
      </c>
      <c r="AJ45" s="129">
        <v>9118.9186204100006</v>
      </c>
      <c r="AK45" s="129">
        <v>5800.2395300000007</v>
      </c>
      <c r="AL45" s="129">
        <v>6151.2075249499967</v>
      </c>
      <c r="AM45" s="129">
        <v>354.97663904000012</v>
      </c>
      <c r="AN45" s="129">
        <v>8089.3270343599988</v>
      </c>
      <c r="AO45" s="129">
        <v>3499.8152090799999</v>
      </c>
      <c r="AP45" s="129">
        <v>4745.825472069997</v>
      </c>
      <c r="AQ45" s="129">
        <v>585.84516153000004</v>
      </c>
      <c r="AR45" s="129">
        <v>448.12689000000012</v>
      </c>
      <c r="AS45" s="129">
        <v>527.4081365699999</v>
      </c>
      <c r="AT45" s="129">
        <v>657.92700000000002</v>
      </c>
      <c r="AU45" s="129">
        <v>474.86044785000007</v>
      </c>
      <c r="AV45" s="129">
        <v>287.32537186999997</v>
      </c>
      <c r="AW45" s="129">
        <v>1710.6741498199997</v>
      </c>
      <c r="AX45" s="129">
        <v>883.82086489999995</v>
      </c>
      <c r="AY45" s="129">
        <v>682.00583453000024</v>
      </c>
      <c r="AZ45" s="129">
        <v>430.99599999999998</v>
      </c>
      <c r="BA45" s="129">
        <v>728.84425406999947</v>
      </c>
      <c r="BB45" s="129">
        <v>1412.2656541999993</v>
      </c>
      <c r="BC45" s="129">
        <v>1861.1821611999999</v>
      </c>
      <c r="BD45" s="129">
        <v>708.86826600000006</v>
      </c>
      <c r="BE45" s="129">
        <v>321.64114419000003</v>
      </c>
      <c r="BF45" s="129">
        <v>545.21265033999998</v>
      </c>
      <c r="BG45" s="129">
        <v>554.98898889999953</v>
      </c>
      <c r="BH45" s="129">
        <v>589.40109000000007</v>
      </c>
      <c r="BI45" s="129">
        <v>1293.60161197</v>
      </c>
      <c r="BJ45" s="129">
        <v>1565.35323466</v>
      </c>
      <c r="BK45" s="129">
        <v>570.09934568000006</v>
      </c>
    </row>
    <row r="46" spans="2:63" x14ac:dyDescent="0.25">
      <c r="B46" s="133"/>
      <c r="C46" s="100" t="s">
        <v>121</v>
      </c>
      <c r="D46" s="129">
        <v>6726.9900562849989</v>
      </c>
      <c r="E46" s="129">
        <v>4952.7766280000005</v>
      </c>
      <c r="F46" s="129">
        <v>5097.9427476000019</v>
      </c>
      <c r="G46" s="129">
        <v>3291.1494108000002</v>
      </c>
      <c r="H46" s="129">
        <v>1187.4722295000001</v>
      </c>
      <c r="I46" s="129">
        <v>2913.7683523999999</v>
      </c>
      <c r="J46" s="129">
        <v>1213.4142454599998</v>
      </c>
      <c r="K46" s="129">
        <v>2536.71486908</v>
      </c>
      <c r="L46" s="129">
        <v>2420.2300604399998</v>
      </c>
      <c r="M46" s="129">
        <v>3412.1684439099995</v>
      </c>
      <c r="N46" s="129">
        <v>9449.4963193999993</v>
      </c>
      <c r="O46" s="129">
        <v>3002.6899888475014</v>
      </c>
      <c r="P46" s="129">
        <v>4606.4300748452497</v>
      </c>
      <c r="Q46" s="129">
        <v>2293.8872939000003</v>
      </c>
      <c r="R46" s="129">
        <v>3147.6653942499997</v>
      </c>
      <c r="S46" s="129">
        <v>4110.8339668200006</v>
      </c>
      <c r="T46" s="129">
        <v>4826.6009250748002</v>
      </c>
      <c r="U46" s="129">
        <v>4686.3514329100017</v>
      </c>
      <c r="V46" s="129">
        <v>2826.6573592999998</v>
      </c>
      <c r="W46" s="129">
        <v>2512.9775381925001</v>
      </c>
      <c r="X46" s="129">
        <v>5109.803623577347</v>
      </c>
      <c r="Y46" s="129">
        <v>4260.2731555207793</v>
      </c>
      <c r="Z46" s="129">
        <v>3146.2069401399999</v>
      </c>
      <c r="AA46" s="129">
        <v>1359.34973455</v>
      </c>
      <c r="AB46" s="129">
        <v>2278.1386884299995</v>
      </c>
      <c r="AC46" s="129">
        <v>2230.0969407375014</v>
      </c>
      <c r="AD46" s="129">
        <v>550.7654170400001</v>
      </c>
      <c r="AE46" s="129">
        <v>31.969000000000001</v>
      </c>
      <c r="AF46" s="129">
        <v>69.167000000000002</v>
      </c>
      <c r="AG46" s="129">
        <v>649.42909795999992</v>
      </c>
      <c r="AH46" s="129">
        <v>336.25904738999998</v>
      </c>
      <c r="AI46" s="129">
        <v>62.624701280000004</v>
      </c>
      <c r="AJ46" s="129">
        <v>1573.25689218</v>
      </c>
      <c r="AK46" s="129">
        <v>993.00136999999995</v>
      </c>
      <c r="AL46" s="129">
        <v>723.04324566999981</v>
      </c>
      <c r="AM46" s="129">
        <v>7.5982370000000001</v>
      </c>
      <c r="AN46" s="129">
        <v>1595.0065986000002</v>
      </c>
      <c r="AO46" s="129">
        <v>669.14234999999996</v>
      </c>
      <c r="AP46" s="129">
        <v>547.2731632</v>
      </c>
      <c r="AQ46" s="129">
        <v>53.966729000000001</v>
      </c>
      <c r="AR46" s="129">
        <v>32.455770000000001</v>
      </c>
      <c r="AS46" s="129">
        <v>129.72447199999999</v>
      </c>
      <c r="AT46" s="129">
        <v>52.203000000000003</v>
      </c>
      <c r="AU46" s="129">
        <v>37.466099</v>
      </c>
      <c r="AV46" s="129">
        <v>0.1294468</v>
      </c>
      <c r="AW46" s="129">
        <v>241.14972399999999</v>
      </c>
      <c r="AX46" s="129">
        <v>203.17440439999996</v>
      </c>
      <c r="AY46" s="129">
        <v>56.361455229999997</v>
      </c>
      <c r="AZ46" s="129">
        <v>70.602000000000004</v>
      </c>
      <c r="BA46" s="129">
        <v>92.063044069999989</v>
      </c>
      <c r="BB46" s="129">
        <v>31.29110996</v>
      </c>
      <c r="BC46" s="129">
        <v>178.56382500000001</v>
      </c>
      <c r="BD46" s="129">
        <v>73.681595999999999</v>
      </c>
      <c r="BE46" s="129">
        <v>11.113685</v>
      </c>
      <c r="BF46" s="129">
        <v>57.410419900000001</v>
      </c>
      <c r="BG46" s="129">
        <v>0.18540100000000001</v>
      </c>
      <c r="BH46" s="129">
        <v>54.275059999999996</v>
      </c>
      <c r="BI46" s="129">
        <v>246.61718599999998</v>
      </c>
      <c r="BJ46" s="129">
        <v>210.44561192</v>
      </c>
      <c r="BK46" s="129">
        <v>83.915549999999996</v>
      </c>
    </row>
    <row r="47" spans="2:63" x14ac:dyDescent="0.25">
      <c r="B47" s="133"/>
      <c r="C47" s="100" t="s">
        <v>122</v>
      </c>
      <c r="D47" s="129">
        <v>6698.9484662849991</v>
      </c>
      <c r="E47" s="129">
        <v>4783.0318420000003</v>
      </c>
      <c r="F47" s="129">
        <v>4785.9858729999996</v>
      </c>
      <c r="G47" s="129">
        <v>2965.07473329</v>
      </c>
      <c r="H47" s="129">
        <v>1119.7510292800002</v>
      </c>
      <c r="I47" s="129">
        <v>2791.21526709</v>
      </c>
      <c r="J47" s="129">
        <v>1202.4158981799999</v>
      </c>
      <c r="K47" s="129">
        <v>2507.1067050000001</v>
      </c>
      <c r="L47" s="129">
        <v>2376.0955199999999</v>
      </c>
      <c r="M47" s="129">
        <v>3397.3428070299997</v>
      </c>
      <c r="N47" s="129">
        <v>9283.4623862999997</v>
      </c>
      <c r="O47" s="129">
        <v>2966.8353994125014</v>
      </c>
      <c r="P47" s="129">
        <v>4429.9684189999998</v>
      </c>
      <c r="Q47" s="129">
        <v>2258.7201183500006</v>
      </c>
      <c r="R47" s="129">
        <v>2945.4621149999998</v>
      </c>
      <c r="S47" s="129">
        <v>4101.9361779600004</v>
      </c>
      <c r="T47" s="129">
        <v>4729.8393070000002</v>
      </c>
      <c r="U47" s="129">
        <v>4502.9357228900008</v>
      </c>
      <c r="V47" s="129">
        <v>2794.54435122</v>
      </c>
      <c r="W47" s="129">
        <v>2486.6215179999999</v>
      </c>
      <c r="X47" s="129">
        <v>4984.5923281199966</v>
      </c>
      <c r="Y47" s="129">
        <v>4087.8573047000004</v>
      </c>
      <c r="Z47" s="129">
        <v>3061.1289842799997</v>
      </c>
      <c r="AA47" s="129">
        <v>1335.5838449999999</v>
      </c>
      <c r="AB47" s="129">
        <v>2258.3597689999997</v>
      </c>
      <c r="AC47" s="129">
        <v>2125.7742730700002</v>
      </c>
      <c r="AD47" s="129">
        <v>542.51130222000006</v>
      </c>
      <c r="AE47" s="129">
        <v>31.969000000000001</v>
      </c>
      <c r="AF47" s="129">
        <v>69.167000000000002</v>
      </c>
      <c r="AG47" s="129">
        <v>649.00683950999996</v>
      </c>
      <c r="AH47" s="129">
        <v>336.25904738999998</v>
      </c>
      <c r="AI47" s="129">
        <v>62.624701280000004</v>
      </c>
      <c r="AJ47" s="129">
        <v>1539.3364960000001</v>
      </c>
      <c r="AK47" s="129">
        <v>965.38573999999994</v>
      </c>
      <c r="AL47" s="129">
        <v>722.19508499999984</v>
      </c>
      <c r="AM47" s="129">
        <v>7.5982370000000001</v>
      </c>
      <c r="AN47" s="129">
        <v>1512.38455</v>
      </c>
      <c r="AO47" s="129">
        <v>669.14234999999996</v>
      </c>
      <c r="AP47" s="129">
        <v>545.8659889999999</v>
      </c>
      <c r="AQ47" s="129">
        <v>53.966729000000001</v>
      </c>
      <c r="AR47" s="129">
        <v>32.455770000000001</v>
      </c>
      <c r="AS47" s="129">
        <v>129.72447199999999</v>
      </c>
      <c r="AT47" s="129">
        <v>52.203000000000003</v>
      </c>
      <c r="AU47" s="129">
        <v>37.466099</v>
      </c>
      <c r="AV47" s="129">
        <v>0.1294468</v>
      </c>
      <c r="AW47" s="129">
        <v>241.14972399999999</v>
      </c>
      <c r="AX47" s="129">
        <v>203.17440439999996</v>
      </c>
      <c r="AY47" s="129">
        <v>56.361455229999997</v>
      </c>
      <c r="AZ47" s="129">
        <v>70.602000000000004</v>
      </c>
      <c r="BA47" s="129">
        <v>92.063044069999989</v>
      </c>
      <c r="BB47" s="129">
        <v>31.29110996</v>
      </c>
      <c r="BC47" s="129">
        <v>178.56382500000001</v>
      </c>
      <c r="BD47" s="129">
        <v>73.681595999999999</v>
      </c>
      <c r="BE47" s="129">
        <v>11.113685</v>
      </c>
      <c r="BF47" s="129">
        <v>57.410419900000001</v>
      </c>
      <c r="BG47" s="129">
        <v>0.18540100000000001</v>
      </c>
      <c r="BH47" s="129">
        <v>54.263040000000004</v>
      </c>
      <c r="BI47" s="129">
        <v>246.59318599999997</v>
      </c>
      <c r="BJ47" s="129">
        <v>210.44561192</v>
      </c>
      <c r="BK47" s="129">
        <v>83.915549999999996</v>
      </c>
    </row>
    <row r="48" spans="2:63" x14ac:dyDescent="0.25">
      <c r="B48" s="133"/>
      <c r="C48" s="100" t="s">
        <v>123</v>
      </c>
      <c r="D48" s="129">
        <v>28.041589999999999</v>
      </c>
      <c r="E48" s="129">
        <v>169.744786</v>
      </c>
      <c r="F48" s="129">
        <v>311.95687460000227</v>
      </c>
      <c r="G48" s="129">
        <v>326.07467751000001</v>
      </c>
      <c r="H48" s="129">
        <v>67.721200219999801</v>
      </c>
      <c r="I48" s="129">
        <v>122.55308530999997</v>
      </c>
      <c r="J48" s="129">
        <v>10.998347279999999</v>
      </c>
      <c r="K48" s="129">
        <v>29.608164079999998</v>
      </c>
      <c r="L48" s="129">
        <v>44.134540439999981</v>
      </c>
      <c r="M48" s="129">
        <v>14.825636880000001</v>
      </c>
      <c r="N48" s="129">
        <v>166.03393310000007</v>
      </c>
      <c r="O48" s="129">
        <v>35.854589435000001</v>
      </c>
      <c r="P48" s="129">
        <v>176.46165584524999</v>
      </c>
      <c r="Q48" s="129">
        <v>35.167175549999854</v>
      </c>
      <c r="R48" s="129">
        <v>202.20327925000001</v>
      </c>
      <c r="S48" s="129">
        <v>8.8977888599999986</v>
      </c>
      <c r="T48" s="129">
        <v>96.761618074800012</v>
      </c>
      <c r="U48" s="129">
        <v>183.41571002000049</v>
      </c>
      <c r="V48" s="129">
        <v>32.11300808</v>
      </c>
      <c r="W48" s="129">
        <v>26.356020192500001</v>
      </c>
      <c r="X48" s="129">
        <v>125.21129545735005</v>
      </c>
      <c r="Y48" s="129">
        <v>172.41585082077867</v>
      </c>
      <c r="Z48" s="129">
        <v>85.077955860000003</v>
      </c>
      <c r="AA48" s="129">
        <v>23.765889550000004</v>
      </c>
      <c r="AB48" s="129">
        <v>19.778919429999998</v>
      </c>
      <c r="AC48" s="129">
        <v>104.32266766750129</v>
      </c>
      <c r="AD48" s="129">
        <v>8.2541148199999999</v>
      </c>
      <c r="AE48" s="129">
        <v>0</v>
      </c>
      <c r="AF48" s="129">
        <v>0</v>
      </c>
      <c r="AG48" s="129">
        <v>0.42225845000000006</v>
      </c>
      <c r="AH48" s="129">
        <v>0</v>
      </c>
      <c r="AI48" s="129">
        <v>0</v>
      </c>
      <c r="AJ48" s="129">
        <v>33.920396179999997</v>
      </c>
      <c r="AK48" s="129">
        <v>27.615629999999999</v>
      </c>
      <c r="AL48" s="129">
        <v>0.84816066999999995</v>
      </c>
      <c r="AM48" s="129">
        <v>0</v>
      </c>
      <c r="AN48" s="129">
        <v>82.622048599999999</v>
      </c>
      <c r="AO48" s="129">
        <v>0</v>
      </c>
      <c r="AP48" s="129">
        <v>1.4071741999999998</v>
      </c>
      <c r="AQ48" s="129">
        <v>0</v>
      </c>
      <c r="AR48" s="129">
        <v>0</v>
      </c>
      <c r="AS48" s="129">
        <v>0</v>
      </c>
      <c r="AT48" s="129">
        <v>0</v>
      </c>
      <c r="AU48" s="129">
        <v>0</v>
      </c>
      <c r="AV48" s="129">
        <v>0</v>
      </c>
      <c r="AW48" s="129">
        <v>0</v>
      </c>
      <c r="AX48" s="129">
        <v>0</v>
      </c>
      <c r="AY48" s="129">
        <v>0</v>
      </c>
      <c r="AZ48" s="129">
        <v>0</v>
      </c>
      <c r="BA48" s="129">
        <v>0</v>
      </c>
      <c r="BB48" s="129">
        <v>0</v>
      </c>
      <c r="BC48" s="129">
        <v>0</v>
      </c>
      <c r="BD48" s="129">
        <v>0</v>
      </c>
      <c r="BE48" s="129">
        <v>0</v>
      </c>
      <c r="BF48" s="129">
        <v>0</v>
      </c>
      <c r="BG48" s="129">
        <v>0</v>
      </c>
      <c r="BH48" s="129">
        <v>1.2019999999999999E-2</v>
      </c>
      <c r="BI48" s="129">
        <v>2.4E-2</v>
      </c>
      <c r="BJ48" s="129">
        <v>0</v>
      </c>
      <c r="BK48" s="129">
        <v>0</v>
      </c>
    </row>
    <row r="49" spans="2:63" x14ac:dyDescent="0.25">
      <c r="B49" s="133"/>
      <c r="C49" s="100" t="s">
        <v>124</v>
      </c>
      <c r="D49" s="129">
        <v>595.61928477000004</v>
      </c>
      <c r="E49" s="129">
        <v>9301.6875650000002</v>
      </c>
      <c r="F49" s="129">
        <v>14865.942442740001</v>
      </c>
      <c r="G49" s="129">
        <v>10695.734931950003</v>
      </c>
      <c r="H49" s="129">
        <v>5464.4174953499987</v>
      </c>
      <c r="I49" s="129">
        <v>9808.0132135899985</v>
      </c>
      <c r="J49" s="129">
        <v>5919.0941475100044</v>
      </c>
      <c r="K49" s="129">
        <v>9643.296356857998</v>
      </c>
      <c r="L49" s="129">
        <v>7289.5832250000012</v>
      </c>
      <c r="M49" s="129">
        <v>8810.1070086599993</v>
      </c>
      <c r="N49" s="129">
        <v>14000.06138983</v>
      </c>
      <c r="O49" s="129">
        <v>8378.6567554680132</v>
      </c>
      <c r="P49" s="129">
        <v>8629.1596503114488</v>
      </c>
      <c r="Q49" s="129">
        <v>7225.095152089918</v>
      </c>
      <c r="R49" s="129">
        <v>8657.0676070699992</v>
      </c>
      <c r="S49" s="129">
        <v>6001.4830628600002</v>
      </c>
      <c r="T49" s="129">
        <v>14469.916587895275</v>
      </c>
      <c r="U49" s="129">
        <v>8513.6672860580002</v>
      </c>
      <c r="V49" s="129">
        <v>12269.559928710001</v>
      </c>
      <c r="W49" s="129">
        <v>5311.2287105184005</v>
      </c>
      <c r="X49" s="129">
        <v>11096.022007552334</v>
      </c>
      <c r="Y49" s="129">
        <v>15225.270123718059</v>
      </c>
      <c r="Z49" s="129">
        <v>5695.4787779299995</v>
      </c>
      <c r="AA49" s="129">
        <v>4888.6210699100002</v>
      </c>
      <c r="AB49" s="129">
        <v>6612.0031683073003</v>
      </c>
      <c r="AC49" s="129">
        <v>5795.9868353191996</v>
      </c>
      <c r="AD49" s="129">
        <v>2673.5402252000004</v>
      </c>
      <c r="AE49" s="129">
        <v>19.861999999999998</v>
      </c>
      <c r="AF49" s="129">
        <v>152.648</v>
      </c>
      <c r="AG49" s="129">
        <v>2111.6683089999997</v>
      </c>
      <c r="AH49" s="129">
        <v>598.08559545000014</v>
      </c>
      <c r="AI49" s="129">
        <v>279.40248809999997</v>
      </c>
      <c r="AJ49" s="129">
        <v>5074.9233848200001</v>
      </c>
      <c r="AK49" s="129">
        <v>2743.4324100000003</v>
      </c>
      <c r="AL49" s="129">
        <v>5428.1642792799994</v>
      </c>
      <c r="AM49" s="129">
        <v>347.37840203999997</v>
      </c>
      <c r="AN49" s="129">
        <v>2182.2615529499999</v>
      </c>
      <c r="AO49" s="129">
        <v>1795.9839130800003</v>
      </c>
      <c r="AP49" s="129">
        <v>4198.5523088700002</v>
      </c>
      <c r="AQ49" s="129">
        <v>205.72858961999998</v>
      </c>
      <c r="AR49" s="129">
        <v>43.855470000000004</v>
      </c>
      <c r="AS49" s="129">
        <v>188.51535602000001</v>
      </c>
      <c r="AT49" s="129">
        <v>605.72400000000005</v>
      </c>
      <c r="AU49" s="129">
        <v>104.89756025</v>
      </c>
      <c r="AV49" s="129">
        <v>28.785901870000021</v>
      </c>
      <c r="AW49" s="129">
        <v>333.36006975000004</v>
      </c>
      <c r="AX49" s="129">
        <v>450.36211020000002</v>
      </c>
      <c r="AY49" s="129">
        <v>261.42727452999998</v>
      </c>
      <c r="AZ49" s="129">
        <v>360.39400000000001</v>
      </c>
      <c r="BA49" s="129">
        <v>176.80631</v>
      </c>
      <c r="BB49" s="129">
        <v>146.33575425000004</v>
      </c>
      <c r="BC49" s="129">
        <v>520.34884011999998</v>
      </c>
      <c r="BD49" s="129">
        <v>263.27699999999999</v>
      </c>
      <c r="BE49" s="129">
        <v>37.898028340000003</v>
      </c>
      <c r="BF49" s="129">
        <v>487.80223044000002</v>
      </c>
      <c r="BG49" s="129">
        <v>554.80358789999991</v>
      </c>
      <c r="BH49" s="129">
        <v>311.76715000000002</v>
      </c>
      <c r="BI49" s="129">
        <v>1046.9844259700001</v>
      </c>
      <c r="BJ49" s="129">
        <v>1354.9076227400001</v>
      </c>
      <c r="BK49" s="129">
        <v>269.13891999999998</v>
      </c>
    </row>
    <row r="50" spans="2:63" x14ac:dyDescent="0.25">
      <c r="B50" s="133"/>
      <c r="C50" s="100" t="s">
        <v>125</v>
      </c>
      <c r="D50" s="129">
        <v>0</v>
      </c>
      <c r="E50" s="129">
        <v>7484.7994570000001</v>
      </c>
      <c r="F50" s="129">
        <v>10312.34640137</v>
      </c>
      <c r="G50" s="129">
        <v>8239.6336932000013</v>
      </c>
      <c r="H50" s="129">
        <v>4621.7856988199992</v>
      </c>
      <c r="I50" s="129">
        <v>6751.2136349999992</v>
      </c>
      <c r="J50" s="129">
        <v>4382.8425801199992</v>
      </c>
      <c r="K50" s="129">
        <v>7811.246018769999</v>
      </c>
      <c r="L50" s="129">
        <v>6208.2400058600006</v>
      </c>
      <c r="M50" s="129">
        <v>5795.6790687800003</v>
      </c>
      <c r="N50" s="129">
        <v>12121.90865772</v>
      </c>
      <c r="O50" s="129">
        <v>6292.5960236003002</v>
      </c>
      <c r="P50" s="129">
        <v>7306.2613132283996</v>
      </c>
      <c r="Q50" s="129">
        <v>6088.6316616499998</v>
      </c>
      <c r="R50" s="129">
        <v>7072.4058389400006</v>
      </c>
      <c r="S50" s="129">
        <v>5480.4468990300002</v>
      </c>
      <c r="T50" s="129">
        <v>11801.513069016188</v>
      </c>
      <c r="U50" s="129">
        <v>5676.3557126280011</v>
      </c>
      <c r="V50" s="129">
        <v>6351.7853834799998</v>
      </c>
      <c r="W50" s="129">
        <v>4749.811154587901</v>
      </c>
      <c r="X50" s="129">
        <v>10264.255197024644</v>
      </c>
      <c r="Y50" s="129">
        <v>13906.671212013633</v>
      </c>
      <c r="Z50" s="129">
        <v>5167.5111216899995</v>
      </c>
      <c r="AA50" s="129">
        <v>3671.4916085000004</v>
      </c>
      <c r="AB50" s="129">
        <v>5903.1546034499997</v>
      </c>
      <c r="AC50" s="129">
        <v>5124.5646760978007</v>
      </c>
      <c r="AD50" s="129">
        <v>2673.5402252000004</v>
      </c>
      <c r="AE50" s="129">
        <v>19.861999999999998</v>
      </c>
      <c r="AF50" s="129">
        <v>152.648</v>
      </c>
      <c r="AG50" s="129">
        <v>2037.46368403</v>
      </c>
      <c r="AH50" s="129">
        <v>139.79520787999999</v>
      </c>
      <c r="AI50" s="129">
        <v>256.65160809999998</v>
      </c>
      <c r="AJ50" s="129">
        <v>5070.4932476700005</v>
      </c>
      <c r="AK50" s="129">
        <v>2743.4324100000003</v>
      </c>
      <c r="AL50" s="129">
        <v>1900.1780633000001</v>
      </c>
      <c r="AM50" s="129">
        <v>31.85526496</v>
      </c>
      <c r="AN50" s="129">
        <v>2094.5870489999998</v>
      </c>
      <c r="AO50" s="129">
        <v>1788.7787511300003</v>
      </c>
      <c r="AP50" s="129">
        <v>1691.82023615</v>
      </c>
      <c r="AQ50" s="129">
        <v>66.828649619999993</v>
      </c>
      <c r="AR50" s="129">
        <v>0</v>
      </c>
      <c r="AS50" s="129">
        <v>188.19585602000001</v>
      </c>
      <c r="AT50" s="129">
        <v>129.422</v>
      </c>
      <c r="AU50" s="129">
        <v>104.89756025</v>
      </c>
      <c r="AV50" s="129">
        <v>6.7423579999999997E-2</v>
      </c>
      <c r="AW50" s="129">
        <v>333.36006975000004</v>
      </c>
      <c r="AX50" s="129">
        <v>450.36211020000002</v>
      </c>
      <c r="AY50" s="129">
        <v>260.99727353000003</v>
      </c>
      <c r="AZ50" s="129">
        <v>161.09800000000001</v>
      </c>
      <c r="BA50" s="129">
        <v>173.16396</v>
      </c>
      <c r="BB50" s="129">
        <v>143.71493680000003</v>
      </c>
      <c r="BC50" s="129">
        <v>508.08368358999996</v>
      </c>
      <c r="BD50" s="129">
        <v>263.27699999999999</v>
      </c>
      <c r="BE50" s="129">
        <v>37.898028340000003</v>
      </c>
      <c r="BF50" s="129">
        <v>107.86447232</v>
      </c>
      <c r="BG50" s="129">
        <v>3.1075763000000003</v>
      </c>
      <c r="BH50" s="129">
        <v>307.60588999999999</v>
      </c>
      <c r="BI50" s="129">
        <v>582.7194370200001</v>
      </c>
      <c r="BJ50" s="129">
        <v>502.38163019000001</v>
      </c>
      <c r="BK50" s="129">
        <v>269.13891999999998</v>
      </c>
    </row>
    <row r="51" spans="2:63" x14ac:dyDescent="0.25">
      <c r="B51" s="133"/>
      <c r="C51" s="100" t="s">
        <v>284</v>
      </c>
      <c r="D51" s="129">
        <v>0</v>
      </c>
      <c r="E51" s="129">
        <v>7417.7929910000003</v>
      </c>
      <c r="F51" s="129">
        <v>9929.11395954</v>
      </c>
      <c r="G51" s="129">
        <v>7962.6090048600008</v>
      </c>
      <c r="H51" s="129">
        <v>4467.9731489399992</v>
      </c>
      <c r="I51" s="129">
        <v>6623.0818749999989</v>
      </c>
      <c r="J51" s="129">
        <v>4344.7786182399996</v>
      </c>
      <c r="K51" s="129">
        <v>7681.573155179999</v>
      </c>
      <c r="L51" s="129">
        <v>6014.6754665700009</v>
      </c>
      <c r="M51" s="129">
        <v>5646.9971622900002</v>
      </c>
      <c r="N51" s="129">
        <v>12093.35437562</v>
      </c>
      <c r="O51" s="129">
        <v>5770.8236062200003</v>
      </c>
      <c r="P51" s="129">
        <v>7247.6264589499997</v>
      </c>
      <c r="Q51" s="129">
        <v>5852.5170412699999</v>
      </c>
      <c r="R51" s="129">
        <v>7021.5771284700004</v>
      </c>
      <c r="S51" s="129">
        <v>5401.5243305000004</v>
      </c>
      <c r="T51" s="129">
        <v>11697.117249389999</v>
      </c>
      <c r="U51" s="129">
        <v>5594.7964427180013</v>
      </c>
      <c r="V51" s="129">
        <v>6294.6855834999997</v>
      </c>
      <c r="W51" s="129">
        <v>4705.3955870200007</v>
      </c>
      <c r="X51" s="129">
        <v>7368.5244104100002</v>
      </c>
      <c r="Y51" s="129">
        <v>13817.433765279999</v>
      </c>
      <c r="Z51" s="129">
        <v>5138.9219290399997</v>
      </c>
      <c r="AA51" s="129">
        <v>3645.2970190700003</v>
      </c>
      <c r="AB51" s="129">
        <v>5872.51474779</v>
      </c>
      <c r="AC51" s="129">
        <v>5078.3366105600007</v>
      </c>
      <c r="AD51" s="129">
        <v>2673.5380521699999</v>
      </c>
      <c r="AE51" s="129">
        <v>19.861999999999998</v>
      </c>
      <c r="AF51" s="129">
        <v>152.648</v>
      </c>
      <c r="AG51" s="129">
        <v>2023.4141913299998</v>
      </c>
      <c r="AH51" s="129">
        <v>139.79520787999999</v>
      </c>
      <c r="AI51" s="129">
        <v>256.65160809999998</v>
      </c>
      <c r="AJ51" s="129">
        <v>5059.4316358300002</v>
      </c>
      <c r="AK51" s="129">
        <v>2743.4324100000003</v>
      </c>
      <c r="AL51" s="129">
        <v>1899.9641153</v>
      </c>
      <c r="AM51" s="129">
        <v>31.85526496</v>
      </c>
      <c r="AN51" s="129">
        <v>2092.9125736699998</v>
      </c>
      <c r="AO51" s="129">
        <v>1788.7787511300003</v>
      </c>
      <c r="AP51" s="129">
        <v>1691.82023615</v>
      </c>
      <c r="AQ51" s="129">
        <v>66.828649619999993</v>
      </c>
      <c r="AR51" s="129">
        <v>0</v>
      </c>
      <c r="AS51" s="129">
        <v>188.19585602000001</v>
      </c>
      <c r="AT51" s="129">
        <v>129.422</v>
      </c>
      <c r="AU51" s="129">
        <v>104.89756025</v>
      </c>
      <c r="AV51" s="129">
        <v>6.7423579999999997E-2</v>
      </c>
      <c r="AW51" s="129">
        <v>333.36006975000004</v>
      </c>
      <c r="AX51" s="129">
        <v>450.36211020000002</v>
      </c>
      <c r="AY51" s="129">
        <v>260.99727353000003</v>
      </c>
      <c r="AZ51" s="129">
        <v>161.09800000000001</v>
      </c>
      <c r="BA51" s="129">
        <v>173.16396</v>
      </c>
      <c r="BB51" s="129">
        <v>143.71493680000003</v>
      </c>
      <c r="BC51" s="129">
        <v>508.08368358999996</v>
      </c>
      <c r="BD51" s="129">
        <v>263.27699999999999</v>
      </c>
      <c r="BE51" s="129">
        <v>37.898028340000003</v>
      </c>
      <c r="BF51" s="129">
        <v>107.86447232</v>
      </c>
      <c r="BG51" s="129">
        <v>3.1075763000000003</v>
      </c>
      <c r="BH51" s="129">
        <v>307.60588999999999</v>
      </c>
      <c r="BI51" s="129">
        <v>582.7194370200001</v>
      </c>
      <c r="BJ51" s="129">
        <v>502.38163019000001</v>
      </c>
      <c r="BK51" s="129">
        <v>269.13891999999998</v>
      </c>
    </row>
    <row r="52" spans="2:63" x14ac:dyDescent="0.25">
      <c r="B52" s="133"/>
      <c r="C52" s="100" t="s">
        <v>285</v>
      </c>
      <c r="D52" s="129">
        <v>0</v>
      </c>
      <c r="E52" s="129">
        <v>67.006466000000003</v>
      </c>
      <c r="F52" s="129">
        <v>383.23244182999997</v>
      </c>
      <c r="G52" s="129">
        <v>277.02468833999995</v>
      </c>
      <c r="H52" s="129">
        <v>153.81254988000012</v>
      </c>
      <c r="I52" s="129">
        <v>128.13176000000001</v>
      </c>
      <c r="J52" s="129">
        <v>38.063961880000001</v>
      </c>
      <c r="K52" s="129">
        <v>129.67286358999999</v>
      </c>
      <c r="L52" s="129">
        <v>193.56453929000003</v>
      </c>
      <c r="M52" s="129">
        <v>148.68190648999999</v>
      </c>
      <c r="N52" s="129">
        <v>28.554282100000002</v>
      </c>
      <c r="O52" s="129">
        <v>521.7724173803</v>
      </c>
      <c r="P52" s="129">
        <v>58.634854278399999</v>
      </c>
      <c r="Q52" s="129">
        <v>236.11462038000002</v>
      </c>
      <c r="R52" s="129">
        <v>50.828710469999997</v>
      </c>
      <c r="S52" s="129">
        <v>78.922568530000007</v>
      </c>
      <c r="T52" s="129">
        <v>104.395819626188</v>
      </c>
      <c r="U52" s="129">
        <v>81.559269909999998</v>
      </c>
      <c r="V52" s="129">
        <v>57.099799980000007</v>
      </c>
      <c r="W52" s="129">
        <v>44.415567567900005</v>
      </c>
      <c r="X52" s="129">
        <v>2895.7307866146439</v>
      </c>
      <c r="Y52" s="129">
        <v>89.237446733634087</v>
      </c>
      <c r="Z52" s="129">
        <v>28.589192649999998</v>
      </c>
      <c r="AA52" s="129">
        <v>26.194589430000001</v>
      </c>
      <c r="AB52" s="129">
        <v>30.639855659999998</v>
      </c>
      <c r="AC52" s="129">
        <v>46.228065537799999</v>
      </c>
      <c r="AD52" s="129">
        <v>2.1730300000000003E-3</v>
      </c>
      <c r="AE52" s="129">
        <v>0</v>
      </c>
      <c r="AF52" s="129">
        <v>0</v>
      </c>
      <c r="AG52" s="129">
        <v>14.049492699999998</v>
      </c>
      <c r="AH52" s="129">
        <v>0</v>
      </c>
      <c r="AI52" s="129">
        <v>0</v>
      </c>
      <c r="AJ52" s="129">
        <v>11.061611839999999</v>
      </c>
      <c r="AK52" s="129">
        <v>0</v>
      </c>
      <c r="AL52" s="129">
        <v>0.213948</v>
      </c>
      <c r="AM52" s="129">
        <v>0</v>
      </c>
      <c r="AN52" s="129">
        <v>1.6744753299999997</v>
      </c>
      <c r="AO52" s="129">
        <v>0</v>
      </c>
      <c r="AP52" s="129">
        <v>0</v>
      </c>
      <c r="AQ52" s="129">
        <v>0</v>
      </c>
      <c r="AR52" s="129">
        <v>0</v>
      </c>
      <c r="AS52" s="129">
        <v>0</v>
      </c>
      <c r="AT52" s="129">
        <v>0</v>
      </c>
      <c r="AU52" s="129">
        <v>0</v>
      </c>
      <c r="AV52" s="129">
        <v>0</v>
      </c>
      <c r="AW52" s="129">
        <v>0</v>
      </c>
      <c r="AX52" s="129">
        <v>0</v>
      </c>
      <c r="AY52" s="129">
        <v>0</v>
      </c>
      <c r="AZ52" s="129">
        <v>0</v>
      </c>
      <c r="BA52" s="129">
        <v>0</v>
      </c>
      <c r="BB52" s="129">
        <v>0</v>
      </c>
      <c r="BC52" s="129">
        <v>0</v>
      </c>
      <c r="BD52" s="129">
        <v>0</v>
      </c>
      <c r="BE52" s="129">
        <v>0</v>
      </c>
      <c r="BF52" s="129">
        <v>0</v>
      </c>
      <c r="BG52" s="129">
        <v>0</v>
      </c>
      <c r="BH52" s="129">
        <v>0</v>
      </c>
      <c r="BI52" s="129">
        <v>0</v>
      </c>
      <c r="BJ52" s="129">
        <v>0</v>
      </c>
      <c r="BK52" s="129">
        <v>0</v>
      </c>
    </row>
    <row r="53" spans="2:63" x14ac:dyDescent="0.25">
      <c r="B53" s="133"/>
      <c r="C53" s="100" t="s">
        <v>126</v>
      </c>
      <c r="D53" s="129">
        <v>133.88724669000001</v>
      </c>
      <c r="E53" s="129">
        <v>518.97952399999997</v>
      </c>
      <c r="F53" s="129">
        <v>204.31276527</v>
      </c>
      <c r="G53" s="129">
        <v>490.08499850999999</v>
      </c>
      <c r="H53" s="129">
        <v>14.850454893009902</v>
      </c>
      <c r="I53" s="129">
        <v>0</v>
      </c>
      <c r="J53" s="129">
        <v>301.14634081000008</v>
      </c>
      <c r="K53" s="129">
        <v>525.38757621999991</v>
      </c>
      <c r="L53" s="129">
        <v>169.23040895</v>
      </c>
      <c r="M53" s="129">
        <v>2208.3245570699996</v>
      </c>
      <c r="N53" s="129">
        <v>1136.9547745399998</v>
      </c>
      <c r="O53" s="129">
        <v>448.03558398600001</v>
      </c>
      <c r="P53" s="129">
        <v>376.25150108999992</v>
      </c>
      <c r="Q53" s="129">
        <v>557.05501751999986</v>
      </c>
      <c r="R53" s="129">
        <v>438.20028824999997</v>
      </c>
      <c r="S53" s="129">
        <v>390.21591145999997</v>
      </c>
      <c r="T53" s="129">
        <v>574.92773239999997</v>
      </c>
      <c r="U53" s="129">
        <v>474.03349820999995</v>
      </c>
      <c r="V53" s="129">
        <v>5664.4259872900002</v>
      </c>
      <c r="W53" s="129">
        <v>60.015478095999995</v>
      </c>
      <c r="X53" s="129">
        <v>335.20353495800003</v>
      </c>
      <c r="Y53" s="129">
        <v>677.06116000200018</v>
      </c>
      <c r="Z53" s="129">
        <v>317.97694042999996</v>
      </c>
      <c r="AA53" s="129">
        <v>742.42627629000003</v>
      </c>
      <c r="AB53" s="129">
        <v>157.59159812999999</v>
      </c>
      <c r="AC53" s="129">
        <v>51.783697380999996</v>
      </c>
      <c r="AD53" s="129">
        <v>0</v>
      </c>
      <c r="AE53" s="129">
        <v>0</v>
      </c>
      <c r="AF53" s="129">
        <v>0</v>
      </c>
      <c r="AG53" s="129">
        <v>72.499358540000003</v>
      </c>
      <c r="AH53" s="129">
        <v>458.29038757000006</v>
      </c>
      <c r="AI53" s="129">
        <v>22.750880000000002</v>
      </c>
      <c r="AJ53" s="129">
        <v>4.4301371499999993</v>
      </c>
      <c r="AK53" s="129">
        <v>0</v>
      </c>
      <c r="AL53" s="129">
        <v>891.83120102999999</v>
      </c>
      <c r="AM53" s="129">
        <v>301.18127097999997</v>
      </c>
      <c r="AN53" s="129">
        <v>87.674503950000002</v>
      </c>
      <c r="AO53" s="129">
        <v>7.1731619499999999</v>
      </c>
      <c r="AP53" s="129">
        <v>1352.0350832099998</v>
      </c>
      <c r="AQ53" s="129">
        <v>138.89994000000002</v>
      </c>
      <c r="AR53" s="129">
        <v>35.491230000000002</v>
      </c>
      <c r="AS53" s="129">
        <v>0.31950000000000001</v>
      </c>
      <c r="AT53" s="129">
        <v>58.848999999999997</v>
      </c>
      <c r="AU53" s="129">
        <v>0</v>
      </c>
      <c r="AV53" s="129">
        <v>-3.6979742799999804</v>
      </c>
      <c r="AW53" s="129">
        <v>0</v>
      </c>
      <c r="AX53" s="129">
        <v>0</v>
      </c>
      <c r="AY53" s="129">
        <v>0.408001</v>
      </c>
      <c r="AZ53" s="129">
        <v>110.74</v>
      </c>
      <c r="BA53" s="129">
        <v>3.6213500000000001</v>
      </c>
      <c r="BB53" s="129">
        <v>2.6158174500000002</v>
      </c>
      <c r="BC53" s="129">
        <v>12.265156530000002</v>
      </c>
      <c r="BD53" s="129">
        <v>0</v>
      </c>
      <c r="BE53" s="129">
        <v>0</v>
      </c>
      <c r="BF53" s="129">
        <v>157.11326952000002</v>
      </c>
      <c r="BG53" s="129">
        <v>544.68910870000002</v>
      </c>
      <c r="BH53" s="129">
        <v>4.1337600000000005</v>
      </c>
      <c r="BI53" s="129">
        <v>390.47251850999999</v>
      </c>
      <c r="BJ53" s="129">
        <v>269.88105086999997</v>
      </c>
      <c r="BK53" s="129">
        <v>0</v>
      </c>
    </row>
    <row r="54" spans="2:63" x14ac:dyDescent="0.25">
      <c r="B54" s="133"/>
      <c r="C54" s="100" t="s">
        <v>284</v>
      </c>
      <c r="D54" s="129">
        <v>133.88724669000001</v>
      </c>
      <c r="E54" s="129">
        <v>458.57102500000002</v>
      </c>
      <c r="F54" s="129">
        <v>204.31276527</v>
      </c>
      <c r="G54" s="129">
        <v>478.33213703000001</v>
      </c>
      <c r="H54" s="129">
        <v>14.850454893009902</v>
      </c>
      <c r="I54" s="129">
        <v>0</v>
      </c>
      <c r="J54" s="129">
        <v>301.14634081000008</v>
      </c>
      <c r="K54" s="129">
        <v>393.75633081999996</v>
      </c>
      <c r="L54" s="129">
        <v>53.773516850000007</v>
      </c>
      <c r="M54" s="129">
        <v>376.02787510000002</v>
      </c>
      <c r="N54" s="129">
        <v>764.5080908499998</v>
      </c>
      <c r="O54" s="129">
        <v>189.00147440000001</v>
      </c>
      <c r="P54" s="129">
        <v>376.25150108999992</v>
      </c>
      <c r="Q54" s="129">
        <v>353.19429950999989</v>
      </c>
      <c r="R54" s="129">
        <v>116.95283166999999</v>
      </c>
      <c r="S54" s="129">
        <v>337.83245899999997</v>
      </c>
      <c r="T54" s="129">
        <v>240.05573168000004</v>
      </c>
      <c r="U54" s="129">
        <v>316.47920460999995</v>
      </c>
      <c r="V54" s="129">
        <v>195.32209655000003</v>
      </c>
      <c r="W54" s="129">
        <v>59.828821559999994</v>
      </c>
      <c r="X54" s="129">
        <v>335.03307029000001</v>
      </c>
      <c r="Y54" s="129">
        <v>613.3602931700002</v>
      </c>
      <c r="Z54" s="129">
        <v>311.48627633999996</v>
      </c>
      <c r="AA54" s="129">
        <v>137.89141531999999</v>
      </c>
      <c r="AB54" s="129">
        <v>130.05922784000001</v>
      </c>
      <c r="AC54" s="129">
        <v>50.045785939999995</v>
      </c>
      <c r="AD54" s="129">
        <v>0</v>
      </c>
      <c r="AE54" s="129">
        <v>0</v>
      </c>
      <c r="AF54" s="129">
        <v>0</v>
      </c>
      <c r="AG54" s="129">
        <v>56.540252809999998</v>
      </c>
      <c r="AH54" s="129">
        <v>458.29038757000006</v>
      </c>
      <c r="AI54" s="129">
        <v>22.750880000000002</v>
      </c>
      <c r="AJ54" s="129">
        <v>0</v>
      </c>
      <c r="AK54" s="129">
        <v>0</v>
      </c>
      <c r="AL54" s="129">
        <v>862.02838471999996</v>
      </c>
      <c r="AM54" s="129">
        <v>301.18127097999997</v>
      </c>
      <c r="AN54" s="129">
        <v>84.528697829999999</v>
      </c>
      <c r="AO54" s="129">
        <v>6.7118400000000005</v>
      </c>
      <c r="AP54" s="129">
        <v>1339.7697954999999</v>
      </c>
      <c r="AQ54" s="129">
        <v>138.89994000000002</v>
      </c>
      <c r="AR54" s="129">
        <v>35.491230000000002</v>
      </c>
      <c r="AS54" s="129">
        <v>0.31950000000000001</v>
      </c>
      <c r="AT54" s="129">
        <v>58.848999999999997</v>
      </c>
      <c r="AU54" s="129">
        <v>0</v>
      </c>
      <c r="AV54" s="129">
        <v>-3.6979742799999804</v>
      </c>
      <c r="AW54" s="129">
        <v>0</v>
      </c>
      <c r="AX54" s="129">
        <v>0</v>
      </c>
      <c r="AY54" s="129">
        <v>0.408001</v>
      </c>
      <c r="AZ54" s="129">
        <v>110.74</v>
      </c>
      <c r="BA54" s="129">
        <v>3.6213500000000001</v>
      </c>
      <c r="BB54" s="129">
        <v>2.6158174500000002</v>
      </c>
      <c r="BC54" s="129">
        <v>12.265156530000002</v>
      </c>
      <c r="BD54" s="129">
        <v>0</v>
      </c>
      <c r="BE54" s="129">
        <v>0</v>
      </c>
      <c r="BF54" s="129">
        <v>157.11326952000002</v>
      </c>
      <c r="BG54" s="129">
        <v>544.68910870000002</v>
      </c>
      <c r="BH54" s="129">
        <v>4.1337600000000005</v>
      </c>
      <c r="BI54" s="129">
        <v>390.47251850999999</v>
      </c>
      <c r="BJ54" s="129">
        <v>269.88105086999997</v>
      </c>
      <c r="BK54" s="129">
        <v>0</v>
      </c>
    </row>
    <row r="55" spans="2:63" x14ac:dyDescent="0.25">
      <c r="B55" s="133"/>
      <c r="C55" s="100" t="s">
        <v>285</v>
      </c>
      <c r="D55" s="129">
        <v>0</v>
      </c>
      <c r="E55" s="129">
        <v>60.408498999999999</v>
      </c>
      <c r="F55" s="129">
        <v>0</v>
      </c>
      <c r="G55" s="129">
        <v>11.752861479999998</v>
      </c>
      <c r="H55" s="129">
        <v>0</v>
      </c>
      <c r="I55" s="129">
        <v>0</v>
      </c>
      <c r="J55" s="129">
        <v>0</v>
      </c>
      <c r="K55" s="129">
        <v>131.63124539999998</v>
      </c>
      <c r="L55" s="129">
        <v>115.45689209999999</v>
      </c>
      <c r="M55" s="129">
        <v>1832.2966819699998</v>
      </c>
      <c r="N55" s="129">
        <v>372.44668368999999</v>
      </c>
      <c r="O55" s="129">
        <v>259.034109586</v>
      </c>
      <c r="P55" s="129">
        <v>0</v>
      </c>
      <c r="Q55" s="129">
        <v>203.86071801</v>
      </c>
      <c r="R55" s="129">
        <v>321.24745658000001</v>
      </c>
      <c r="S55" s="129">
        <v>52.383452460000001</v>
      </c>
      <c r="T55" s="129">
        <v>334.87200071999996</v>
      </c>
      <c r="U55" s="129">
        <v>157.55429359999999</v>
      </c>
      <c r="V55" s="129">
        <v>5469.1038907399998</v>
      </c>
      <c r="W55" s="129">
        <v>0.18665653599999998</v>
      </c>
      <c r="X55" s="129">
        <v>0.17046466800000001</v>
      </c>
      <c r="Y55" s="129">
        <v>63.700866832000003</v>
      </c>
      <c r="Z55" s="129">
        <v>6.4906640900000001</v>
      </c>
      <c r="AA55" s="129">
        <v>604.53486097000007</v>
      </c>
      <c r="AB55" s="129">
        <v>27.532370289999999</v>
      </c>
      <c r="AC55" s="129">
        <v>1.7379114410000001</v>
      </c>
      <c r="AD55" s="129">
        <v>0</v>
      </c>
      <c r="AE55" s="129">
        <v>0</v>
      </c>
      <c r="AF55" s="129">
        <v>0</v>
      </c>
      <c r="AG55" s="129">
        <v>15.959105730000001</v>
      </c>
      <c r="AH55" s="129">
        <v>0</v>
      </c>
      <c r="AI55" s="129">
        <v>0</v>
      </c>
      <c r="AJ55" s="129">
        <v>4.4301371499999993</v>
      </c>
      <c r="AK55" s="129">
        <v>0</v>
      </c>
      <c r="AL55" s="129">
        <v>29.802816309999997</v>
      </c>
      <c r="AM55" s="129">
        <v>0</v>
      </c>
      <c r="AN55" s="129">
        <v>3.14580612</v>
      </c>
      <c r="AO55" s="129">
        <v>0.46132195000000004</v>
      </c>
      <c r="AP55" s="129">
        <v>12.265287710000001</v>
      </c>
      <c r="AQ55" s="129">
        <v>0</v>
      </c>
      <c r="AR55" s="129">
        <v>0</v>
      </c>
      <c r="AS55" s="129">
        <v>0</v>
      </c>
      <c r="AT55" s="129">
        <v>0</v>
      </c>
      <c r="AU55" s="129">
        <v>0</v>
      </c>
      <c r="AV55" s="129">
        <v>0</v>
      </c>
      <c r="AW55" s="129">
        <v>0</v>
      </c>
      <c r="AX55" s="129">
        <v>0</v>
      </c>
      <c r="AY55" s="129">
        <v>0</v>
      </c>
      <c r="AZ55" s="129">
        <v>0</v>
      </c>
      <c r="BA55" s="129">
        <v>0</v>
      </c>
      <c r="BB55" s="129">
        <v>0</v>
      </c>
      <c r="BC55" s="129">
        <v>0</v>
      </c>
      <c r="BD55" s="129">
        <v>0</v>
      </c>
      <c r="BE55" s="129">
        <v>0</v>
      </c>
      <c r="BF55" s="129">
        <v>0</v>
      </c>
      <c r="BG55" s="129">
        <v>0</v>
      </c>
      <c r="BH55" s="129">
        <v>0</v>
      </c>
      <c r="BI55" s="129">
        <v>0</v>
      </c>
      <c r="BJ55" s="129">
        <v>0</v>
      </c>
      <c r="BK55" s="129">
        <v>0</v>
      </c>
    </row>
    <row r="56" spans="2:63" x14ac:dyDescent="0.25">
      <c r="B56" s="133"/>
      <c r="C56" s="100" t="s">
        <v>127</v>
      </c>
      <c r="D56" s="129">
        <v>0</v>
      </c>
      <c r="E56" s="129">
        <v>0</v>
      </c>
      <c r="F56" s="129">
        <v>0</v>
      </c>
      <c r="G56" s="129">
        <v>0</v>
      </c>
      <c r="H56" s="129">
        <v>0</v>
      </c>
      <c r="I56" s="129">
        <v>81.113090439999269</v>
      </c>
      <c r="J56" s="129">
        <v>0</v>
      </c>
      <c r="K56" s="129">
        <v>0</v>
      </c>
      <c r="L56" s="129">
        <v>0</v>
      </c>
      <c r="M56" s="129">
        <v>26.513540429999352</v>
      </c>
      <c r="N56" s="129">
        <v>0</v>
      </c>
      <c r="O56" s="129">
        <v>0</v>
      </c>
      <c r="P56" s="129">
        <v>0</v>
      </c>
      <c r="Q56" s="129">
        <v>0</v>
      </c>
      <c r="R56" s="129">
        <v>0</v>
      </c>
      <c r="S56" s="129">
        <v>0</v>
      </c>
      <c r="T56" s="129">
        <v>0</v>
      </c>
      <c r="U56" s="129">
        <v>0</v>
      </c>
      <c r="V56" s="129">
        <v>0</v>
      </c>
      <c r="W56" s="129">
        <v>1.3375725699985423</v>
      </c>
      <c r="X56" s="129">
        <v>2.13854435999815</v>
      </c>
      <c r="Y56" s="129">
        <v>20.788103020000335</v>
      </c>
      <c r="Z56" s="129">
        <v>0</v>
      </c>
      <c r="AA56" s="129">
        <v>0</v>
      </c>
      <c r="AB56" s="129">
        <v>6.3062241299996913</v>
      </c>
      <c r="AC56" s="129">
        <v>0</v>
      </c>
      <c r="AD56" s="129">
        <v>0</v>
      </c>
      <c r="AE56" s="129">
        <v>0</v>
      </c>
      <c r="AF56" s="129">
        <v>0</v>
      </c>
      <c r="AG56" s="129">
        <v>0</v>
      </c>
      <c r="AH56" s="129">
        <v>0</v>
      </c>
      <c r="AI56" s="129">
        <v>0</v>
      </c>
      <c r="AJ56" s="129">
        <v>0</v>
      </c>
      <c r="AK56" s="129">
        <v>0</v>
      </c>
      <c r="AL56" s="129">
        <v>2636.1550149499994</v>
      </c>
      <c r="AM56" s="129">
        <v>14.341866099999985</v>
      </c>
      <c r="AN56" s="129">
        <v>0</v>
      </c>
      <c r="AO56" s="129">
        <v>3.200000000009641E-2</v>
      </c>
      <c r="AP56" s="129">
        <v>1154.6969895099996</v>
      </c>
      <c r="AQ56" s="129">
        <v>0</v>
      </c>
      <c r="AR56" s="129">
        <v>8.3642399999999988</v>
      </c>
      <c r="AS56" s="129">
        <v>0</v>
      </c>
      <c r="AT56" s="129">
        <v>417.45299999999997</v>
      </c>
      <c r="AU56" s="129">
        <v>0</v>
      </c>
      <c r="AV56" s="129">
        <v>32.416452570000004</v>
      </c>
      <c r="AW56" s="129">
        <v>0</v>
      </c>
      <c r="AX56" s="129">
        <v>0</v>
      </c>
      <c r="AY56" s="129">
        <v>2.1999999999989313E-2</v>
      </c>
      <c r="AZ56" s="129">
        <v>88.555999999999997</v>
      </c>
      <c r="BA56" s="129">
        <v>2.1000000000005913E-2</v>
      </c>
      <c r="BB56" s="129">
        <v>5.0000000000022735E-3</v>
      </c>
      <c r="BC56" s="129">
        <v>0</v>
      </c>
      <c r="BD56" s="129">
        <v>0</v>
      </c>
      <c r="BE56" s="129">
        <v>0</v>
      </c>
      <c r="BF56" s="129">
        <v>222.8244886</v>
      </c>
      <c r="BG56" s="129">
        <v>7.0069028999999867</v>
      </c>
      <c r="BH56" s="129">
        <v>2.7500000000009094E-2</v>
      </c>
      <c r="BI56" s="129">
        <v>73.792470440000059</v>
      </c>
      <c r="BJ56" s="129">
        <v>582.64494168000022</v>
      </c>
      <c r="BK56" s="129">
        <v>0</v>
      </c>
    </row>
    <row r="57" spans="2:63" x14ac:dyDescent="0.25">
      <c r="B57" s="133"/>
      <c r="C57" s="100" t="s">
        <v>286</v>
      </c>
      <c r="D57" s="129">
        <v>461.73203808000005</v>
      </c>
      <c r="E57" s="129">
        <v>1297.908584</v>
      </c>
      <c r="F57" s="129">
        <v>4349.2832761000009</v>
      </c>
      <c r="G57" s="129">
        <v>1966.0162402399999</v>
      </c>
      <c r="H57" s="129">
        <v>827.78134163699019</v>
      </c>
      <c r="I57" s="129">
        <v>2975.6864881500001</v>
      </c>
      <c r="J57" s="129">
        <v>1235.1052265800049</v>
      </c>
      <c r="K57" s="129">
        <v>1306.662761868</v>
      </c>
      <c r="L57" s="129">
        <v>912.11281019</v>
      </c>
      <c r="M57" s="129">
        <v>779.58984238000005</v>
      </c>
      <c r="N57" s="129">
        <v>741.19795756999997</v>
      </c>
      <c r="O57" s="129">
        <v>1638.0251478817127</v>
      </c>
      <c r="P57" s="129">
        <v>946.64683599304919</v>
      </c>
      <c r="Q57" s="129">
        <v>579.40847291991781</v>
      </c>
      <c r="R57" s="129">
        <v>1146.4614798800001</v>
      </c>
      <c r="S57" s="129">
        <v>130.82025236999999</v>
      </c>
      <c r="T57" s="129">
        <v>2093.4757864790872</v>
      </c>
      <c r="U57" s="129">
        <v>2363.2780752199997</v>
      </c>
      <c r="V57" s="129">
        <v>253.34855793999998</v>
      </c>
      <c r="W57" s="129">
        <v>500.06450526450004</v>
      </c>
      <c r="X57" s="129">
        <v>494.42473120968981</v>
      </c>
      <c r="Y57" s="129">
        <v>620.74964868242591</v>
      </c>
      <c r="Z57" s="129">
        <v>209.99071580999998</v>
      </c>
      <c r="AA57" s="129">
        <v>474.70318512</v>
      </c>
      <c r="AB57" s="129">
        <v>544.95074259729995</v>
      </c>
      <c r="AC57" s="129">
        <v>619.63846184039858</v>
      </c>
      <c r="AD57" s="129">
        <v>0</v>
      </c>
      <c r="AE57" s="129">
        <v>0</v>
      </c>
      <c r="AF57" s="129">
        <v>0</v>
      </c>
      <c r="AG57" s="129">
        <v>1.70526643</v>
      </c>
      <c r="AH57" s="129">
        <v>0</v>
      </c>
      <c r="AI57" s="129">
        <v>0</v>
      </c>
      <c r="AJ57" s="129">
        <v>0</v>
      </c>
      <c r="AK57" s="129">
        <v>0</v>
      </c>
      <c r="AL57" s="129">
        <v>0</v>
      </c>
      <c r="AM57" s="129">
        <v>0</v>
      </c>
      <c r="AN57" s="129">
        <v>0</v>
      </c>
      <c r="AO57" s="129">
        <v>0</v>
      </c>
      <c r="AP57" s="129">
        <v>0</v>
      </c>
      <c r="AQ57" s="129">
        <v>0</v>
      </c>
      <c r="AR57" s="129">
        <v>0</v>
      </c>
      <c r="AS57" s="129">
        <v>0</v>
      </c>
      <c r="AT57" s="129">
        <v>0</v>
      </c>
      <c r="AU57" s="129">
        <v>0</v>
      </c>
      <c r="AV57" s="129">
        <v>0</v>
      </c>
      <c r="AW57" s="129">
        <v>0</v>
      </c>
      <c r="AX57" s="129">
        <v>0</v>
      </c>
      <c r="AY57" s="129">
        <v>0</v>
      </c>
      <c r="AZ57" s="129">
        <v>0</v>
      </c>
      <c r="BA57" s="129">
        <v>0</v>
      </c>
      <c r="BB57" s="129">
        <v>0</v>
      </c>
      <c r="BC57" s="129">
        <v>0</v>
      </c>
      <c r="BD57" s="129">
        <v>0</v>
      </c>
      <c r="BE57" s="129">
        <v>0</v>
      </c>
      <c r="BF57" s="129">
        <v>0</v>
      </c>
      <c r="BG57" s="129">
        <v>0</v>
      </c>
      <c r="BH57" s="129">
        <v>0</v>
      </c>
      <c r="BI57" s="129">
        <v>0</v>
      </c>
      <c r="BJ57" s="129">
        <v>0</v>
      </c>
      <c r="BK57" s="129">
        <v>0</v>
      </c>
    </row>
    <row r="58" spans="2:63" x14ac:dyDescent="0.25">
      <c r="B58" s="133"/>
      <c r="C58" s="100" t="s">
        <v>129</v>
      </c>
      <c r="D58" s="129">
        <v>500</v>
      </c>
      <c r="E58" s="129">
        <v>221.67599999999999</v>
      </c>
      <c r="F58" s="129">
        <v>2882.2100000795526</v>
      </c>
      <c r="G58" s="129">
        <v>382.2</v>
      </c>
      <c r="H58" s="129">
        <v>10019.812</v>
      </c>
      <c r="I58" s="129">
        <v>0</v>
      </c>
      <c r="J58" s="129">
        <v>3386.02</v>
      </c>
      <c r="K58" s="129">
        <v>2400</v>
      </c>
      <c r="L58" s="129">
        <v>800.18630136000002</v>
      </c>
      <c r="M58" s="129">
        <v>0</v>
      </c>
      <c r="N58" s="129">
        <v>0</v>
      </c>
      <c r="O58" s="129">
        <v>0</v>
      </c>
      <c r="P58" s="129">
        <v>23071.752227430003</v>
      </c>
      <c r="Q58" s="129">
        <v>0</v>
      </c>
      <c r="R58" s="129">
        <v>0</v>
      </c>
      <c r="S58" s="129">
        <v>0</v>
      </c>
      <c r="T58" s="129">
        <v>0</v>
      </c>
      <c r="U58" s="129">
        <v>4447.1615759650003</v>
      </c>
      <c r="V58" s="129">
        <v>0</v>
      </c>
      <c r="W58" s="129">
        <v>0</v>
      </c>
      <c r="X58" s="129">
        <v>1341.4001934422172</v>
      </c>
      <c r="Y58" s="129">
        <v>0</v>
      </c>
      <c r="Z58" s="129">
        <v>14170.825000000001</v>
      </c>
      <c r="AA58" s="129">
        <v>0</v>
      </c>
      <c r="AB58" s="129">
        <v>0</v>
      </c>
      <c r="AC58" s="129">
        <v>0</v>
      </c>
      <c r="AD58" s="129">
        <v>3457.1566847499994</v>
      </c>
      <c r="AE58" s="129">
        <v>38.866</v>
      </c>
      <c r="AF58" s="129">
        <v>1173.415</v>
      </c>
      <c r="AG58" s="129">
        <v>2680.7892213399996</v>
      </c>
      <c r="AH58" s="129">
        <v>656.27093162000006</v>
      </c>
      <c r="AI58" s="129">
        <v>16.826843490000002</v>
      </c>
      <c r="AJ58" s="129">
        <v>2470.7383434100002</v>
      </c>
      <c r="AK58" s="129">
        <v>2063.80575</v>
      </c>
      <c r="AL58" s="129">
        <v>0</v>
      </c>
      <c r="AM58" s="129">
        <v>0</v>
      </c>
      <c r="AN58" s="129">
        <v>4312.0588828099999</v>
      </c>
      <c r="AO58" s="129">
        <v>1034.688946</v>
      </c>
      <c r="AP58" s="129">
        <v>0</v>
      </c>
      <c r="AQ58" s="129">
        <v>326.14984291000002</v>
      </c>
      <c r="AR58" s="129">
        <v>371.81565000000001</v>
      </c>
      <c r="AS58" s="129">
        <v>209.16830854999995</v>
      </c>
      <c r="AT58" s="129">
        <v>0</v>
      </c>
      <c r="AU58" s="129">
        <v>332.4967886</v>
      </c>
      <c r="AV58" s="129">
        <v>258.41002320000001</v>
      </c>
      <c r="AW58" s="129">
        <v>1136.1643560699999</v>
      </c>
      <c r="AX58" s="129">
        <v>230.2843503</v>
      </c>
      <c r="AY58" s="129">
        <v>364.21710476999999</v>
      </c>
      <c r="AZ58" s="129">
        <v>0</v>
      </c>
      <c r="BA58" s="129">
        <v>459.97490000000005</v>
      </c>
      <c r="BB58" s="129">
        <v>1234.6387899899999</v>
      </c>
      <c r="BC58" s="129">
        <v>1162.26949608</v>
      </c>
      <c r="BD58" s="129">
        <v>371.90967000000001</v>
      </c>
      <c r="BE58" s="129">
        <v>272.62943085000001</v>
      </c>
      <c r="BF58" s="129">
        <v>0</v>
      </c>
      <c r="BG58" s="129">
        <v>0</v>
      </c>
      <c r="BH58" s="129">
        <v>223.35888</v>
      </c>
      <c r="BI58" s="129">
        <v>0</v>
      </c>
      <c r="BJ58" s="129">
        <v>0</v>
      </c>
      <c r="BK58" s="129">
        <v>217.04487568000005</v>
      </c>
    </row>
    <row r="59" spans="2:63" x14ac:dyDescent="0.25">
      <c r="B59" s="133"/>
      <c r="C59" s="100" t="s">
        <v>284</v>
      </c>
      <c r="D59" s="129">
        <v>500</v>
      </c>
      <c r="E59" s="129">
        <v>0</v>
      </c>
      <c r="F59" s="129">
        <v>1950</v>
      </c>
      <c r="G59" s="129">
        <v>0</v>
      </c>
      <c r="H59" s="129">
        <v>0</v>
      </c>
      <c r="I59" s="129">
        <v>0</v>
      </c>
      <c r="J59" s="129">
        <v>500</v>
      </c>
      <c r="K59" s="129">
        <v>2400</v>
      </c>
      <c r="L59" s="129">
        <v>800.18630136000002</v>
      </c>
      <c r="M59" s="129">
        <v>0</v>
      </c>
      <c r="N59" s="129">
        <v>0</v>
      </c>
      <c r="O59" s="129">
        <v>0</v>
      </c>
      <c r="P59" s="129">
        <v>0</v>
      </c>
      <c r="Q59" s="129">
        <v>0</v>
      </c>
      <c r="R59" s="129">
        <v>0</v>
      </c>
      <c r="S59" s="129">
        <v>0</v>
      </c>
      <c r="T59" s="129">
        <v>0</v>
      </c>
      <c r="U59" s="129">
        <v>1000.23287671</v>
      </c>
      <c r="V59" s="129">
        <v>0</v>
      </c>
      <c r="W59" s="129">
        <v>0</v>
      </c>
      <c r="X59" s="129">
        <v>0</v>
      </c>
      <c r="Y59" s="129">
        <v>0</v>
      </c>
      <c r="Z59" s="129">
        <v>0</v>
      </c>
      <c r="AA59" s="129">
        <v>0</v>
      </c>
      <c r="AB59" s="129">
        <v>0</v>
      </c>
      <c r="AC59" s="129">
        <v>0</v>
      </c>
      <c r="AD59" s="129">
        <v>3420.2469786699994</v>
      </c>
      <c r="AE59" s="129">
        <v>38.866</v>
      </c>
      <c r="AF59" s="129">
        <v>1173.415</v>
      </c>
      <c r="AG59" s="129">
        <v>2680.7892213399996</v>
      </c>
      <c r="AH59" s="129">
        <v>656.22470731999999</v>
      </c>
      <c r="AI59" s="129">
        <v>16.826843490000002</v>
      </c>
      <c r="AJ59" s="129">
        <v>2470.7383434100002</v>
      </c>
      <c r="AK59" s="129">
        <v>2061.6639399999999</v>
      </c>
      <c r="AL59" s="129">
        <v>0</v>
      </c>
      <c r="AM59" s="129">
        <v>0</v>
      </c>
      <c r="AN59" s="129">
        <v>3596.1681280100001</v>
      </c>
      <c r="AO59" s="129">
        <v>1034.688946</v>
      </c>
      <c r="AP59" s="129">
        <v>0</v>
      </c>
      <c r="AQ59" s="129">
        <v>326.14984291000002</v>
      </c>
      <c r="AR59" s="129">
        <v>371.81565000000001</v>
      </c>
      <c r="AS59" s="129">
        <v>209.16830854999995</v>
      </c>
      <c r="AT59" s="129">
        <v>0</v>
      </c>
      <c r="AU59" s="129">
        <v>332.4967886</v>
      </c>
      <c r="AV59" s="129">
        <v>258.41002320000001</v>
      </c>
      <c r="AW59" s="129">
        <v>1136.1643560699999</v>
      </c>
      <c r="AX59" s="129">
        <v>230.2843503</v>
      </c>
      <c r="AY59" s="129">
        <v>364.21710476999999</v>
      </c>
      <c r="AZ59" s="129">
        <v>0</v>
      </c>
      <c r="BA59" s="129">
        <v>459.97490000000005</v>
      </c>
      <c r="BB59" s="129">
        <v>1234.6387899899999</v>
      </c>
      <c r="BC59" s="129">
        <v>1162.26949608</v>
      </c>
      <c r="BD59" s="129">
        <v>371.90967000000001</v>
      </c>
      <c r="BE59" s="129">
        <v>272.62943085000001</v>
      </c>
      <c r="BF59" s="129">
        <v>0</v>
      </c>
      <c r="BG59" s="129">
        <v>0</v>
      </c>
      <c r="BH59" s="129">
        <v>223.35888</v>
      </c>
      <c r="BI59" s="129">
        <v>0</v>
      </c>
      <c r="BJ59" s="129">
        <v>0</v>
      </c>
      <c r="BK59" s="129">
        <v>217.04487568000005</v>
      </c>
    </row>
    <row r="60" spans="2:63" x14ac:dyDescent="0.25">
      <c r="B60" s="133"/>
      <c r="C60" s="100" t="s">
        <v>285</v>
      </c>
      <c r="D60" s="129">
        <v>0</v>
      </c>
      <c r="E60" s="129">
        <v>221.67599999999999</v>
      </c>
      <c r="F60" s="129">
        <v>932.21000007955286</v>
      </c>
      <c r="G60" s="129">
        <v>382.2</v>
      </c>
      <c r="H60" s="129">
        <v>10019.812</v>
      </c>
      <c r="I60" s="129">
        <v>0</v>
      </c>
      <c r="J60" s="129">
        <v>2886.02</v>
      </c>
      <c r="K60" s="129">
        <v>0</v>
      </c>
      <c r="L60" s="129">
        <v>0</v>
      </c>
      <c r="M60" s="129">
        <v>0</v>
      </c>
      <c r="N60" s="129">
        <v>0</v>
      </c>
      <c r="O60" s="129">
        <v>0</v>
      </c>
      <c r="P60" s="129">
        <v>23071.752227430003</v>
      </c>
      <c r="Q60" s="129">
        <v>0</v>
      </c>
      <c r="R60" s="129">
        <v>0</v>
      </c>
      <c r="S60" s="129">
        <v>0</v>
      </c>
      <c r="T60" s="129">
        <v>0</v>
      </c>
      <c r="U60" s="129">
        <v>3446.9286992550001</v>
      </c>
      <c r="V60" s="129">
        <v>0</v>
      </c>
      <c r="W60" s="129">
        <v>0</v>
      </c>
      <c r="X60" s="129">
        <v>1341.4001934422172</v>
      </c>
      <c r="Y60" s="129">
        <v>0</v>
      </c>
      <c r="Z60" s="129">
        <v>14170.825000000001</v>
      </c>
      <c r="AA60" s="129">
        <v>0</v>
      </c>
      <c r="AB60" s="129">
        <v>0</v>
      </c>
      <c r="AC60" s="129">
        <v>0</v>
      </c>
      <c r="AD60" s="129">
        <v>36.909706080000014</v>
      </c>
      <c r="AE60" s="129">
        <v>0</v>
      </c>
      <c r="AF60" s="129">
        <v>0</v>
      </c>
      <c r="AG60" s="129">
        <v>0</v>
      </c>
      <c r="AH60" s="129">
        <v>4.6224300000000003E-2</v>
      </c>
      <c r="AI60" s="129">
        <v>0</v>
      </c>
      <c r="AJ60" s="129">
        <v>0</v>
      </c>
      <c r="AK60" s="129">
        <v>2.14181</v>
      </c>
      <c r="AL60" s="129">
        <v>0</v>
      </c>
      <c r="AM60" s="129">
        <v>0</v>
      </c>
      <c r="AN60" s="129">
        <v>715.89075479999997</v>
      </c>
      <c r="AO60" s="129">
        <v>0</v>
      </c>
      <c r="AP60" s="129">
        <v>0</v>
      </c>
      <c r="AQ60" s="129">
        <v>0</v>
      </c>
      <c r="AR60" s="129">
        <v>0</v>
      </c>
      <c r="AS60" s="129">
        <v>0</v>
      </c>
      <c r="AT60" s="129">
        <v>0</v>
      </c>
      <c r="AU60" s="129">
        <v>0</v>
      </c>
      <c r="AV60" s="129">
        <v>0</v>
      </c>
      <c r="AW60" s="129">
        <v>0</v>
      </c>
      <c r="AX60" s="129">
        <v>0</v>
      </c>
      <c r="AY60" s="129">
        <v>0</v>
      </c>
      <c r="AZ60" s="129">
        <v>0</v>
      </c>
      <c r="BA60" s="129">
        <v>0</v>
      </c>
      <c r="BB60" s="129">
        <v>0</v>
      </c>
      <c r="BC60" s="129">
        <v>0</v>
      </c>
      <c r="BD60" s="129">
        <v>0</v>
      </c>
      <c r="BE60" s="129">
        <v>0</v>
      </c>
      <c r="BF60" s="129">
        <v>0</v>
      </c>
      <c r="BG60" s="129">
        <v>0</v>
      </c>
      <c r="BH60" s="129">
        <v>0</v>
      </c>
      <c r="BI60" s="129">
        <v>0</v>
      </c>
      <c r="BJ60" s="129">
        <v>0</v>
      </c>
      <c r="BK60" s="129">
        <v>0</v>
      </c>
    </row>
    <row r="61" spans="2:63" x14ac:dyDescent="0.25">
      <c r="B61" s="131">
        <v>2</v>
      </c>
      <c r="C61" s="132" t="s">
        <v>287</v>
      </c>
      <c r="D61" s="129">
        <v>31605.21099675</v>
      </c>
      <c r="E61" s="129">
        <v>46789.600449999998</v>
      </c>
      <c r="F61" s="129">
        <v>50348.54373148999</v>
      </c>
      <c r="G61" s="129">
        <v>37475.225339550001</v>
      </c>
      <c r="H61" s="129">
        <v>6202.3803437799997</v>
      </c>
      <c r="I61" s="129">
        <v>28146.247402410001</v>
      </c>
      <c r="J61" s="129">
        <v>21489.253499999999</v>
      </c>
      <c r="K61" s="129">
        <v>33256.437099999996</v>
      </c>
      <c r="L61" s="129">
        <v>17210.175178670001</v>
      </c>
      <c r="M61" s="129">
        <v>14718.709122629998</v>
      </c>
      <c r="N61" s="129">
        <v>50995.8532557</v>
      </c>
      <c r="O61" s="129">
        <v>24372.957243999997</v>
      </c>
      <c r="P61" s="129">
        <v>0</v>
      </c>
      <c r="Q61" s="129">
        <v>12954.053218859999</v>
      </c>
      <c r="R61" s="129">
        <v>48335.630024999991</v>
      </c>
      <c r="S61" s="129">
        <v>39719.951673989999</v>
      </c>
      <c r="T61" s="129">
        <v>42039.326646879999</v>
      </c>
      <c r="U61" s="129">
        <v>22755.250916239998</v>
      </c>
      <c r="V61" s="129">
        <v>25529.076300969999</v>
      </c>
      <c r="W61" s="129">
        <v>22472.353994649999</v>
      </c>
      <c r="X61" s="129">
        <v>26443.070350000002</v>
      </c>
      <c r="Y61" s="129">
        <v>45343.582397650003</v>
      </c>
      <c r="Z61" s="129">
        <v>33973.898260000002</v>
      </c>
      <c r="AA61" s="129">
        <v>17010.60641</v>
      </c>
      <c r="AB61" s="129">
        <v>14060.453099999999</v>
      </c>
      <c r="AC61" s="129">
        <v>26794.426539376997</v>
      </c>
      <c r="AD61" s="129">
        <v>5953.875</v>
      </c>
      <c r="AE61" s="129">
        <v>19</v>
      </c>
      <c r="AF61" s="129">
        <v>0</v>
      </c>
      <c r="AG61" s="129">
        <v>6793.1344300000001</v>
      </c>
      <c r="AH61" s="129">
        <v>1281.675</v>
      </c>
      <c r="AI61" s="129">
        <v>1805.69622</v>
      </c>
      <c r="AJ61" s="129">
        <v>17485.268550000001</v>
      </c>
      <c r="AK61" s="129">
        <v>9351.3076299999993</v>
      </c>
      <c r="AL61" s="129">
        <v>6008.5729000000001</v>
      </c>
      <c r="AM61" s="129">
        <v>0</v>
      </c>
      <c r="AN61" s="129">
        <v>6148.9</v>
      </c>
      <c r="AO61" s="129">
        <v>7093.55</v>
      </c>
      <c r="AP61" s="129">
        <v>7076.0182095700002</v>
      </c>
      <c r="AQ61" s="129">
        <v>0</v>
      </c>
      <c r="AR61" s="129">
        <v>0</v>
      </c>
      <c r="AS61" s="129">
        <v>308.87791999999996</v>
      </c>
      <c r="AT61" s="129">
        <v>120</v>
      </c>
      <c r="AU61" s="129">
        <v>526.60699999999997</v>
      </c>
      <c r="AV61" s="129">
        <v>1</v>
      </c>
      <c r="AW61" s="129">
        <v>450</v>
      </c>
      <c r="AX61" s="129">
        <v>2945.6750000000002</v>
      </c>
      <c r="AY61" s="129">
        <v>2304.9</v>
      </c>
      <c r="AZ61" s="129">
        <v>626.875</v>
      </c>
      <c r="BA61" s="129">
        <v>759.17</v>
      </c>
      <c r="BB61" s="129">
        <v>0</v>
      </c>
      <c r="BC61" s="129">
        <v>871.58175000000006</v>
      </c>
      <c r="BD61" s="129">
        <v>1347.0597050000001</v>
      </c>
      <c r="BE61" s="129">
        <v>46.638072499999993</v>
      </c>
      <c r="BF61" s="129">
        <v>256.10067889999999</v>
      </c>
      <c r="BG61" s="129">
        <v>0</v>
      </c>
      <c r="BH61" s="129">
        <v>1361.9749999999999</v>
      </c>
      <c r="BI61" s="129">
        <v>6017.1699604799996</v>
      </c>
      <c r="BJ61" s="129">
        <v>1750</v>
      </c>
      <c r="BK61" s="129">
        <v>2274.8870499999998</v>
      </c>
    </row>
    <row r="62" spans="2:63" x14ac:dyDescent="0.25">
      <c r="B62" s="133"/>
      <c r="C62" s="100" t="s">
        <v>131</v>
      </c>
      <c r="D62" s="129">
        <v>31605.21099675</v>
      </c>
      <c r="E62" s="129">
        <v>46789.600449999998</v>
      </c>
      <c r="F62" s="129">
        <v>49356.653731489991</v>
      </c>
      <c r="G62" s="129">
        <v>37475.225339550001</v>
      </c>
      <c r="H62" s="129">
        <v>6202.3803437799997</v>
      </c>
      <c r="I62" s="129">
        <v>28146.247402410001</v>
      </c>
      <c r="J62" s="129">
        <v>21489.253499999999</v>
      </c>
      <c r="K62" s="129">
        <v>33256.437099999996</v>
      </c>
      <c r="L62" s="129">
        <v>17210.175178670001</v>
      </c>
      <c r="M62" s="129">
        <v>14718.709122629998</v>
      </c>
      <c r="N62" s="129">
        <v>50995.8532557</v>
      </c>
      <c r="O62" s="129">
        <v>24372.957243999997</v>
      </c>
      <c r="P62" s="129">
        <v>0</v>
      </c>
      <c r="Q62" s="129">
        <v>12854.053218859999</v>
      </c>
      <c r="R62" s="129">
        <v>48335.630024999991</v>
      </c>
      <c r="S62" s="129">
        <v>39719.951673989999</v>
      </c>
      <c r="T62" s="129">
        <v>42039.326646879999</v>
      </c>
      <c r="U62" s="129">
        <v>22755.250916239998</v>
      </c>
      <c r="V62" s="129">
        <v>25529.076300969999</v>
      </c>
      <c r="W62" s="129">
        <v>22472.353994649999</v>
      </c>
      <c r="X62" s="129">
        <v>26443.070350000002</v>
      </c>
      <c r="Y62" s="129">
        <v>45343.582397650003</v>
      </c>
      <c r="Z62" s="129">
        <v>33973.898260000002</v>
      </c>
      <c r="AA62" s="129">
        <v>17010.60641</v>
      </c>
      <c r="AB62" s="129">
        <v>14060.453099999999</v>
      </c>
      <c r="AC62" s="129">
        <v>26137.427532999998</v>
      </c>
      <c r="AD62" s="129">
        <v>5953.875</v>
      </c>
      <c r="AE62" s="129">
        <v>4</v>
      </c>
      <c r="AF62" s="129">
        <v>0</v>
      </c>
      <c r="AG62" s="129">
        <v>6793.1344300000001</v>
      </c>
      <c r="AH62" s="129">
        <v>1281.675</v>
      </c>
      <c r="AI62" s="129">
        <v>1805.69622</v>
      </c>
      <c r="AJ62" s="129">
        <v>17485.268550000001</v>
      </c>
      <c r="AK62" s="129">
        <v>9351.3076299999993</v>
      </c>
      <c r="AL62" s="129">
        <v>6008.5729000000001</v>
      </c>
      <c r="AM62" s="129">
        <v>0</v>
      </c>
      <c r="AN62" s="129">
        <v>6148.9</v>
      </c>
      <c r="AO62" s="129">
        <v>7093.55</v>
      </c>
      <c r="AP62" s="129">
        <v>7076.0182095700002</v>
      </c>
      <c r="AQ62" s="129">
        <v>0</v>
      </c>
      <c r="AR62" s="129">
        <v>0</v>
      </c>
      <c r="AS62" s="129">
        <v>308.87791999999996</v>
      </c>
      <c r="AT62" s="129">
        <v>120</v>
      </c>
      <c r="AU62" s="129">
        <v>526.60699999999997</v>
      </c>
      <c r="AV62" s="129">
        <v>1</v>
      </c>
      <c r="AW62" s="129">
        <v>450</v>
      </c>
      <c r="AX62" s="129">
        <v>2945.6750000000002</v>
      </c>
      <c r="AY62" s="129">
        <v>2304.9</v>
      </c>
      <c r="AZ62" s="129">
        <v>626.875</v>
      </c>
      <c r="BA62" s="129">
        <v>759.17</v>
      </c>
      <c r="BB62" s="129">
        <v>0</v>
      </c>
      <c r="BC62" s="129">
        <v>871.58175000000006</v>
      </c>
      <c r="BD62" s="129">
        <v>1347.0597050000001</v>
      </c>
      <c r="BE62" s="129">
        <v>46.638072499999993</v>
      </c>
      <c r="BF62" s="129">
        <v>256.10067889999999</v>
      </c>
      <c r="BG62" s="129">
        <v>0</v>
      </c>
      <c r="BH62" s="129">
        <v>1361.9749999999999</v>
      </c>
      <c r="BI62" s="129">
        <v>6017.1699604799996</v>
      </c>
      <c r="BJ62" s="129">
        <v>1750</v>
      </c>
      <c r="BK62" s="129">
        <v>2274.8870499999998</v>
      </c>
    </row>
    <row r="63" spans="2:63" x14ac:dyDescent="0.25">
      <c r="B63" s="133"/>
      <c r="C63" s="100" t="s">
        <v>288</v>
      </c>
      <c r="D63" s="129">
        <v>0</v>
      </c>
      <c r="E63" s="129">
        <v>0</v>
      </c>
      <c r="F63" s="129">
        <v>0</v>
      </c>
      <c r="G63" s="129">
        <v>0</v>
      </c>
      <c r="H63" s="129">
        <v>0</v>
      </c>
      <c r="I63" s="129">
        <v>0</v>
      </c>
      <c r="J63" s="129">
        <v>0</v>
      </c>
      <c r="K63" s="129">
        <v>0</v>
      </c>
      <c r="L63" s="129">
        <v>0</v>
      </c>
      <c r="M63" s="129">
        <v>0</v>
      </c>
      <c r="N63" s="129">
        <v>0</v>
      </c>
      <c r="O63" s="129">
        <v>0</v>
      </c>
      <c r="P63" s="129">
        <v>0</v>
      </c>
      <c r="Q63" s="129">
        <v>0</v>
      </c>
      <c r="R63" s="129">
        <v>0</v>
      </c>
      <c r="S63" s="129">
        <v>0</v>
      </c>
      <c r="T63" s="129">
        <v>0</v>
      </c>
      <c r="U63" s="129">
        <v>0</v>
      </c>
      <c r="V63" s="129">
        <v>0</v>
      </c>
      <c r="W63" s="129">
        <v>0</v>
      </c>
      <c r="X63" s="129">
        <v>0</v>
      </c>
      <c r="Y63" s="129">
        <v>0</v>
      </c>
      <c r="Z63" s="129">
        <v>0</v>
      </c>
      <c r="AA63" s="129">
        <v>0</v>
      </c>
      <c r="AB63" s="129">
        <v>0</v>
      </c>
      <c r="AC63" s="129">
        <v>0</v>
      </c>
      <c r="AD63" s="129">
        <v>0</v>
      </c>
      <c r="AE63" s="129">
        <v>0</v>
      </c>
      <c r="AF63" s="129">
        <v>0</v>
      </c>
      <c r="AG63" s="129">
        <v>0</v>
      </c>
      <c r="AH63" s="129">
        <v>0</v>
      </c>
      <c r="AI63" s="129">
        <v>0</v>
      </c>
      <c r="AJ63" s="129">
        <v>0</v>
      </c>
      <c r="AK63" s="129">
        <v>0</v>
      </c>
      <c r="AL63" s="129">
        <v>0</v>
      </c>
      <c r="AM63" s="129">
        <v>0</v>
      </c>
      <c r="AN63" s="129">
        <v>0</v>
      </c>
      <c r="AO63" s="129">
        <v>0</v>
      </c>
      <c r="AP63" s="129">
        <v>0</v>
      </c>
      <c r="AQ63" s="129">
        <v>0</v>
      </c>
      <c r="AR63" s="129">
        <v>0</v>
      </c>
      <c r="AS63" s="129">
        <v>0</v>
      </c>
      <c r="AT63" s="129">
        <v>0</v>
      </c>
      <c r="AU63" s="129">
        <v>0</v>
      </c>
      <c r="AV63" s="129">
        <v>0</v>
      </c>
      <c r="AW63" s="129">
        <v>0</v>
      </c>
      <c r="AX63" s="129">
        <v>0</v>
      </c>
      <c r="AY63" s="129">
        <v>0</v>
      </c>
      <c r="AZ63" s="129">
        <v>0</v>
      </c>
      <c r="BA63" s="129">
        <v>0</v>
      </c>
      <c r="BB63" s="129">
        <v>0</v>
      </c>
      <c r="BC63" s="129">
        <v>0</v>
      </c>
      <c r="BD63" s="129">
        <v>0</v>
      </c>
      <c r="BE63" s="129">
        <v>0</v>
      </c>
      <c r="BF63" s="129">
        <v>0</v>
      </c>
      <c r="BG63" s="129">
        <v>0</v>
      </c>
      <c r="BH63" s="129">
        <v>0</v>
      </c>
      <c r="BI63" s="129">
        <v>0</v>
      </c>
      <c r="BJ63" s="129">
        <v>0</v>
      </c>
      <c r="BK63" s="129">
        <v>0</v>
      </c>
    </row>
    <row r="64" spans="2:63" x14ac:dyDescent="0.25">
      <c r="B64" s="133"/>
      <c r="C64" s="100" t="s">
        <v>289</v>
      </c>
      <c r="D64" s="129">
        <v>0</v>
      </c>
      <c r="E64" s="129">
        <v>0</v>
      </c>
      <c r="F64" s="129">
        <v>0</v>
      </c>
      <c r="G64" s="129">
        <v>0</v>
      </c>
      <c r="H64" s="129">
        <v>0</v>
      </c>
      <c r="I64" s="129">
        <v>0</v>
      </c>
      <c r="J64" s="129">
        <v>0</v>
      </c>
      <c r="K64" s="129">
        <v>0</v>
      </c>
      <c r="L64" s="129">
        <v>0</v>
      </c>
      <c r="M64" s="129">
        <v>0</v>
      </c>
      <c r="N64" s="129">
        <v>0</v>
      </c>
      <c r="O64" s="129">
        <v>0</v>
      </c>
      <c r="P64" s="129">
        <v>0</v>
      </c>
      <c r="Q64" s="129">
        <v>100</v>
      </c>
      <c r="R64" s="129">
        <v>0</v>
      </c>
      <c r="S64" s="129">
        <v>0</v>
      </c>
      <c r="T64" s="129">
        <v>0</v>
      </c>
      <c r="U64" s="129">
        <v>0</v>
      </c>
      <c r="V64" s="129">
        <v>0</v>
      </c>
      <c r="W64" s="129">
        <v>0</v>
      </c>
      <c r="X64" s="129">
        <v>0</v>
      </c>
      <c r="Y64" s="129">
        <v>0</v>
      </c>
      <c r="Z64" s="129">
        <v>0</v>
      </c>
      <c r="AA64" s="129">
        <v>0</v>
      </c>
      <c r="AB64" s="129">
        <v>0</v>
      </c>
      <c r="AC64" s="129">
        <v>0</v>
      </c>
      <c r="AD64" s="129">
        <v>0</v>
      </c>
      <c r="AE64" s="129">
        <v>0</v>
      </c>
      <c r="AF64" s="129">
        <v>0</v>
      </c>
      <c r="AG64" s="129">
        <v>0</v>
      </c>
      <c r="AH64" s="129">
        <v>0</v>
      </c>
      <c r="AI64" s="129">
        <v>0</v>
      </c>
      <c r="AJ64" s="129">
        <v>0</v>
      </c>
      <c r="AK64" s="129">
        <v>0</v>
      </c>
      <c r="AL64" s="129">
        <v>0</v>
      </c>
      <c r="AM64" s="129">
        <v>0</v>
      </c>
      <c r="AN64" s="129">
        <v>0</v>
      </c>
      <c r="AO64" s="129">
        <v>0</v>
      </c>
      <c r="AP64" s="129">
        <v>0</v>
      </c>
      <c r="AQ64" s="129">
        <v>0</v>
      </c>
      <c r="AR64" s="129">
        <v>0</v>
      </c>
      <c r="AS64" s="129">
        <v>0</v>
      </c>
      <c r="AT64" s="129">
        <v>0</v>
      </c>
      <c r="AU64" s="129">
        <v>0</v>
      </c>
      <c r="AV64" s="129">
        <v>0</v>
      </c>
      <c r="AW64" s="129">
        <v>0</v>
      </c>
      <c r="AX64" s="129">
        <v>0</v>
      </c>
      <c r="AY64" s="129">
        <v>0</v>
      </c>
      <c r="AZ64" s="129">
        <v>0</v>
      </c>
      <c r="BA64" s="129">
        <v>0</v>
      </c>
      <c r="BB64" s="129">
        <v>0</v>
      </c>
      <c r="BC64" s="129">
        <v>0</v>
      </c>
      <c r="BD64" s="129">
        <v>0</v>
      </c>
      <c r="BE64" s="129">
        <v>0</v>
      </c>
      <c r="BF64" s="129">
        <v>0</v>
      </c>
      <c r="BG64" s="129">
        <v>0</v>
      </c>
      <c r="BH64" s="129">
        <v>0</v>
      </c>
      <c r="BI64" s="129">
        <v>0</v>
      </c>
      <c r="BJ64" s="129">
        <v>0</v>
      </c>
      <c r="BK64" s="129">
        <v>0</v>
      </c>
    </row>
    <row r="65" spans="2:63" x14ac:dyDescent="0.25">
      <c r="B65" s="133"/>
      <c r="C65" s="100" t="s">
        <v>290</v>
      </c>
      <c r="D65" s="129">
        <v>0</v>
      </c>
      <c r="E65" s="129">
        <v>0</v>
      </c>
      <c r="F65" s="129">
        <v>991.89</v>
      </c>
      <c r="G65" s="129">
        <v>0</v>
      </c>
      <c r="H65" s="129">
        <v>0</v>
      </c>
      <c r="I65" s="129">
        <v>0</v>
      </c>
      <c r="J65" s="129">
        <v>0</v>
      </c>
      <c r="K65" s="129">
        <v>0</v>
      </c>
      <c r="L65" s="129">
        <v>0</v>
      </c>
      <c r="M65" s="129">
        <v>0</v>
      </c>
      <c r="N65" s="129">
        <v>0</v>
      </c>
      <c r="O65" s="129">
        <v>0</v>
      </c>
      <c r="P65" s="129">
        <v>0</v>
      </c>
      <c r="Q65" s="129">
        <v>0</v>
      </c>
      <c r="R65" s="129">
        <v>0</v>
      </c>
      <c r="S65" s="129">
        <v>0</v>
      </c>
      <c r="T65" s="129">
        <v>0</v>
      </c>
      <c r="U65" s="129">
        <v>0</v>
      </c>
      <c r="V65" s="129">
        <v>0</v>
      </c>
      <c r="W65" s="129">
        <v>0</v>
      </c>
      <c r="X65" s="129">
        <v>0</v>
      </c>
      <c r="Y65" s="129">
        <v>0</v>
      </c>
      <c r="Z65" s="129">
        <v>0</v>
      </c>
      <c r="AA65" s="129">
        <v>0</v>
      </c>
      <c r="AB65" s="129">
        <v>0</v>
      </c>
      <c r="AC65" s="129">
        <v>0</v>
      </c>
      <c r="AD65" s="129">
        <v>0</v>
      </c>
      <c r="AE65" s="129">
        <v>15</v>
      </c>
      <c r="AF65" s="129">
        <v>0</v>
      </c>
      <c r="AG65" s="129">
        <v>0</v>
      </c>
      <c r="AH65" s="129">
        <v>0</v>
      </c>
      <c r="AI65" s="129">
        <v>0</v>
      </c>
      <c r="AJ65" s="129">
        <v>0</v>
      </c>
      <c r="AK65" s="129">
        <v>0</v>
      </c>
      <c r="AL65" s="129">
        <v>0</v>
      </c>
      <c r="AM65" s="129">
        <v>0</v>
      </c>
      <c r="AN65" s="129">
        <v>0</v>
      </c>
      <c r="AO65" s="129">
        <v>0</v>
      </c>
      <c r="AP65" s="129">
        <v>0</v>
      </c>
      <c r="AQ65" s="129">
        <v>0</v>
      </c>
      <c r="AR65" s="129">
        <v>0</v>
      </c>
      <c r="AS65" s="129">
        <v>0</v>
      </c>
      <c r="AT65" s="129">
        <v>0</v>
      </c>
      <c r="AU65" s="129">
        <v>0</v>
      </c>
      <c r="AV65" s="129">
        <v>0</v>
      </c>
      <c r="AW65" s="129">
        <v>0</v>
      </c>
      <c r="AX65" s="129">
        <v>0</v>
      </c>
      <c r="AY65" s="129">
        <v>0</v>
      </c>
      <c r="AZ65" s="129">
        <v>0</v>
      </c>
      <c r="BA65" s="129">
        <v>0</v>
      </c>
      <c r="BB65" s="129">
        <v>0</v>
      </c>
      <c r="BC65" s="129">
        <v>0</v>
      </c>
      <c r="BD65" s="129">
        <v>0</v>
      </c>
      <c r="BE65" s="129">
        <v>0</v>
      </c>
      <c r="BF65" s="129">
        <v>0</v>
      </c>
      <c r="BG65" s="129">
        <v>0</v>
      </c>
      <c r="BH65" s="129">
        <v>0</v>
      </c>
      <c r="BI65" s="129">
        <v>0</v>
      </c>
      <c r="BJ65" s="129">
        <v>0</v>
      </c>
      <c r="BK65" s="129">
        <v>0</v>
      </c>
    </row>
    <row r="66" spans="2:63" x14ac:dyDescent="0.25">
      <c r="B66" s="133"/>
      <c r="C66" s="100" t="s">
        <v>291</v>
      </c>
      <c r="D66" s="129">
        <v>0</v>
      </c>
      <c r="E66" s="129">
        <v>0</v>
      </c>
      <c r="F66" s="129">
        <v>0</v>
      </c>
      <c r="G66" s="129">
        <v>0</v>
      </c>
      <c r="H66" s="129">
        <v>0</v>
      </c>
      <c r="I66" s="129">
        <v>0</v>
      </c>
      <c r="J66" s="129">
        <v>0</v>
      </c>
      <c r="K66" s="129">
        <v>0</v>
      </c>
      <c r="L66" s="129">
        <v>0</v>
      </c>
      <c r="M66" s="129">
        <v>0</v>
      </c>
      <c r="N66" s="129">
        <v>0</v>
      </c>
      <c r="O66" s="129">
        <v>0</v>
      </c>
      <c r="P66" s="129">
        <v>0</v>
      </c>
      <c r="Q66" s="129">
        <v>0</v>
      </c>
      <c r="R66" s="129">
        <v>0</v>
      </c>
      <c r="S66" s="129">
        <v>0</v>
      </c>
      <c r="T66" s="129">
        <v>0</v>
      </c>
      <c r="U66" s="129">
        <v>0</v>
      </c>
      <c r="V66" s="129">
        <v>0</v>
      </c>
      <c r="W66" s="129">
        <v>0</v>
      </c>
      <c r="X66" s="129">
        <v>0</v>
      </c>
      <c r="Y66" s="129">
        <v>0</v>
      </c>
      <c r="Z66" s="129">
        <v>0</v>
      </c>
      <c r="AA66" s="129">
        <v>0</v>
      </c>
      <c r="AB66" s="129">
        <v>0</v>
      </c>
      <c r="AC66" s="129">
        <v>656.999006377</v>
      </c>
      <c r="AD66" s="129">
        <v>0</v>
      </c>
      <c r="AE66" s="129">
        <v>0</v>
      </c>
      <c r="AF66" s="129">
        <v>0</v>
      </c>
      <c r="AG66" s="129">
        <v>0</v>
      </c>
      <c r="AH66" s="129">
        <v>0</v>
      </c>
      <c r="AI66" s="129">
        <v>0</v>
      </c>
      <c r="AJ66" s="129">
        <v>0</v>
      </c>
      <c r="AK66" s="129">
        <v>0</v>
      </c>
      <c r="AL66" s="129">
        <v>0</v>
      </c>
      <c r="AM66" s="129">
        <v>0</v>
      </c>
      <c r="AN66" s="129">
        <v>0</v>
      </c>
      <c r="AO66" s="129">
        <v>0</v>
      </c>
      <c r="AP66" s="129">
        <v>0</v>
      </c>
      <c r="AQ66" s="129">
        <v>0</v>
      </c>
      <c r="AR66" s="129">
        <v>0</v>
      </c>
      <c r="AS66" s="129">
        <v>0</v>
      </c>
      <c r="AT66" s="129">
        <v>0</v>
      </c>
      <c r="AU66" s="129">
        <v>0</v>
      </c>
      <c r="AV66" s="129">
        <v>0</v>
      </c>
      <c r="AW66" s="129">
        <v>0</v>
      </c>
      <c r="AX66" s="129">
        <v>0</v>
      </c>
      <c r="AY66" s="129">
        <v>0</v>
      </c>
      <c r="AZ66" s="129">
        <v>0</v>
      </c>
      <c r="BA66" s="129">
        <v>0</v>
      </c>
      <c r="BB66" s="129">
        <v>0</v>
      </c>
      <c r="BC66" s="129">
        <v>0</v>
      </c>
      <c r="BD66" s="129">
        <v>0</v>
      </c>
      <c r="BE66" s="129">
        <v>0</v>
      </c>
      <c r="BF66" s="129">
        <v>0</v>
      </c>
      <c r="BG66" s="129">
        <v>0</v>
      </c>
      <c r="BH66" s="129">
        <v>0</v>
      </c>
      <c r="BI66" s="129">
        <v>0</v>
      </c>
      <c r="BJ66" s="129">
        <v>0</v>
      </c>
      <c r="BK66" s="129">
        <v>0</v>
      </c>
    </row>
    <row r="67" spans="2:63" x14ac:dyDescent="0.25">
      <c r="B67" s="134">
        <v>3</v>
      </c>
      <c r="C67" s="98" t="s">
        <v>133</v>
      </c>
      <c r="D67" s="129">
        <v>4031.916776969465</v>
      </c>
      <c r="E67" s="129">
        <v>6688.3697389999998</v>
      </c>
      <c r="F67" s="129">
        <v>12027.602267410337</v>
      </c>
      <c r="G67" s="129">
        <v>16509.345370139999</v>
      </c>
      <c r="H67" s="129">
        <v>12200.882595228832</v>
      </c>
      <c r="I67" s="129">
        <v>9783.8173065600004</v>
      </c>
      <c r="J67" s="129">
        <v>5877.9340811299999</v>
      </c>
      <c r="K67" s="129">
        <v>6029.9167776300001</v>
      </c>
      <c r="L67" s="129">
        <v>5182.1005778500003</v>
      </c>
      <c r="M67" s="129">
        <v>3835.2370938562003</v>
      </c>
      <c r="N67" s="129">
        <v>4893.5846417100001</v>
      </c>
      <c r="O67" s="129">
        <v>5226.8090420000008</v>
      </c>
      <c r="P67" s="129">
        <v>9069.4365224030007</v>
      </c>
      <c r="Q67" s="129">
        <v>12812.283309518072</v>
      </c>
      <c r="R67" s="129">
        <v>6681.0426115834798</v>
      </c>
      <c r="S67" s="129">
        <v>5628.8790779438086</v>
      </c>
      <c r="T67" s="129">
        <v>11090.852418882998</v>
      </c>
      <c r="U67" s="129">
        <v>3907.1711169076329</v>
      </c>
      <c r="V67" s="129">
        <v>6604.5284390470115</v>
      </c>
      <c r="W67" s="129">
        <v>6279.5115363299992</v>
      </c>
      <c r="X67" s="129">
        <v>9782.1230032040003</v>
      </c>
      <c r="Y67" s="129">
        <v>5137.5193911699998</v>
      </c>
      <c r="Z67" s="129">
        <v>1341.0797085905674</v>
      </c>
      <c r="AA67" s="129">
        <v>931.47298148000004</v>
      </c>
      <c r="AB67" s="129">
        <v>1842.6404869600001</v>
      </c>
      <c r="AC67" s="129">
        <v>2806.8725910899448</v>
      </c>
      <c r="AD67" s="129">
        <v>1273.9484190599999</v>
      </c>
      <c r="AE67" s="129">
        <v>6.2370000000000001</v>
      </c>
      <c r="AF67" s="129">
        <v>0</v>
      </c>
      <c r="AG67" s="129">
        <v>662.55452263999996</v>
      </c>
      <c r="AH67" s="129">
        <v>216.91126883499999</v>
      </c>
      <c r="AI67" s="129">
        <v>31.214189999999999</v>
      </c>
      <c r="AJ67" s="129">
        <v>724.23332807000008</v>
      </c>
      <c r="AK67" s="129">
        <v>666.89137000000005</v>
      </c>
      <c r="AL67" s="129">
        <v>321.24237271000004</v>
      </c>
      <c r="AM67" s="129">
        <v>0</v>
      </c>
      <c r="AN67" s="129">
        <v>1236.0117020381476</v>
      </c>
      <c r="AO67" s="129">
        <v>1090.9961161199999</v>
      </c>
      <c r="AP67" s="129">
        <v>700.43298995000009</v>
      </c>
      <c r="AQ67" s="129">
        <v>120.74899479</v>
      </c>
      <c r="AR67" s="129">
        <v>0</v>
      </c>
      <c r="AS67" s="129">
        <v>16.15347328</v>
      </c>
      <c r="AT67" s="129">
        <v>122.5</v>
      </c>
      <c r="AU67" s="129">
        <v>204.08784441</v>
      </c>
      <c r="AV67" s="129">
        <v>123.75240531</v>
      </c>
      <c r="AW67" s="129">
        <v>285.66224170000004</v>
      </c>
      <c r="AX67" s="129">
        <v>341.05612764545089</v>
      </c>
      <c r="AY67" s="129">
        <v>141.58531540999999</v>
      </c>
      <c r="AZ67" s="129">
        <v>289.25</v>
      </c>
      <c r="BA67" s="129">
        <v>100.8863904814674</v>
      </c>
      <c r="BB67" s="129">
        <v>55.596499999999999</v>
      </c>
      <c r="BC67" s="129">
        <v>219.99474794999998</v>
      </c>
      <c r="BD67" s="129">
        <v>334.86110433000005</v>
      </c>
      <c r="BE67" s="129">
        <v>80.918905209999977</v>
      </c>
      <c r="BF67" s="129">
        <v>105.33344141000001</v>
      </c>
      <c r="BG67" s="129">
        <v>2.92E-2</v>
      </c>
      <c r="BH67" s="129">
        <v>409.92031341228</v>
      </c>
      <c r="BI67" s="129">
        <v>401.98981571000007</v>
      </c>
      <c r="BJ67" s="129">
        <v>0</v>
      </c>
      <c r="BK67" s="129">
        <v>169.140714</v>
      </c>
    </row>
    <row r="68" spans="2:63" x14ac:dyDescent="0.25">
      <c r="B68" s="134"/>
      <c r="C68" s="100" t="s">
        <v>292</v>
      </c>
      <c r="D68" s="129">
        <v>0</v>
      </c>
      <c r="E68" s="129">
        <v>0</v>
      </c>
      <c r="F68" s="129">
        <v>0</v>
      </c>
      <c r="G68" s="129">
        <v>0</v>
      </c>
      <c r="H68" s="129">
        <v>3900</v>
      </c>
      <c r="I68" s="129">
        <v>0</v>
      </c>
      <c r="J68" s="129">
        <v>0</v>
      </c>
      <c r="K68" s="129">
        <v>0</v>
      </c>
      <c r="L68" s="129">
        <v>0</v>
      </c>
      <c r="M68" s="129">
        <v>2970.7088587300004</v>
      </c>
      <c r="N68" s="129">
        <v>0</v>
      </c>
      <c r="O68" s="129">
        <v>0</v>
      </c>
      <c r="P68" s="129">
        <v>2600</v>
      </c>
      <c r="Q68" s="129">
        <v>200</v>
      </c>
      <c r="R68" s="129">
        <v>0</v>
      </c>
      <c r="S68" s="129">
        <v>-1.2700000000000001E-6</v>
      </c>
      <c r="T68" s="129">
        <v>2311.3699999999994</v>
      </c>
      <c r="U68" s="129">
        <v>0</v>
      </c>
      <c r="V68" s="129">
        <v>316.09649999999999</v>
      </c>
      <c r="W68" s="129">
        <v>0</v>
      </c>
      <c r="X68" s="129">
        <v>3583.62</v>
      </c>
      <c r="Y68" s="129">
        <v>0</v>
      </c>
      <c r="Z68" s="129">
        <v>82.430222299999997</v>
      </c>
      <c r="AA68" s="129">
        <v>0</v>
      </c>
      <c r="AB68" s="129">
        <v>953.39008189999993</v>
      </c>
      <c r="AC68" s="129">
        <v>124.8939202</v>
      </c>
      <c r="AD68" s="129">
        <v>250</v>
      </c>
      <c r="AE68" s="129">
        <v>0</v>
      </c>
      <c r="AF68" s="129">
        <v>0</v>
      </c>
      <c r="AG68" s="129">
        <v>0</v>
      </c>
      <c r="AH68" s="129">
        <v>0</v>
      </c>
      <c r="AI68" s="129">
        <v>0</v>
      </c>
      <c r="AJ68" s="129">
        <v>0</v>
      </c>
      <c r="AK68" s="129">
        <v>0</v>
      </c>
      <c r="AL68" s="129">
        <v>0</v>
      </c>
      <c r="AM68" s="129">
        <v>0</v>
      </c>
      <c r="AN68" s="129">
        <v>50</v>
      </c>
      <c r="AO68" s="129">
        <v>750</v>
      </c>
      <c r="AP68" s="129">
        <v>0</v>
      </c>
      <c r="AQ68" s="129">
        <v>0</v>
      </c>
      <c r="AR68" s="129">
        <v>0</v>
      </c>
      <c r="AS68" s="129">
        <v>0</v>
      </c>
      <c r="AT68" s="129">
        <v>100</v>
      </c>
      <c r="AU68" s="129">
        <v>100</v>
      </c>
      <c r="AV68" s="129">
        <v>0</v>
      </c>
      <c r="AW68" s="129">
        <v>0</v>
      </c>
      <c r="AX68" s="129">
        <v>0</v>
      </c>
      <c r="AY68" s="129">
        <v>0</v>
      </c>
      <c r="AZ68" s="129">
        <v>0</v>
      </c>
      <c r="BA68" s="129">
        <v>0</v>
      </c>
      <c r="BB68" s="129">
        <v>0</v>
      </c>
      <c r="BC68" s="129">
        <v>100</v>
      </c>
      <c r="BD68" s="129">
        <v>0</v>
      </c>
      <c r="BE68" s="129">
        <v>0</v>
      </c>
      <c r="BF68" s="129">
        <v>0</v>
      </c>
      <c r="BG68" s="129">
        <v>0</v>
      </c>
      <c r="BH68" s="129">
        <v>0</v>
      </c>
      <c r="BI68" s="129">
        <v>0</v>
      </c>
      <c r="BJ68" s="129">
        <v>0</v>
      </c>
      <c r="BK68" s="129">
        <v>0</v>
      </c>
    </row>
    <row r="69" spans="2:63" x14ac:dyDescent="0.25">
      <c r="B69" s="133"/>
      <c r="C69" s="100" t="s">
        <v>293</v>
      </c>
      <c r="D69" s="129">
        <v>0</v>
      </c>
      <c r="E69" s="129">
        <v>0</v>
      </c>
      <c r="F69" s="129">
        <v>8625.159486982946</v>
      </c>
      <c r="G69" s="129">
        <v>12238.916621740002</v>
      </c>
      <c r="H69" s="129">
        <v>6893.1</v>
      </c>
      <c r="I69" s="129">
        <v>8364.35</v>
      </c>
      <c r="J69" s="129">
        <v>5388.94</v>
      </c>
      <c r="K69" s="129">
        <v>2997.4250000000002</v>
      </c>
      <c r="L69" s="129">
        <v>3135.9449663299997</v>
      </c>
      <c r="M69" s="129">
        <v>0</v>
      </c>
      <c r="N69" s="129">
        <v>0</v>
      </c>
      <c r="O69" s="129">
        <v>3860.3710000000001</v>
      </c>
      <c r="P69" s="129">
        <v>3462.7817608529999</v>
      </c>
      <c r="Q69" s="129">
        <v>7426.89260268</v>
      </c>
      <c r="R69" s="129">
        <v>2251.5068176499999</v>
      </c>
      <c r="S69" s="129">
        <v>0</v>
      </c>
      <c r="T69" s="129">
        <v>4176.9348292229997</v>
      </c>
      <c r="U69" s="129">
        <v>2055.0883027740001</v>
      </c>
      <c r="V69" s="129">
        <v>1180.4100000000001</v>
      </c>
      <c r="W69" s="129">
        <v>4011.0569999999998</v>
      </c>
      <c r="X69" s="129">
        <v>1525.8910169799992</v>
      </c>
      <c r="Y69" s="129">
        <v>702.73310000000004</v>
      </c>
      <c r="Z69" s="129">
        <v>0</v>
      </c>
      <c r="AA69" s="129">
        <v>507.02125484000004</v>
      </c>
      <c r="AB69" s="129">
        <v>0</v>
      </c>
      <c r="AC69" s="129">
        <v>1021.665268747</v>
      </c>
      <c r="AD69" s="129">
        <v>0</v>
      </c>
      <c r="AE69" s="129">
        <v>0</v>
      </c>
      <c r="AF69" s="129">
        <v>0</v>
      </c>
      <c r="AG69" s="129">
        <v>0</v>
      </c>
      <c r="AH69" s="129">
        <v>0</v>
      </c>
      <c r="AI69" s="129">
        <v>0</v>
      </c>
      <c r="AJ69" s="129">
        <v>0</v>
      </c>
      <c r="AK69" s="129">
        <v>0</v>
      </c>
      <c r="AL69" s="129">
        <v>0</v>
      </c>
      <c r="AM69" s="129">
        <v>0</v>
      </c>
      <c r="AN69" s="129">
        <v>0</v>
      </c>
      <c r="AO69" s="129">
        <v>0</v>
      </c>
      <c r="AP69" s="129">
        <v>0</v>
      </c>
      <c r="AQ69" s="129">
        <v>0</v>
      </c>
      <c r="AR69" s="129">
        <v>0</v>
      </c>
      <c r="AS69" s="129">
        <v>0</v>
      </c>
      <c r="AT69" s="129">
        <v>0</v>
      </c>
      <c r="AU69" s="129">
        <v>0</v>
      </c>
      <c r="AV69" s="129">
        <v>0</v>
      </c>
      <c r="AW69" s="129">
        <v>0</v>
      </c>
      <c r="AX69" s="129">
        <v>0</v>
      </c>
      <c r="AY69" s="129">
        <v>0</v>
      </c>
      <c r="AZ69" s="129">
        <v>0</v>
      </c>
      <c r="BA69" s="129">
        <v>0</v>
      </c>
      <c r="BB69" s="129">
        <v>0</v>
      </c>
      <c r="BC69" s="129">
        <v>0</v>
      </c>
      <c r="BD69" s="129">
        <v>0</v>
      </c>
      <c r="BE69" s="129">
        <v>0</v>
      </c>
      <c r="BF69" s="129">
        <v>0</v>
      </c>
      <c r="BG69" s="129">
        <v>0</v>
      </c>
      <c r="BH69" s="129">
        <v>0</v>
      </c>
      <c r="BI69" s="129">
        <v>0</v>
      </c>
      <c r="BJ69" s="129">
        <v>0</v>
      </c>
      <c r="BK69" s="129">
        <v>0</v>
      </c>
    </row>
    <row r="70" spans="2:63" x14ac:dyDescent="0.25">
      <c r="B70" s="133"/>
      <c r="C70" s="140" t="s">
        <v>294</v>
      </c>
      <c r="D70" s="129">
        <v>4031.916776969465</v>
      </c>
      <c r="E70" s="129">
        <v>6688.3697389999998</v>
      </c>
      <c r="F70" s="129">
        <v>3402.442780427391</v>
      </c>
      <c r="G70" s="129">
        <v>4270.4287483999979</v>
      </c>
      <c r="H70" s="129">
        <v>1407.7825952288313</v>
      </c>
      <c r="I70" s="129">
        <v>1419.46730656</v>
      </c>
      <c r="J70" s="129">
        <v>488.99408113000027</v>
      </c>
      <c r="K70" s="129">
        <v>3032.4917776299999</v>
      </c>
      <c r="L70" s="129">
        <v>2046.1556115200005</v>
      </c>
      <c r="M70" s="129">
        <v>864.52823512619989</v>
      </c>
      <c r="N70" s="129">
        <v>4893.5846417100001</v>
      </c>
      <c r="O70" s="129">
        <v>1366.4380420000007</v>
      </c>
      <c r="P70" s="129">
        <v>3006.6547615500003</v>
      </c>
      <c r="Q70" s="129">
        <v>5185.3907068380722</v>
      </c>
      <c r="R70" s="129">
        <v>4429.5357939334799</v>
      </c>
      <c r="S70" s="129">
        <v>5628.8790792138088</v>
      </c>
      <c r="T70" s="129">
        <v>4602.5475896599983</v>
      </c>
      <c r="U70" s="129">
        <v>1852.0828141336328</v>
      </c>
      <c r="V70" s="129">
        <v>5108.021939047012</v>
      </c>
      <c r="W70" s="129">
        <v>2268.4545363299994</v>
      </c>
      <c r="X70" s="129">
        <v>4672.6119862240012</v>
      </c>
      <c r="Y70" s="129">
        <v>4434.7862911699995</v>
      </c>
      <c r="Z70" s="129">
        <v>1258.6494862905674</v>
      </c>
      <c r="AA70" s="129">
        <v>424.45172664</v>
      </c>
      <c r="AB70" s="129">
        <v>889.25040506000016</v>
      </c>
      <c r="AC70" s="129">
        <v>1660.3134021429448</v>
      </c>
      <c r="AD70" s="129">
        <v>1023.94841906</v>
      </c>
      <c r="AE70" s="129">
        <v>6.2370000000000001</v>
      </c>
      <c r="AF70" s="129">
        <v>0</v>
      </c>
      <c r="AG70" s="129">
        <v>662.55452263999996</v>
      </c>
      <c r="AH70" s="129">
        <v>216.91126883499999</v>
      </c>
      <c r="AI70" s="129">
        <v>31.214189999999999</v>
      </c>
      <c r="AJ70" s="129">
        <v>724.23332807000008</v>
      </c>
      <c r="AK70" s="129">
        <v>666.89137000000005</v>
      </c>
      <c r="AL70" s="129">
        <v>321.24237271000004</v>
      </c>
      <c r="AM70" s="129">
        <v>0</v>
      </c>
      <c r="AN70" s="129">
        <v>1186.0117020381476</v>
      </c>
      <c r="AO70" s="129">
        <v>340.9961161199999</v>
      </c>
      <c r="AP70" s="129">
        <v>700.43298995000009</v>
      </c>
      <c r="AQ70" s="129">
        <v>120.74899479</v>
      </c>
      <c r="AR70" s="129">
        <v>0</v>
      </c>
      <c r="AS70" s="129">
        <v>16.15347328</v>
      </c>
      <c r="AT70" s="129">
        <v>22.5</v>
      </c>
      <c r="AU70" s="129">
        <v>104.08784440999999</v>
      </c>
      <c r="AV70" s="129">
        <v>123.75240531</v>
      </c>
      <c r="AW70" s="129">
        <v>285.66224170000004</v>
      </c>
      <c r="AX70" s="129">
        <v>341.05612764545089</v>
      </c>
      <c r="AY70" s="129">
        <v>141.58531540999999</v>
      </c>
      <c r="AZ70" s="129">
        <v>289.25</v>
      </c>
      <c r="BA70" s="129">
        <v>100.8863904814674</v>
      </c>
      <c r="BB70" s="129">
        <v>55.596499999999999</v>
      </c>
      <c r="BC70" s="129">
        <v>119.99474794999999</v>
      </c>
      <c r="BD70" s="129">
        <v>334.86110433000005</v>
      </c>
      <c r="BE70" s="129">
        <v>80.918905209999977</v>
      </c>
      <c r="BF70" s="129">
        <v>105.33344141000001</v>
      </c>
      <c r="BG70" s="129">
        <v>2.92E-2</v>
      </c>
      <c r="BH70" s="129">
        <v>409.92031341228</v>
      </c>
      <c r="BI70" s="129">
        <v>401.98981571000007</v>
      </c>
      <c r="BJ70" s="129">
        <v>0</v>
      </c>
      <c r="BK70" s="129">
        <v>169.140714</v>
      </c>
    </row>
    <row r="71" spans="2:63" ht="31.5" x14ac:dyDescent="0.25">
      <c r="B71" s="134">
        <v>4</v>
      </c>
      <c r="C71" s="141" t="s">
        <v>295</v>
      </c>
      <c r="D71" s="129">
        <v>175838.86501043531</v>
      </c>
      <c r="E71" s="129">
        <v>228628.15311699998</v>
      </c>
      <c r="F71" s="129">
        <v>311434.32804333401</v>
      </c>
      <c r="G71" s="129">
        <v>175463.86238442003</v>
      </c>
      <c r="H71" s="129">
        <v>90741.430478526163</v>
      </c>
      <c r="I71" s="129">
        <v>159291.63991404002</v>
      </c>
      <c r="J71" s="129">
        <v>113605.70064901239</v>
      </c>
      <c r="K71" s="129">
        <v>155043.12269574357</v>
      </c>
      <c r="L71" s="129">
        <v>106863.51633333368</v>
      </c>
      <c r="M71" s="129">
        <v>121056.72033382999</v>
      </c>
      <c r="N71" s="129">
        <v>271319.83027317928</v>
      </c>
      <c r="O71" s="129">
        <v>133541.74083617999</v>
      </c>
      <c r="P71" s="129">
        <v>165813.96828889198</v>
      </c>
      <c r="Q71" s="129">
        <v>138731.47108303345</v>
      </c>
      <c r="R71" s="129">
        <v>186731.41277548028</v>
      </c>
      <c r="S71" s="129">
        <v>176945.95501367695</v>
      </c>
      <c r="T71" s="129">
        <v>275173.91947789019</v>
      </c>
      <c r="U71" s="129">
        <v>137790.3840040403</v>
      </c>
      <c r="V71" s="129">
        <v>152865.50730807619</v>
      </c>
      <c r="W71" s="129">
        <v>123759.15209682994</v>
      </c>
      <c r="X71" s="129">
        <v>185087.48469601109</v>
      </c>
      <c r="Y71" s="129">
        <v>152358.87836950892</v>
      </c>
      <c r="Z71" s="129">
        <v>151172.95056933333</v>
      </c>
      <c r="AA71" s="129">
        <v>86032.20562631014</v>
      </c>
      <c r="AB71" s="129">
        <v>87133.099613071987</v>
      </c>
      <c r="AC71" s="129">
        <v>147649.38374489322</v>
      </c>
      <c r="AD71" s="129">
        <v>40634.692982689994</v>
      </c>
      <c r="AE71" s="129">
        <v>469.51840055000002</v>
      </c>
      <c r="AF71" s="129">
        <v>3402.826</v>
      </c>
      <c r="AG71" s="129">
        <v>44102.266406988507</v>
      </c>
      <c r="AH71" s="129">
        <v>10480.299187482999</v>
      </c>
      <c r="AI71" s="129">
        <v>5313.2377755200077</v>
      </c>
      <c r="AJ71" s="129">
        <v>91437.233958296216</v>
      </c>
      <c r="AK71" s="129">
        <v>64068.85153</v>
      </c>
      <c r="AL71" s="129">
        <v>46444.567280236006</v>
      </c>
      <c r="AM71" s="129">
        <v>979.01107061000005</v>
      </c>
      <c r="AN71" s="129">
        <v>51774.428048851914</v>
      </c>
      <c r="AO71" s="129">
        <v>38449.104406152001</v>
      </c>
      <c r="AP71" s="129">
        <v>40845.502772363783</v>
      </c>
      <c r="AQ71" s="129">
        <v>4097.9725570000001</v>
      </c>
      <c r="AR71" s="129">
        <v>765.78984481000009</v>
      </c>
      <c r="AS71" s="129">
        <v>4402.7121219599967</v>
      </c>
      <c r="AT71" s="129">
        <v>2769.2510000000002</v>
      </c>
      <c r="AU71" s="129">
        <v>1402.4989393400003</v>
      </c>
      <c r="AV71" s="129">
        <v>2247.1808127799991</v>
      </c>
      <c r="AW71" s="129">
        <v>6653.1293864500003</v>
      </c>
      <c r="AX71" s="129">
        <v>9679.3330653499979</v>
      </c>
      <c r="AY71" s="129">
        <v>5614.6601883300009</v>
      </c>
      <c r="AZ71" s="129">
        <v>3491.788</v>
      </c>
      <c r="BA71" s="129">
        <v>3956.2784781</v>
      </c>
      <c r="BB71" s="129">
        <v>2877.6126421500003</v>
      </c>
      <c r="BC71" s="129">
        <v>10176.628028839999</v>
      </c>
      <c r="BD71" s="129">
        <v>5237.034630061954</v>
      </c>
      <c r="BE71" s="129">
        <v>764.51653585999998</v>
      </c>
      <c r="BF71" s="129">
        <v>1664.9552299499999</v>
      </c>
      <c r="BG71" s="129">
        <v>1283.9082308</v>
      </c>
      <c r="BH71" s="129">
        <v>5979.1489399999991</v>
      </c>
      <c r="BI71" s="129">
        <v>14337.147047349996</v>
      </c>
      <c r="BJ71" s="129">
        <v>10879.890381200001</v>
      </c>
      <c r="BK71" s="129">
        <v>5590.4917300000006</v>
      </c>
    </row>
    <row r="72" spans="2:63" x14ac:dyDescent="0.25">
      <c r="B72" s="131"/>
      <c r="C72" s="132" t="s">
        <v>135</v>
      </c>
      <c r="D72" s="129">
        <v>175838.86501043531</v>
      </c>
      <c r="E72" s="129">
        <v>228619.63137099997</v>
      </c>
      <c r="F72" s="129">
        <v>311416.06225884403</v>
      </c>
      <c r="G72" s="129">
        <v>174996.25360440003</v>
      </c>
      <c r="H72" s="129">
        <v>90162.108601156157</v>
      </c>
      <c r="I72" s="129">
        <v>159198.93310404001</v>
      </c>
      <c r="J72" s="129">
        <v>113605.62061151239</v>
      </c>
      <c r="K72" s="129">
        <v>154954.89269574356</v>
      </c>
      <c r="L72" s="129">
        <v>106863.51633333368</v>
      </c>
      <c r="M72" s="129">
        <v>119812.29333382999</v>
      </c>
      <c r="N72" s="129">
        <v>271319.83027317928</v>
      </c>
      <c r="O72" s="129">
        <v>133497.61757959999</v>
      </c>
      <c r="P72" s="129">
        <v>165813.96828889198</v>
      </c>
      <c r="Q72" s="129">
        <v>138590.86850523346</v>
      </c>
      <c r="R72" s="129">
        <v>186689.43277548027</v>
      </c>
      <c r="S72" s="129">
        <v>176945.95501367695</v>
      </c>
      <c r="T72" s="129">
        <v>275173.91947789019</v>
      </c>
      <c r="U72" s="129">
        <v>137765.48400404031</v>
      </c>
      <c r="V72" s="129">
        <v>151947.8797310162</v>
      </c>
      <c r="W72" s="129">
        <v>123601.89692582995</v>
      </c>
      <c r="X72" s="129">
        <v>185087.48469601109</v>
      </c>
      <c r="Y72" s="129">
        <v>152358.87836950892</v>
      </c>
      <c r="Z72" s="129">
        <v>151172.95056933333</v>
      </c>
      <c r="AA72" s="129">
        <v>86032.20562631014</v>
      </c>
      <c r="AB72" s="129">
        <v>87129.299613071984</v>
      </c>
      <c r="AC72" s="129">
        <v>147649.38374489322</v>
      </c>
      <c r="AD72" s="129">
        <v>40634.692982689994</v>
      </c>
      <c r="AE72" s="129">
        <v>469.51840055000002</v>
      </c>
      <c r="AF72" s="129">
        <v>3402.826</v>
      </c>
      <c r="AG72" s="129">
        <v>44102.266406988507</v>
      </c>
      <c r="AH72" s="129">
        <v>10480.299187482999</v>
      </c>
      <c r="AI72" s="129">
        <v>5313.2377755200077</v>
      </c>
      <c r="AJ72" s="129">
        <v>91437.233958296216</v>
      </c>
      <c r="AK72" s="129">
        <v>64068.85153</v>
      </c>
      <c r="AL72" s="129">
        <v>46444.567280236006</v>
      </c>
      <c r="AM72" s="129">
        <v>979.01107061000005</v>
      </c>
      <c r="AN72" s="129">
        <v>51774.428048851914</v>
      </c>
      <c r="AO72" s="129">
        <v>38449.104406152001</v>
      </c>
      <c r="AP72" s="129">
        <v>40845.502772363783</v>
      </c>
      <c r="AQ72" s="129">
        <v>4097.9725570000001</v>
      </c>
      <c r="AR72" s="129">
        <v>765.78984481000009</v>
      </c>
      <c r="AS72" s="129">
        <v>4402.7121219599967</v>
      </c>
      <c r="AT72" s="129">
        <v>2769.2510000000002</v>
      </c>
      <c r="AU72" s="129">
        <v>1402.4989393400003</v>
      </c>
      <c r="AV72" s="129">
        <v>2247.1808127799991</v>
      </c>
      <c r="AW72" s="129">
        <v>6653.1293864500003</v>
      </c>
      <c r="AX72" s="129">
        <v>9679.3330653499979</v>
      </c>
      <c r="AY72" s="129">
        <v>5614.6601883300009</v>
      </c>
      <c r="AZ72" s="129">
        <v>3491.788</v>
      </c>
      <c r="BA72" s="129">
        <v>3956.2784781</v>
      </c>
      <c r="BB72" s="129">
        <v>2877.6126421500003</v>
      </c>
      <c r="BC72" s="129">
        <v>10176.628028839999</v>
      </c>
      <c r="BD72" s="129">
        <v>5237.034630061954</v>
      </c>
      <c r="BE72" s="129">
        <v>764.51653585999998</v>
      </c>
      <c r="BF72" s="129">
        <v>1664.9552299499999</v>
      </c>
      <c r="BG72" s="129">
        <v>1283.9082308</v>
      </c>
      <c r="BH72" s="129">
        <v>5979.1489399999991</v>
      </c>
      <c r="BI72" s="129">
        <v>14337.147047349996</v>
      </c>
      <c r="BJ72" s="129">
        <v>10879.890381200001</v>
      </c>
      <c r="BK72" s="129">
        <v>5590.4917300000006</v>
      </c>
    </row>
    <row r="73" spans="2:63" x14ac:dyDescent="0.25">
      <c r="B73" s="133"/>
      <c r="C73" s="100" t="s">
        <v>296</v>
      </c>
      <c r="D73" s="129">
        <v>169981.06453194248</v>
      </c>
      <c r="E73" s="129">
        <v>209552.80793399998</v>
      </c>
      <c r="F73" s="129">
        <v>301419.51546168001</v>
      </c>
      <c r="G73" s="129">
        <v>174004.76924577006</v>
      </c>
      <c r="H73" s="129">
        <v>85162.108601156157</v>
      </c>
      <c r="I73" s="129">
        <v>151052.76010904001</v>
      </c>
      <c r="J73" s="129">
        <v>108226.6950310024</v>
      </c>
      <c r="K73" s="129">
        <v>144444.34062764354</v>
      </c>
      <c r="L73" s="129">
        <v>103551.79139291368</v>
      </c>
      <c r="M73" s="129">
        <v>115462.36725153</v>
      </c>
      <c r="N73" s="129">
        <v>258141.44071025922</v>
      </c>
      <c r="O73" s="129">
        <v>133497.61757959999</v>
      </c>
      <c r="P73" s="129">
        <v>159258.02651764199</v>
      </c>
      <c r="Q73" s="129">
        <v>131582.41189278348</v>
      </c>
      <c r="R73" s="129">
        <v>180380.97329747028</v>
      </c>
      <c r="S73" s="129">
        <v>176942.97607667698</v>
      </c>
      <c r="T73" s="129">
        <v>264660.05030666018</v>
      </c>
      <c r="U73" s="129">
        <v>134537.84436527034</v>
      </c>
      <c r="V73" s="129">
        <v>144099.65057509622</v>
      </c>
      <c r="W73" s="129">
        <v>120496.08612173995</v>
      </c>
      <c r="X73" s="129">
        <v>178614.23552900113</v>
      </c>
      <c r="Y73" s="129">
        <v>152358.87836950892</v>
      </c>
      <c r="Z73" s="129">
        <v>148229.10269396333</v>
      </c>
      <c r="AA73" s="129">
        <v>81221.432031300137</v>
      </c>
      <c r="AB73" s="129">
        <v>84708.947347901994</v>
      </c>
      <c r="AC73" s="129">
        <v>142492.96163213323</v>
      </c>
      <c r="AD73" s="129">
        <v>36054.366959729989</v>
      </c>
      <c r="AE73" s="129">
        <v>469.51840055000002</v>
      </c>
      <c r="AF73" s="129">
        <v>3402.826</v>
      </c>
      <c r="AG73" s="129">
        <v>41040.492423508382</v>
      </c>
      <c r="AH73" s="129">
        <v>10152.979434676497</v>
      </c>
      <c r="AI73" s="129">
        <v>4790.1649433900084</v>
      </c>
      <c r="AJ73" s="129">
        <v>87568.3143428162</v>
      </c>
      <c r="AK73" s="129">
        <v>60980.448259999997</v>
      </c>
      <c r="AL73" s="129">
        <v>44146.276771406003</v>
      </c>
      <c r="AM73" s="129">
        <v>979.01107061000005</v>
      </c>
      <c r="AN73" s="129">
        <v>51774.428048851914</v>
      </c>
      <c r="AO73" s="129">
        <v>35145.191553322002</v>
      </c>
      <c r="AP73" s="129">
        <v>38318.85135167378</v>
      </c>
      <c r="AQ73" s="129">
        <v>4097.9725570000001</v>
      </c>
      <c r="AR73" s="129">
        <v>765.78984481000009</v>
      </c>
      <c r="AS73" s="129">
        <v>4402.7121219599967</v>
      </c>
      <c r="AT73" s="129">
        <v>2746.06</v>
      </c>
      <c r="AU73" s="129">
        <v>1233.2375626300002</v>
      </c>
      <c r="AV73" s="129">
        <v>2247.1808127799991</v>
      </c>
      <c r="AW73" s="129">
        <v>6050.1293864500003</v>
      </c>
      <c r="AX73" s="129">
        <v>9051.8330653499979</v>
      </c>
      <c r="AY73" s="129">
        <v>5219.1601883300009</v>
      </c>
      <c r="AZ73" s="129">
        <v>3486.6619999999998</v>
      </c>
      <c r="BA73" s="129">
        <v>3708.9876981000002</v>
      </c>
      <c r="BB73" s="129">
        <v>2877.4863230600004</v>
      </c>
      <c r="BC73" s="129">
        <v>10176.628028839999</v>
      </c>
      <c r="BD73" s="129">
        <v>5072.4105959005838</v>
      </c>
      <c r="BE73" s="129">
        <v>758.47755688999985</v>
      </c>
      <c r="BF73" s="129">
        <v>1050.72850733</v>
      </c>
      <c r="BG73" s="129">
        <v>1283.9082308</v>
      </c>
      <c r="BH73" s="129">
        <v>5567.2467900000001</v>
      </c>
      <c r="BI73" s="129">
        <v>13801.000442329996</v>
      </c>
      <c r="BJ73" s="129">
        <v>9886.258258150001</v>
      </c>
      <c r="BK73" s="129">
        <v>5182.35149</v>
      </c>
    </row>
    <row r="74" spans="2:63" x14ac:dyDescent="0.25">
      <c r="B74" s="133"/>
      <c r="C74" s="100" t="s">
        <v>297</v>
      </c>
      <c r="D74" s="129">
        <v>5857.8004784928298</v>
      </c>
      <c r="E74" s="129">
        <v>16595.063437000001</v>
      </c>
      <c r="F74" s="129">
        <v>9996.5467971640264</v>
      </c>
      <c r="G74" s="129">
        <v>991.48435862999997</v>
      </c>
      <c r="H74" s="129">
        <v>5000</v>
      </c>
      <c r="I74" s="129">
        <v>8053.1249820000003</v>
      </c>
      <c r="J74" s="129">
        <v>5378.9255805100001</v>
      </c>
      <c r="K74" s="129">
        <v>9957.71502392</v>
      </c>
      <c r="L74" s="129">
        <v>2997.1420799100001</v>
      </c>
      <c r="M74" s="129">
        <v>4156.5494822999999</v>
      </c>
      <c r="N74" s="129">
        <v>13178.38956292</v>
      </c>
      <c r="O74" s="129">
        <v>0</v>
      </c>
      <c r="P74" s="129">
        <v>6555.9417712500008</v>
      </c>
      <c r="Q74" s="129">
        <v>7008.4566124499988</v>
      </c>
      <c r="R74" s="129">
        <v>6308.4594780100006</v>
      </c>
      <c r="S74" s="129">
        <v>2.9789370000000002</v>
      </c>
      <c r="T74" s="129">
        <v>10398.014171229997</v>
      </c>
      <c r="U74" s="129">
        <v>3227.6396387700001</v>
      </c>
      <c r="V74" s="129">
        <v>7848.2291559200003</v>
      </c>
      <c r="W74" s="129">
        <v>3105.8108040900006</v>
      </c>
      <c r="X74" s="129">
        <v>6473.2491670099989</v>
      </c>
      <c r="Y74" s="129">
        <v>0</v>
      </c>
      <c r="Z74" s="129">
        <v>2943.8478753700001</v>
      </c>
      <c r="AA74" s="129">
        <v>4570.9992943900006</v>
      </c>
      <c r="AB74" s="129">
        <v>2420.35226517</v>
      </c>
      <c r="AC74" s="129">
        <v>5156.4221127599985</v>
      </c>
      <c r="AD74" s="129">
        <v>4580.32602296</v>
      </c>
      <c r="AE74" s="129">
        <v>0</v>
      </c>
      <c r="AF74" s="129">
        <v>0</v>
      </c>
      <c r="AG74" s="129">
        <v>3057.2364754801265</v>
      </c>
      <c r="AH74" s="129">
        <v>327.31975280649999</v>
      </c>
      <c r="AI74" s="129">
        <v>523.07283213000005</v>
      </c>
      <c r="AJ74" s="129">
        <v>3868.9196154799997</v>
      </c>
      <c r="AK74" s="129">
        <v>3088.4032699999998</v>
      </c>
      <c r="AL74" s="129">
        <v>2298.2905088299999</v>
      </c>
      <c r="AM74" s="129">
        <v>0</v>
      </c>
      <c r="AN74" s="129">
        <v>0</v>
      </c>
      <c r="AO74" s="129">
        <v>3303.9128528300012</v>
      </c>
      <c r="AP74" s="129">
        <v>2526.6514206899997</v>
      </c>
      <c r="AQ74" s="129">
        <v>0</v>
      </c>
      <c r="AR74" s="129">
        <v>0</v>
      </c>
      <c r="AS74" s="129">
        <v>0</v>
      </c>
      <c r="AT74" s="129">
        <v>23.190999999999999</v>
      </c>
      <c r="AU74" s="129">
        <v>169.26137670999998</v>
      </c>
      <c r="AV74" s="129">
        <v>0</v>
      </c>
      <c r="AW74" s="129">
        <v>603</v>
      </c>
      <c r="AX74" s="129">
        <v>627.5</v>
      </c>
      <c r="AY74" s="129">
        <v>395.5</v>
      </c>
      <c r="AZ74" s="129">
        <v>5.1260000000000003</v>
      </c>
      <c r="BA74" s="129">
        <v>247.29078000000001</v>
      </c>
      <c r="BB74" s="129">
        <v>0.12631909000000002</v>
      </c>
      <c r="BC74" s="129">
        <v>0</v>
      </c>
      <c r="BD74" s="129">
        <v>164.62403416136999</v>
      </c>
      <c r="BE74" s="129">
        <v>6.0389789700000005</v>
      </c>
      <c r="BF74" s="129">
        <v>614.22672261999992</v>
      </c>
      <c r="BG74" s="129">
        <v>0</v>
      </c>
      <c r="BH74" s="129">
        <v>411.90215000000001</v>
      </c>
      <c r="BI74" s="129">
        <v>536.14660502000004</v>
      </c>
      <c r="BJ74" s="129">
        <v>993.6321230499999</v>
      </c>
      <c r="BK74" s="129">
        <v>408.14024000000001</v>
      </c>
    </row>
    <row r="75" spans="2:63" x14ac:dyDescent="0.25">
      <c r="B75" s="133"/>
      <c r="C75" s="100" t="s">
        <v>298</v>
      </c>
      <c r="D75" s="129">
        <v>0</v>
      </c>
      <c r="E75" s="129">
        <v>2471.7600000000002</v>
      </c>
      <c r="F75" s="129">
        <v>0</v>
      </c>
      <c r="G75" s="129">
        <v>0</v>
      </c>
      <c r="H75" s="129">
        <v>0</v>
      </c>
      <c r="I75" s="129">
        <v>93.048012999999997</v>
      </c>
      <c r="J75" s="129">
        <v>0</v>
      </c>
      <c r="K75" s="129">
        <v>552.83704418000002</v>
      </c>
      <c r="L75" s="129">
        <v>314.58286051000005</v>
      </c>
      <c r="M75" s="129">
        <v>193.3766</v>
      </c>
      <c r="N75" s="129">
        <v>0</v>
      </c>
      <c r="O75" s="129">
        <v>0</v>
      </c>
      <c r="P75" s="129">
        <v>0</v>
      </c>
      <c r="Q75" s="129">
        <v>0</v>
      </c>
      <c r="R75" s="129">
        <v>0</v>
      </c>
      <c r="S75" s="129">
        <v>0</v>
      </c>
      <c r="T75" s="129">
        <v>115.855</v>
      </c>
      <c r="U75" s="129">
        <v>0</v>
      </c>
      <c r="V75" s="129">
        <v>0</v>
      </c>
      <c r="W75" s="129">
        <v>0</v>
      </c>
      <c r="X75" s="129">
        <v>0</v>
      </c>
      <c r="Y75" s="129">
        <v>0</v>
      </c>
      <c r="Z75" s="129">
        <v>0</v>
      </c>
      <c r="AA75" s="129">
        <v>239.77430061999999</v>
      </c>
      <c r="AB75" s="129">
        <v>0</v>
      </c>
      <c r="AC75" s="129">
        <v>0</v>
      </c>
      <c r="AD75" s="129">
        <v>0</v>
      </c>
      <c r="AE75" s="129">
        <v>0</v>
      </c>
      <c r="AF75" s="129">
        <v>0</v>
      </c>
      <c r="AG75" s="129">
        <v>4.5375079999999999</v>
      </c>
      <c r="AH75" s="129">
        <v>0</v>
      </c>
      <c r="AI75" s="129">
        <v>0</v>
      </c>
      <c r="AJ75" s="129">
        <v>0</v>
      </c>
      <c r="AK75" s="129">
        <v>0</v>
      </c>
      <c r="AL75" s="129">
        <v>0</v>
      </c>
      <c r="AM75" s="129">
        <v>0</v>
      </c>
      <c r="AN75" s="129">
        <v>0</v>
      </c>
      <c r="AO75" s="129">
        <v>0</v>
      </c>
      <c r="AP75" s="129">
        <v>0</v>
      </c>
      <c r="AQ75" s="129">
        <v>0</v>
      </c>
      <c r="AR75" s="129">
        <v>0</v>
      </c>
      <c r="AS75" s="129">
        <v>0</v>
      </c>
      <c r="AT75" s="129">
        <v>0</v>
      </c>
      <c r="AU75" s="129">
        <v>0</v>
      </c>
      <c r="AV75" s="129">
        <v>0</v>
      </c>
      <c r="AW75" s="129">
        <v>0</v>
      </c>
      <c r="AX75" s="129">
        <v>0</v>
      </c>
      <c r="AY75" s="129">
        <v>0</v>
      </c>
      <c r="AZ75" s="129">
        <v>0</v>
      </c>
      <c r="BA75" s="129">
        <v>0</v>
      </c>
      <c r="BB75" s="129">
        <v>0</v>
      </c>
      <c r="BC75" s="129">
        <v>0</v>
      </c>
      <c r="BD75" s="129">
        <v>0</v>
      </c>
      <c r="BE75" s="129">
        <v>0</v>
      </c>
      <c r="BF75" s="129">
        <v>0</v>
      </c>
      <c r="BG75" s="129">
        <v>0</v>
      </c>
      <c r="BH75" s="129">
        <v>0</v>
      </c>
      <c r="BI75" s="129">
        <v>0</v>
      </c>
      <c r="BJ75" s="129">
        <v>0</v>
      </c>
      <c r="BK75" s="129">
        <v>0</v>
      </c>
    </row>
    <row r="76" spans="2:63" x14ac:dyDescent="0.25">
      <c r="B76" s="142"/>
      <c r="C76" s="98" t="s">
        <v>299</v>
      </c>
      <c r="D76" s="129">
        <v>0</v>
      </c>
      <c r="E76" s="129">
        <v>8.5217460000000003</v>
      </c>
      <c r="F76" s="129">
        <v>18.265784489999998</v>
      </c>
      <c r="G76" s="129">
        <v>467.60878001999998</v>
      </c>
      <c r="H76" s="129">
        <v>579.32187737000004</v>
      </c>
      <c r="I76" s="129">
        <v>92.706810000000004</v>
      </c>
      <c r="J76" s="129">
        <v>8.0037499999999998E-2</v>
      </c>
      <c r="K76" s="129">
        <v>88.23</v>
      </c>
      <c r="L76" s="129">
        <v>0</v>
      </c>
      <c r="M76" s="129">
        <v>1244.4269999999999</v>
      </c>
      <c r="N76" s="129">
        <v>0</v>
      </c>
      <c r="O76" s="129">
        <v>44.123256579999996</v>
      </c>
      <c r="P76" s="129">
        <v>0</v>
      </c>
      <c r="Q76" s="129">
        <v>140.60257780000001</v>
      </c>
      <c r="R76" s="129">
        <v>41.98</v>
      </c>
      <c r="S76" s="129">
        <v>0</v>
      </c>
      <c r="T76" s="129">
        <v>0</v>
      </c>
      <c r="U76" s="129">
        <v>24.9</v>
      </c>
      <c r="V76" s="129">
        <v>917.62757705999979</v>
      </c>
      <c r="W76" s="129">
        <v>157.25517099999999</v>
      </c>
      <c r="X76" s="129">
        <v>0</v>
      </c>
      <c r="Y76" s="129">
        <v>0</v>
      </c>
      <c r="Z76" s="129">
        <v>0</v>
      </c>
      <c r="AA76" s="129">
        <v>0</v>
      </c>
      <c r="AB76" s="129">
        <v>3.8</v>
      </c>
      <c r="AC76" s="129">
        <v>0</v>
      </c>
      <c r="AD76" s="129">
        <v>0</v>
      </c>
      <c r="AE76" s="129">
        <v>0</v>
      </c>
      <c r="AF76" s="129">
        <v>0</v>
      </c>
      <c r="AG76" s="129">
        <v>0</v>
      </c>
      <c r="AH76" s="129">
        <v>0</v>
      </c>
      <c r="AI76" s="129">
        <v>0</v>
      </c>
      <c r="AJ76" s="129">
        <v>0</v>
      </c>
      <c r="AK76" s="129">
        <v>0</v>
      </c>
      <c r="AL76" s="129">
        <v>0</v>
      </c>
      <c r="AM76" s="129">
        <v>0</v>
      </c>
      <c r="AN76" s="129">
        <v>0</v>
      </c>
      <c r="AO76" s="129">
        <v>0</v>
      </c>
      <c r="AP76" s="129">
        <v>0</v>
      </c>
      <c r="AQ76" s="129">
        <v>0</v>
      </c>
      <c r="AR76" s="129">
        <v>0</v>
      </c>
      <c r="AS76" s="129">
        <v>0</v>
      </c>
      <c r="AT76" s="129">
        <v>0</v>
      </c>
      <c r="AU76" s="129">
        <v>0</v>
      </c>
      <c r="AV76" s="129">
        <v>0</v>
      </c>
      <c r="AW76" s="129">
        <v>0</v>
      </c>
      <c r="AX76" s="129">
        <v>0</v>
      </c>
      <c r="AY76" s="129">
        <v>0</v>
      </c>
      <c r="AZ76" s="129">
        <v>0</v>
      </c>
      <c r="BA76" s="129">
        <v>0</v>
      </c>
      <c r="BB76" s="129">
        <v>0</v>
      </c>
      <c r="BC76" s="129">
        <v>0</v>
      </c>
      <c r="BD76" s="129">
        <v>0</v>
      </c>
      <c r="BE76" s="129">
        <v>0</v>
      </c>
      <c r="BF76" s="129">
        <v>0</v>
      </c>
      <c r="BG76" s="129">
        <v>0</v>
      </c>
      <c r="BH76" s="129">
        <v>0</v>
      </c>
      <c r="BI76" s="129">
        <v>0</v>
      </c>
      <c r="BJ76" s="129">
        <v>0</v>
      </c>
      <c r="BK76" s="129">
        <v>0</v>
      </c>
    </row>
    <row r="77" spans="2:63" x14ac:dyDescent="0.25">
      <c r="B77" s="133"/>
      <c r="C77" s="100" t="s">
        <v>300</v>
      </c>
      <c r="D77" s="129">
        <v>0</v>
      </c>
      <c r="E77" s="129">
        <v>8.5068570000000001</v>
      </c>
      <c r="F77" s="129">
        <v>0</v>
      </c>
      <c r="G77" s="129">
        <v>466.25738001999997</v>
      </c>
      <c r="H77" s="129">
        <v>579.32187737000004</v>
      </c>
      <c r="I77" s="129">
        <v>80.920100000000005</v>
      </c>
      <c r="J77" s="129">
        <v>0</v>
      </c>
      <c r="K77" s="129">
        <v>88.23</v>
      </c>
      <c r="L77" s="129">
        <v>0</v>
      </c>
      <c r="M77" s="129">
        <v>0</v>
      </c>
      <c r="N77" s="129">
        <v>0</v>
      </c>
      <c r="O77" s="129">
        <v>44.123256579999996</v>
      </c>
      <c r="P77" s="129">
        <v>0</v>
      </c>
      <c r="Q77" s="129">
        <v>140.60257780000001</v>
      </c>
      <c r="R77" s="129">
        <v>41.98</v>
      </c>
      <c r="S77" s="129">
        <v>0</v>
      </c>
      <c r="T77" s="129">
        <v>0</v>
      </c>
      <c r="U77" s="129">
        <v>24.9</v>
      </c>
      <c r="V77" s="129">
        <v>917.62757705999979</v>
      </c>
      <c r="W77" s="129">
        <v>157.25517099999999</v>
      </c>
      <c r="X77" s="129">
        <v>0</v>
      </c>
      <c r="Y77" s="129">
        <v>0</v>
      </c>
      <c r="Z77" s="129">
        <v>0</v>
      </c>
      <c r="AA77" s="129">
        <v>0</v>
      </c>
      <c r="AB77" s="129">
        <v>3.8</v>
      </c>
      <c r="AC77" s="129">
        <v>0</v>
      </c>
      <c r="AD77" s="129">
        <v>0</v>
      </c>
      <c r="AE77" s="129">
        <v>0</v>
      </c>
      <c r="AF77" s="129">
        <v>0</v>
      </c>
      <c r="AG77" s="129">
        <v>0</v>
      </c>
      <c r="AH77" s="129">
        <v>0</v>
      </c>
      <c r="AI77" s="129">
        <v>0</v>
      </c>
      <c r="AJ77" s="129">
        <v>0</v>
      </c>
      <c r="AK77" s="129">
        <v>0</v>
      </c>
      <c r="AL77" s="129">
        <v>0</v>
      </c>
      <c r="AM77" s="129">
        <v>0</v>
      </c>
      <c r="AN77" s="129">
        <v>0</v>
      </c>
      <c r="AO77" s="129">
        <v>0</v>
      </c>
      <c r="AP77" s="129">
        <v>0</v>
      </c>
      <c r="AQ77" s="129">
        <v>0</v>
      </c>
      <c r="AR77" s="129">
        <v>0</v>
      </c>
      <c r="AS77" s="129">
        <v>0</v>
      </c>
      <c r="AT77" s="129">
        <v>0</v>
      </c>
      <c r="AU77" s="129">
        <v>0</v>
      </c>
      <c r="AV77" s="129">
        <v>0</v>
      </c>
      <c r="AW77" s="129">
        <v>0</v>
      </c>
      <c r="AX77" s="129">
        <v>0</v>
      </c>
      <c r="AY77" s="129">
        <v>0</v>
      </c>
      <c r="AZ77" s="129">
        <v>0</v>
      </c>
      <c r="BA77" s="129">
        <v>0</v>
      </c>
      <c r="BB77" s="129">
        <v>0</v>
      </c>
      <c r="BC77" s="129">
        <v>0</v>
      </c>
      <c r="BD77" s="129">
        <v>0</v>
      </c>
      <c r="BE77" s="129">
        <v>0</v>
      </c>
      <c r="BF77" s="129">
        <v>0</v>
      </c>
      <c r="BG77" s="129">
        <v>0</v>
      </c>
      <c r="BH77" s="129">
        <v>0</v>
      </c>
      <c r="BI77" s="129">
        <v>0</v>
      </c>
      <c r="BJ77" s="129">
        <v>0</v>
      </c>
      <c r="BK77" s="129">
        <v>0</v>
      </c>
    </row>
    <row r="78" spans="2:63" x14ac:dyDescent="0.25">
      <c r="B78" s="133"/>
      <c r="C78" s="100" t="s">
        <v>301</v>
      </c>
      <c r="D78" s="129">
        <v>0</v>
      </c>
      <c r="E78" s="129">
        <v>1.4888999999999999E-2</v>
      </c>
      <c r="F78" s="129">
        <v>18.265784489999998</v>
      </c>
      <c r="G78" s="129">
        <v>1.3513999999999999</v>
      </c>
      <c r="H78" s="129">
        <v>0</v>
      </c>
      <c r="I78" s="129">
        <v>11.786709999999999</v>
      </c>
      <c r="J78" s="129">
        <v>8.0037499999999998E-2</v>
      </c>
      <c r="K78" s="129">
        <v>0</v>
      </c>
      <c r="L78" s="129">
        <v>0</v>
      </c>
      <c r="M78" s="129">
        <v>0</v>
      </c>
      <c r="N78" s="129">
        <v>0</v>
      </c>
      <c r="O78" s="129">
        <v>0</v>
      </c>
      <c r="P78" s="129">
        <v>0</v>
      </c>
      <c r="Q78" s="129">
        <v>0</v>
      </c>
      <c r="R78" s="129">
        <v>0</v>
      </c>
      <c r="S78" s="129">
        <v>0</v>
      </c>
      <c r="T78" s="129">
        <v>0</v>
      </c>
      <c r="U78" s="129">
        <v>0</v>
      </c>
      <c r="V78" s="129">
        <v>0</v>
      </c>
      <c r="W78" s="129">
        <v>0</v>
      </c>
      <c r="X78" s="129">
        <v>0</v>
      </c>
      <c r="Y78" s="129">
        <v>0</v>
      </c>
      <c r="Z78" s="129">
        <v>0</v>
      </c>
      <c r="AA78" s="129">
        <v>0</v>
      </c>
      <c r="AB78" s="129">
        <v>0</v>
      </c>
      <c r="AC78" s="129">
        <v>0</v>
      </c>
      <c r="AD78" s="129">
        <v>0</v>
      </c>
      <c r="AE78" s="129">
        <v>0</v>
      </c>
      <c r="AF78" s="129">
        <v>0</v>
      </c>
      <c r="AG78" s="129">
        <v>0</v>
      </c>
      <c r="AH78" s="129">
        <v>0</v>
      </c>
      <c r="AI78" s="129">
        <v>0</v>
      </c>
      <c r="AJ78" s="129">
        <v>0</v>
      </c>
      <c r="AK78" s="129">
        <v>0</v>
      </c>
      <c r="AL78" s="129">
        <v>0</v>
      </c>
      <c r="AM78" s="129">
        <v>0</v>
      </c>
      <c r="AN78" s="129">
        <v>0</v>
      </c>
      <c r="AO78" s="129">
        <v>0</v>
      </c>
      <c r="AP78" s="129">
        <v>0</v>
      </c>
      <c r="AQ78" s="129">
        <v>0</v>
      </c>
      <c r="AR78" s="129">
        <v>0</v>
      </c>
      <c r="AS78" s="129">
        <v>0</v>
      </c>
      <c r="AT78" s="129">
        <v>0</v>
      </c>
      <c r="AU78" s="129">
        <v>0</v>
      </c>
      <c r="AV78" s="129">
        <v>0</v>
      </c>
      <c r="AW78" s="129">
        <v>0</v>
      </c>
      <c r="AX78" s="129">
        <v>0</v>
      </c>
      <c r="AY78" s="129">
        <v>0</v>
      </c>
      <c r="AZ78" s="129">
        <v>0</v>
      </c>
      <c r="BA78" s="129">
        <v>0</v>
      </c>
      <c r="BB78" s="129">
        <v>0</v>
      </c>
      <c r="BC78" s="129">
        <v>0</v>
      </c>
      <c r="BD78" s="129">
        <v>0</v>
      </c>
      <c r="BE78" s="129">
        <v>0</v>
      </c>
      <c r="BF78" s="129">
        <v>0</v>
      </c>
      <c r="BG78" s="129">
        <v>0</v>
      </c>
      <c r="BH78" s="129">
        <v>0</v>
      </c>
      <c r="BI78" s="129">
        <v>0</v>
      </c>
      <c r="BJ78" s="129">
        <v>0</v>
      </c>
      <c r="BK78" s="129">
        <v>0</v>
      </c>
    </row>
    <row r="79" spans="2:63" x14ac:dyDescent="0.25">
      <c r="B79" s="133"/>
      <c r="C79" s="100" t="s">
        <v>302</v>
      </c>
      <c r="D79" s="129">
        <v>0</v>
      </c>
      <c r="E79" s="129">
        <v>0</v>
      </c>
      <c r="F79" s="129">
        <v>0</v>
      </c>
      <c r="G79" s="129">
        <v>0</v>
      </c>
      <c r="H79" s="129">
        <v>0</v>
      </c>
      <c r="I79" s="129">
        <v>0</v>
      </c>
      <c r="J79" s="129">
        <v>0</v>
      </c>
      <c r="K79" s="129">
        <v>0</v>
      </c>
      <c r="L79" s="129">
        <v>0</v>
      </c>
      <c r="M79" s="129">
        <v>1244.4269999999999</v>
      </c>
      <c r="N79" s="129">
        <v>0</v>
      </c>
      <c r="O79" s="129">
        <v>0</v>
      </c>
      <c r="P79" s="129">
        <v>0</v>
      </c>
      <c r="Q79" s="129">
        <v>0</v>
      </c>
      <c r="R79" s="129">
        <v>0</v>
      </c>
      <c r="S79" s="129">
        <v>0</v>
      </c>
      <c r="T79" s="129">
        <v>0</v>
      </c>
      <c r="U79" s="129">
        <v>0</v>
      </c>
      <c r="V79" s="129">
        <v>0</v>
      </c>
      <c r="W79" s="129">
        <v>0</v>
      </c>
      <c r="X79" s="129">
        <v>0</v>
      </c>
      <c r="Y79" s="129">
        <v>0</v>
      </c>
      <c r="Z79" s="129">
        <v>0</v>
      </c>
      <c r="AA79" s="129">
        <v>0</v>
      </c>
      <c r="AB79" s="129">
        <v>0</v>
      </c>
      <c r="AC79" s="129">
        <v>0</v>
      </c>
      <c r="AD79" s="129">
        <v>0</v>
      </c>
      <c r="AE79" s="129">
        <v>0</v>
      </c>
      <c r="AF79" s="129">
        <v>0</v>
      </c>
      <c r="AG79" s="129">
        <v>0</v>
      </c>
      <c r="AH79" s="129">
        <v>0</v>
      </c>
      <c r="AI79" s="129">
        <v>0</v>
      </c>
      <c r="AJ79" s="129">
        <v>0</v>
      </c>
      <c r="AK79" s="129">
        <v>0</v>
      </c>
      <c r="AL79" s="129">
        <v>0</v>
      </c>
      <c r="AM79" s="129">
        <v>0</v>
      </c>
      <c r="AN79" s="129">
        <v>0</v>
      </c>
      <c r="AO79" s="129">
        <v>0</v>
      </c>
      <c r="AP79" s="129">
        <v>0</v>
      </c>
      <c r="AQ79" s="129">
        <v>0</v>
      </c>
      <c r="AR79" s="129">
        <v>0</v>
      </c>
      <c r="AS79" s="129">
        <v>0</v>
      </c>
      <c r="AT79" s="129">
        <v>0</v>
      </c>
      <c r="AU79" s="129">
        <v>0</v>
      </c>
      <c r="AV79" s="129">
        <v>0</v>
      </c>
      <c r="AW79" s="129">
        <v>0</v>
      </c>
      <c r="AX79" s="129">
        <v>0</v>
      </c>
      <c r="AY79" s="129">
        <v>0</v>
      </c>
      <c r="AZ79" s="129">
        <v>0</v>
      </c>
      <c r="BA79" s="129">
        <v>0</v>
      </c>
      <c r="BB79" s="129">
        <v>0</v>
      </c>
      <c r="BC79" s="129">
        <v>0</v>
      </c>
      <c r="BD79" s="129">
        <v>0</v>
      </c>
      <c r="BE79" s="129">
        <v>0</v>
      </c>
      <c r="BF79" s="129">
        <v>0</v>
      </c>
      <c r="BG79" s="129">
        <v>0</v>
      </c>
      <c r="BH79" s="129">
        <v>0</v>
      </c>
      <c r="BI79" s="129">
        <v>0</v>
      </c>
      <c r="BJ79" s="129">
        <v>0</v>
      </c>
      <c r="BK79" s="129">
        <v>0</v>
      </c>
    </row>
    <row r="80" spans="2:63" x14ac:dyDescent="0.25">
      <c r="B80" s="134">
        <v>5</v>
      </c>
      <c r="C80" s="98" t="s">
        <v>303</v>
      </c>
      <c r="D80" s="129">
        <v>0</v>
      </c>
      <c r="E80" s="129">
        <v>0</v>
      </c>
      <c r="F80" s="129">
        <v>0</v>
      </c>
      <c r="G80" s="129">
        <v>0</v>
      </c>
      <c r="H80" s="129">
        <v>0</v>
      </c>
      <c r="I80" s="129">
        <v>0</v>
      </c>
      <c r="J80" s="129">
        <v>0</v>
      </c>
      <c r="K80" s="129">
        <v>0</v>
      </c>
      <c r="L80" s="129">
        <v>0</v>
      </c>
      <c r="M80" s="129">
        <v>0</v>
      </c>
      <c r="N80" s="129">
        <v>0</v>
      </c>
      <c r="O80" s="129">
        <v>0</v>
      </c>
      <c r="P80" s="129">
        <v>0</v>
      </c>
      <c r="Q80" s="129">
        <v>0</v>
      </c>
      <c r="R80" s="129">
        <v>0</v>
      </c>
      <c r="S80" s="129">
        <v>0</v>
      </c>
      <c r="T80" s="129">
        <v>0</v>
      </c>
      <c r="U80" s="129">
        <v>0</v>
      </c>
      <c r="V80" s="129">
        <v>0</v>
      </c>
      <c r="W80" s="129">
        <v>0</v>
      </c>
      <c r="X80" s="129">
        <v>0</v>
      </c>
      <c r="Y80" s="129">
        <v>0</v>
      </c>
      <c r="Z80" s="129">
        <v>0</v>
      </c>
      <c r="AA80" s="129">
        <v>0</v>
      </c>
      <c r="AB80" s="129">
        <v>0</v>
      </c>
      <c r="AC80" s="129">
        <v>0</v>
      </c>
      <c r="AD80" s="129">
        <v>0</v>
      </c>
      <c r="AE80" s="129">
        <v>0</v>
      </c>
      <c r="AF80" s="129">
        <v>0</v>
      </c>
      <c r="AG80" s="129">
        <v>0</v>
      </c>
      <c r="AH80" s="129">
        <v>0</v>
      </c>
      <c r="AI80" s="129">
        <v>0</v>
      </c>
      <c r="AJ80" s="129">
        <v>0</v>
      </c>
      <c r="AK80" s="129">
        <v>0</v>
      </c>
      <c r="AL80" s="129">
        <v>0</v>
      </c>
      <c r="AM80" s="129">
        <v>0</v>
      </c>
      <c r="AN80" s="129">
        <v>0</v>
      </c>
      <c r="AO80" s="129">
        <v>0</v>
      </c>
      <c r="AP80" s="129">
        <v>0</v>
      </c>
      <c r="AQ80" s="129">
        <v>0</v>
      </c>
      <c r="AR80" s="129">
        <v>0</v>
      </c>
      <c r="AS80" s="129">
        <v>0</v>
      </c>
      <c r="AT80" s="129">
        <v>0</v>
      </c>
      <c r="AU80" s="129">
        <v>0</v>
      </c>
      <c r="AV80" s="129">
        <v>0</v>
      </c>
      <c r="AW80" s="129">
        <v>0</v>
      </c>
      <c r="AX80" s="129">
        <v>0</v>
      </c>
      <c r="AY80" s="129">
        <v>0</v>
      </c>
      <c r="AZ80" s="129">
        <v>0</v>
      </c>
      <c r="BA80" s="129">
        <v>0</v>
      </c>
      <c r="BB80" s="129">
        <v>0</v>
      </c>
      <c r="BC80" s="129">
        <v>0</v>
      </c>
      <c r="BD80" s="129">
        <v>0</v>
      </c>
      <c r="BE80" s="129">
        <v>0</v>
      </c>
      <c r="BF80" s="129">
        <v>0</v>
      </c>
      <c r="BG80" s="129">
        <v>0</v>
      </c>
      <c r="BH80" s="129">
        <v>0</v>
      </c>
      <c r="BI80" s="129">
        <v>0</v>
      </c>
      <c r="BJ80" s="129">
        <v>0</v>
      </c>
      <c r="BK80" s="129">
        <v>0</v>
      </c>
    </row>
    <row r="81" spans="2:63" x14ac:dyDescent="0.25">
      <c r="B81" s="133"/>
      <c r="C81" s="100" t="s">
        <v>304</v>
      </c>
      <c r="D81" s="129">
        <v>0</v>
      </c>
      <c r="E81" s="129">
        <v>0</v>
      </c>
      <c r="F81" s="129">
        <v>0</v>
      </c>
      <c r="G81" s="129">
        <v>0</v>
      </c>
      <c r="H81" s="129">
        <v>0</v>
      </c>
      <c r="I81" s="129">
        <v>0</v>
      </c>
      <c r="J81" s="129">
        <v>0</v>
      </c>
      <c r="K81" s="129">
        <v>0</v>
      </c>
      <c r="L81" s="129">
        <v>0</v>
      </c>
      <c r="M81" s="129">
        <v>0</v>
      </c>
      <c r="N81" s="129">
        <v>0</v>
      </c>
      <c r="O81" s="129">
        <v>0</v>
      </c>
      <c r="P81" s="129">
        <v>0</v>
      </c>
      <c r="Q81" s="129">
        <v>0</v>
      </c>
      <c r="R81" s="129">
        <v>0</v>
      </c>
      <c r="S81" s="129">
        <v>0</v>
      </c>
      <c r="T81" s="129">
        <v>0</v>
      </c>
      <c r="U81" s="129">
        <v>0</v>
      </c>
      <c r="V81" s="129">
        <v>0</v>
      </c>
      <c r="W81" s="129">
        <v>0</v>
      </c>
      <c r="X81" s="129">
        <v>0</v>
      </c>
      <c r="Y81" s="129">
        <v>0</v>
      </c>
      <c r="Z81" s="129">
        <v>0</v>
      </c>
      <c r="AA81" s="129">
        <v>0</v>
      </c>
      <c r="AB81" s="129">
        <v>0</v>
      </c>
      <c r="AC81" s="129">
        <v>0</v>
      </c>
      <c r="AD81" s="129">
        <v>0</v>
      </c>
      <c r="AE81" s="129">
        <v>0</v>
      </c>
      <c r="AF81" s="129">
        <v>0</v>
      </c>
      <c r="AG81" s="129">
        <v>0</v>
      </c>
      <c r="AH81" s="129">
        <v>0</v>
      </c>
      <c r="AI81" s="129">
        <v>0</v>
      </c>
      <c r="AJ81" s="129">
        <v>0</v>
      </c>
      <c r="AK81" s="129">
        <v>0</v>
      </c>
      <c r="AL81" s="129">
        <v>0</v>
      </c>
      <c r="AM81" s="129">
        <v>0</v>
      </c>
      <c r="AN81" s="129">
        <v>0</v>
      </c>
      <c r="AO81" s="129">
        <v>0</v>
      </c>
      <c r="AP81" s="129">
        <v>0</v>
      </c>
      <c r="AQ81" s="129">
        <v>0</v>
      </c>
      <c r="AR81" s="129">
        <v>0</v>
      </c>
      <c r="AS81" s="129">
        <v>0</v>
      </c>
      <c r="AT81" s="129">
        <v>0</v>
      </c>
      <c r="AU81" s="129">
        <v>0</v>
      </c>
      <c r="AV81" s="129">
        <v>0</v>
      </c>
      <c r="AW81" s="129">
        <v>0</v>
      </c>
      <c r="AX81" s="129">
        <v>0</v>
      </c>
      <c r="AY81" s="129">
        <v>0</v>
      </c>
      <c r="AZ81" s="129">
        <v>0</v>
      </c>
      <c r="BA81" s="129">
        <v>0</v>
      </c>
      <c r="BB81" s="129">
        <v>0</v>
      </c>
      <c r="BC81" s="129">
        <v>0</v>
      </c>
      <c r="BD81" s="129">
        <v>0</v>
      </c>
      <c r="BE81" s="129">
        <v>0</v>
      </c>
      <c r="BF81" s="129">
        <v>0</v>
      </c>
      <c r="BG81" s="129">
        <v>0</v>
      </c>
      <c r="BH81" s="129">
        <v>0</v>
      </c>
      <c r="BI81" s="129">
        <v>0</v>
      </c>
      <c r="BJ81" s="129">
        <v>0</v>
      </c>
      <c r="BK81" s="129">
        <v>0</v>
      </c>
    </row>
    <row r="82" spans="2:63" x14ac:dyDescent="0.25">
      <c r="B82" s="133"/>
      <c r="C82" s="100" t="s">
        <v>305</v>
      </c>
      <c r="D82" s="129">
        <v>0</v>
      </c>
      <c r="E82" s="129">
        <v>0</v>
      </c>
      <c r="F82" s="129">
        <v>0</v>
      </c>
      <c r="G82" s="129">
        <v>0</v>
      </c>
      <c r="H82" s="129">
        <v>0</v>
      </c>
      <c r="I82" s="129">
        <v>0</v>
      </c>
      <c r="J82" s="129">
        <v>0</v>
      </c>
      <c r="K82" s="129">
        <v>0</v>
      </c>
      <c r="L82" s="129">
        <v>0</v>
      </c>
      <c r="M82" s="129">
        <v>0</v>
      </c>
      <c r="N82" s="129">
        <v>0</v>
      </c>
      <c r="O82" s="129">
        <v>0</v>
      </c>
      <c r="P82" s="129">
        <v>0</v>
      </c>
      <c r="Q82" s="129">
        <v>0</v>
      </c>
      <c r="R82" s="129">
        <v>0</v>
      </c>
      <c r="S82" s="129">
        <v>0</v>
      </c>
      <c r="T82" s="129">
        <v>0</v>
      </c>
      <c r="U82" s="129">
        <v>0</v>
      </c>
      <c r="V82" s="129">
        <v>0</v>
      </c>
      <c r="W82" s="129">
        <v>0</v>
      </c>
      <c r="X82" s="129">
        <v>0</v>
      </c>
      <c r="Y82" s="129">
        <v>0</v>
      </c>
      <c r="Z82" s="129">
        <v>0</v>
      </c>
      <c r="AA82" s="129">
        <v>0</v>
      </c>
      <c r="AB82" s="129">
        <v>0</v>
      </c>
      <c r="AC82" s="129">
        <v>0</v>
      </c>
      <c r="AD82" s="129">
        <v>0</v>
      </c>
      <c r="AE82" s="129">
        <v>0</v>
      </c>
      <c r="AF82" s="129">
        <v>0</v>
      </c>
      <c r="AG82" s="129">
        <v>0</v>
      </c>
      <c r="AH82" s="129">
        <v>0</v>
      </c>
      <c r="AI82" s="129">
        <v>0</v>
      </c>
      <c r="AJ82" s="129">
        <v>0</v>
      </c>
      <c r="AK82" s="129">
        <v>0</v>
      </c>
      <c r="AL82" s="129">
        <v>0</v>
      </c>
      <c r="AM82" s="129">
        <v>0</v>
      </c>
      <c r="AN82" s="129">
        <v>0</v>
      </c>
      <c r="AO82" s="129">
        <v>0</v>
      </c>
      <c r="AP82" s="129">
        <v>0</v>
      </c>
      <c r="AQ82" s="129">
        <v>0</v>
      </c>
      <c r="AR82" s="129">
        <v>0</v>
      </c>
      <c r="AS82" s="129">
        <v>0</v>
      </c>
      <c r="AT82" s="129">
        <v>0</v>
      </c>
      <c r="AU82" s="129">
        <v>0</v>
      </c>
      <c r="AV82" s="129">
        <v>0</v>
      </c>
      <c r="AW82" s="129">
        <v>0</v>
      </c>
      <c r="AX82" s="129">
        <v>0</v>
      </c>
      <c r="AY82" s="129">
        <v>0</v>
      </c>
      <c r="AZ82" s="129">
        <v>0</v>
      </c>
      <c r="BA82" s="129">
        <v>0</v>
      </c>
      <c r="BB82" s="129">
        <v>0</v>
      </c>
      <c r="BC82" s="129">
        <v>0</v>
      </c>
      <c r="BD82" s="129">
        <v>0</v>
      </c>
      <c r="BE82" s="129">
        <v>0</v>
      </c>
      <c r="BF82" s="129">
        <v>0</v>
      </c>
      <c r="BG82" s="129">
        <v>0</v>
      </c>
      <c r="BH82" s="129">
        <v>0</v>
      </c>
      <c r="BI82" s="129">
        <v>0</v>
      </c>
      <c r="BJ82" s="129">
        <v>0</v>
      </c>
      <c r="BK82" s="129">
        <v>0</v>
      </c>
    </row>
    <row r="83" spans="2:63" x14ac:dyDescent="0.25">
      <c r="B83" s="134">
        <v>6</v>
      </c>
      <c r="C83" s="98" t="s">
        <v>141</v>
      </c>
      <c r="D83" s="129">
        <v>12573.19013208152</v>
      </c>
      <c r="E83" s="129">
        <v>3824.2050709999999</v>
      </c>
      <c r="F83" s="129">
        <v>3291.10842009</v>
      </c>
      <c r="G83" s="129">
        <v>6606.3503541099999</v>
      </c>
      <c r="H83" s="129">
        <v>617.62248409999995</v>
      </c>
      <c r="I83" s="129">
        <v>2629.3887941400003</v>
      </c>
      <c r="J83" s="129">
        <v>2583.0239015900006</v>
      </c>
      <c r="K83" s="129">
        <v>2775.2413689059999</v>
      </c>
      <c r="L83" s="129">
        <v>2974.9484701300007</v>
      </c>
      <c r="M83" s="129">
        <v>2157.8534152599996</v>
      </c>
      <c r="N83" s="129">
        <v>3332.658888819999</v>
      </c>
      <c r="O83" s="129">
        <v>1726.870070772</v>
      </c>
      <c r="P83" s="129">
        <v>2792.6928379600004</v>
      </c>
      <c r="Q83" s="129">
        <v>2735.89216545</v>
      </c>
      <c r="R83" s="129">
        <v>5059.8664422647716</v>
      </c>
      <c r="S83" s="129">
        <v>1886.2608090500003</v>
      </c>
      <c r="T83" s="129">
        <v>5390.1460185699998</v>
      </c>
      <c r="U83" s="129">
        <v>5442.1470292220474</v>
      </c>
      <c r="V83" s="129">
        <v>2434.9695891700003</v>
      </c>
      <c r="W83" s="129">
        <v>1791.4451118000004</v>
      </c>
      <c r="X83" s="129">
        <v>1919.0035191999998</v>
      </c>
      <c r="Y83" s="129">
        <v>4078.9460700800005</v>
      </c>
      <c r="Z83" s="129">
        <v>2859.9822154561298</v>
      </c>
      <c r="AA83" s="129">
        <v>1330.9495943100001</v>
      </c>
      <c r="AB83" s="129">
        <v>1588.5868813499999</v>
      </c>
      <c r="AC83" s="129">
        <v>1466.2149805999998</v>
      </c>
      <c r="AD83" s="129">
        <v>658.84098835999998</v>
      </c>
      <c r="AE83" s="129">
        <v>22.132999999999999</v>
      </c>
      <c r="AF83" s="129">
        <v>134.29499999999999</v>
      </c>
      <c r="AG83" s="129">
        <v>450.17732649999994</v>
      </c>
      <c r="AH83" s="129">
        <v>288.39979338000001</v>
      </c>
      <c r="AI83" s="129">
        <v>32.919687489999994</v>
      </c>
      <c r="AJ83" s="129">
        <v>1064.4053197800001</v>
      </c>
      <c r="AK83" s="129">
        <v>550.85615000000007</v>
      </c>
      <c r="AL83" s="129">
        <v>670.07483322999985</v>
      </c>
      <c r="AM83" s="129">
        <v>39.999014600000002</v>
      </c>
      <c r="AN83" s="129">
        <v>979.63370223999982</v>
      </c>
      <c r="AO83" s="129">
        <v>575.05871798999988</v>
      </c>
      <c r="AP83" s="129">
        <v>659.12666961000002</v>
      </c>
      <c r="AQ83" s="129">
        <v>223.51139366999996</v>
      </c>
      <c r="AR83" s="129">
        <v>23.884344909999999</v>
      </c>
      <c r="AS83" s="129">
        <v>83.99789567000002</v>
      </c>
      <c r="AT83" s="129">
        <v>32.561999999999998</v>
      </c>
      <c r="AU83" s="129">
        <v>65.404215459999989</v>
      </c>
      <c r="AV83" s="129">
        <v>25.940012970000002</v>
      </c>
      <c r="AW83" s="129">
        <v>99.698487509999993</v>
      </c>
      <c r="AX83" s="129">
        <v>463.39293613000001</v>
      </c>
      <c r="AY83" s="129">
        <v>109.28993906000001</v>
      </c>
      <c r="AZ83" s="129">
        <v>204.065</v>
      </c>
      <c r="BA83" s="129">
        <v>153.16469529</v>
      </c>
      <c r="BB83" s="129">
        <v>35.073215099999999</v>
      </c>
      <c r="BC83" s="129">
        <v>194.40549842999999</v>
      </c>
      <c r="BD83" s="129">
        <v>158.03311199999996</v>
      </c>
      <c r="BE83" s="129">
        <v>169.26589154999999</v>
      </c>
      <c r="BF83" s="129">
        <v>60.071679809999992</v>
      </c>
      <c r="BG83" s="129">
        <v>79.73199080000002</v>
      </c>
      <c r="BH83" s="129">
        <v>156.89595994601652</v>
      </c>
      <c r="BI83" s="129">
        <v>292.92376050999991</v>
      </c>
      <c r="BJ83" s="129">
        <v>197.70404294999997</v>
      </c>
      <c r="BK83" s="129">
        <v>264.19417000000004</v>
      </c>
    </row>
    <row r="84" spans="2:63" x14ac:dyDescent="0.25">
      <c r="B84" s="134">
        <v>7</v>
      </c>
      <c r="C84" s="98" t="s">
        <v>142</v>
      </c>
      <c r="D84" s="129">
        <v>22042.273459093274</v>
      </c>
      <c r="E84" s="129">
        <v>31355.422322000002</v>
      </c>
      <c r="F84" s="129">
        <v>23552.343169012329</v>
      </c>
      <c r="G84" s="129">
        <v>25081.751382959454</v>
      </c>
      <c r="H84" s="129">
        <v>4060.5427362855789</v>
      </c>
      <c r="I84" s="129">
        <v>7641.4491032280002</v>
      </c>
      <c r="J84" s="129">
        <v>8903.1555513520507</v>
      </c>
      <c r="K84" s="129">
        <v>7987.3240095655556</v>
      </c>
      <c r="L84" s="129">
        <v>2498.0056024299738</v>
      </c>
      <c r="M84" s="129">
        <v>4195.4869170780457</v>
      </c>
      <c r="N84" s="129">
        <v>21913.439765240015</v>
      </c>
      <c r="O84" s="129">
        <v>9386.7123125698927</v>
      </c>
      <c r="P84" s="129">
        <v>8652.836907648998</v>
      </c>
      <c r="Q84" s="129">
        <v>5794.687495683198</v>
      </c>
      <c r="R84" s="129">
        <v>18503.001635698311</v>
      </c>
      <c r="S84" s="129">
        <v>33442.883635033009</v>
      </c>
      <c r="T84" s="129">
        <v>12318.054406110841</v>
      </c>
      <c r="U84" s="129">
        <v>8518.4247688263786</v>
      </c>
      <c r="V84" s="129">
        <v>10486.776177640901</v>
      </c>
      <c r="W84" s="129">
        <v>8537.756227303149</v>
      </c>
      <c r="X84" s="129">
        <v>27636.175169091635</v>
      </c>
      <c r="Y84" s="129">
        <v>13864.270253954001</v>
      </c>
      <c r="Z84" s="129">
        <v>10094.70639942757</v>
      </c>
      <c r="AA84" s="129">
        <v>9232.5911910452924</v>
      </c>
      <c r="AB84" s="129">
        <v>6276.6034504770005</v>
      </c>
      <c r="AC84" s="129">
        <v>9739.2675482494051</v>
      </c>
      <c r="AD84" s="129">
        <v>3052.1979714200002</v>
      </c>
      <c r="AE84" s="129">
        <v>139.34800000000001</v>
      </c>
      <c r="AF84" s="129">
        <v>115.08799999999999</v>
      </c>
      <c r="AG84" s="129">
        <v>2624.5689256074998</v>
      </c>
      <c r="AH84" s="129">
        <v>460.80909104136595</v>
      </c>
      <c r="AI84" s="129">
        <v>181.22868473454548</v>
      </c>
      <c r="AJ84" s="129">
        <v>3765.3820719066375</v>
      </c>
      <c r="AK84" s="129">
        <v>720.44051999999999</v>
      </c>
      <c r="AL84" s="129">
        <v>643.02241676477411</v>
      </c>
      <c r="AM84" s="129">
        <v>97.672751250000005</v>
      </c>
      <c r="AN84" s="129">
        <v>2426.6438859687146</v>
      </c>
      <c r="AO84" s="129">
        <v>2776.6966183288</v>
      </c>
      <c r="AP84" s="129">
        <v>2901.6881589359973</v>
      </c>
      <c r="AQ84" s="129">
        <v>157.3491015973398</v>
      </c>
      <c r="AR84" s="129">
        <v>31.761578249999999</v>
      </c>
      <c r="AS84" s="129">
        <v>406.37133692999998</v>
      </c>
      <c r="AT84" s="129">
        <v>174.93</v>
      </c>
      <c r="AU84" s="129">
        <v>557.72497722000003</v>
      </c>
      <c r="AV84" s="129">
        <v>5204.4944753300015</v>
      </c>
      <c r="AW84" s="129">
        <v>755.79941064287345</v>
      </c>
      <c r="AX84" s="129">
        <v>967.9843648399999</v>
      </c>
      <c r="AY84" s="129">
        <v>239.98008872299141</v>
      </c>
      <c r="AZ84" s="129">
        <v>127.553</v>
      </c>
      <c r="BA84" s="129">
        <v>218.23363497000003</v>
      </c>
      <c r="BB84" s="129">
        <v>180.91590238550003</v>
      </c>
      <c r="BC84" s="129">
        <v>427.36567898999999</v>
      </c>
      <c r="BD84" s="129">
        <v>58.803314208097547</v>
      </c>
      <c r="BE84" s="129">
        <v>27.676645570000002</v>
      </c>
      <c r="BF84" s="129">
        <v>116.05176777000001</v>
      </c>
      <c r="BG84" s="129">
        <v>2792.8605415999996</v>
      </c>
      <c r="BH84" s="129">
        <v>325.26915099000001</v>
      </c>
      <c r="BI84" s="129">
        <v>759.09829155</v>
      </c>
      <c r="BJ84" s="129">
        <v>801.07682279000005</v>
      </c>
      <c r="BK84" s="129">
        <v>376.17385999999999</v>
      </c>
    </row>
    <row r="85" spans="2:63" x14ac:dyDescent="0.25">
      <c r="B85" s="143"/>
      <c r="C85" s="144" t="s">
        <v>306</v>
      </c>
      <c r="D85" s="129">
        <v>8434.4219546348941</v>
      </c>
      <c r="E85" s="129">
        <v>14795.062591000002</v>
      </c>
      <c r="F85" s="129">
        <v>8627.0129077300098</v>
      </c>
      <c r="G85" s="129">
        <v>6838.9324306449844</v>
      </c>
      <c r="H85" s="129">
        <v>1463.3415014343213</v>
      </c>
      <c r="I85" s="129">
        <v>4515.8162639579996</v>
      </c>
      <c r="J85" s="129">
        <v>2955.1045057326005</v>
      </c>
      <c r="K85" s="129">
        <v>3360.5429660799991</v>
      </c>
      <c r="L85" s="129">
        <v>0</v>
      </c>
      <c r="M85" s="129">
        <v>328.46561154</v>
      </c>
      <c r="N85" s="129">
        <v>5323.7583041700082</v>
      </c>
      <c r="O85" s="129">
        <v>3029.5365626451198</v>
      </c>
      <c r="P85" s="129">
        <v>0</v>
      </c>
      <c r="Q85" s="129">
        <v>12.55363593</v>
      </c>
      <c r="R85" s="129">
        <v>4370.1413323199731</v>
      </c>
      <c r="S85" s="129">
        <v>3343.2077624400017</v>
      </c>
      <c r="T85" s="129">
        <v>6267.9610893573945</v>
      </c>
      <c r="U85" s="129">
        <v>2761.2416508420802</v>
      </c>
      <c r="V85" s="129">
        <v>4808.082091530001</v>
      </c>
      <c r="W85" s="129">
        <v>2905.2174130266148</v>
      </c>
      <c r="X85" s="129">
        <v>5017.8879885107362</v>
      </c>
      <c r="Y85" s="129">
        <v>5146.2317854080002</v>
      </c>
      <c r="Z85" s="129">
        <v>4155.1076628649807</v>
      </c>
      <c r="AA85" s="129">
        <v>2237.0914246499951</v>
      </c>
      <c r="AB85" s="129">
        <v>2632.4680990470001</v>
      </c>
      <c r="AC85" s="129">
        <v>3741.623587257001</v>
      </c>
      <c r="AD85" s="129">
        <v>1585.6581508400002</v>
      </c>
      <c r="AE85" s="129">
        <v>15.031000000000001</v>
      </c>
      <c r="AF85" s="129">
        <v>0</v>
      </c>
      <c r="AG85" s="129">
        <v>933.98998974999995</v>
      </c>
      <c r="AH85" s="129">
        <v>188.86680551850031</v>
      </c>
      <c r="AI85" s="129">
        <v>50.910356030000003</v>
      </c>
      <c r="AJ85" s="129">
        <v>1405.1967726599705</v>
      </c>
      <c r="AK85" s="129">
        <v>0</v>
      </c>
      <c r="AL85" s="129">
        <v>100.73736389999999</v>
      </c>
      <c r="AM85" s="129">
        <v>54.371442659999992</v>
      </c>
      <c r="AN85" s="129">
        <v>771.4234596052147</v>
      </c>
      <c r="AO85" s="129">
        <v>876.57985915879999</v>
      </c>
      <c r="AP85" s="129">
        <v>1224.6394457259969</v>
      </c>
      <c r="AQ85" s="129">
        <v>0</v>
      </c>
      <c r="AR85" s="129">
        <v>9.8667899999999982</v>
      </c>
      <c r="AS85" s="129">
        <v>92.106589499999956</v>
      </c>
      <c r="AT85" s="129">
        <v>42.643999999999998</v>
      </c>
      <c r="AU85" s="129">
        <v>482.83229487000006</v>
      </c>
      <c r="AV85" s="129">
        <v>4696.3395302600011</v>
      </c>
      <c r="AW85" s="129">
        <v>434.56240047999898</v>
      </c>
      <c r="AX85" s="129">
        <v>0</v>
      </c>
      <c r="AY85" s="129">
        <v>166.97998082000001</v>
      </c>
      <c r="AZ85" s="129">
        <v>0</v>
      </c>
      <c r="BA85" s="129">
        <v>96.933789799999985</v>
      </c>
      <c r="BB85" s="129">
        <v>118.49553152</v>
      </c>
      <c r="BC85" s="129">
        <v>253.64258617999997</v>
      </c>
      <c r="BD85" s="129">
        <v>0</v>
      </c>
      <c r="BE85" s="129">
        <v>0.46175705</v>
      </c>
      <c r="BF85" s="129">
        <v>41.971887080000002</v>
      </c>
      <c r="BG85" s="129">
        <v>2742.8763912999998</v>
      </c>
      <c r="BH85" s="129">
        <v>114.18772</v>
      </c>
      <c r="BI85" s="129">
        <v>379.87201544999999</v>
      </c>
      <c r="BJ85" s="129">
        <v>294.83014809999997</v>
      </c>
      <c r="BK85" s="129">
        <v>153.66616999999999</v>
      </c>
    </row>
    <row r="86" spans="2:63" x14ac:dyDescent="0.25">
      <c r="B86" s="143"/>
      <c r="C86" s="100" t="s">
        <v>307</v>
      </c>
      <c r="D86" s="129">
        <v>0</v>
      </c>
      <c r="E86" s="129">
        <v>13603.631309</v>
      </c>
      <c r="F86" s="129">
        <v>5829.8466971200096</v>
      </c>
      <c r="G86" s="129">
        <v>5383.613076134985</v>
      </c>
      <c r="H86" s="129">
        <v>1047.7808334671086</v>
      </c>
      <c r="I86" s="129">
        <v>3875.1334050979999</v>
      </c>
      <c r="J86" s="129">
        <v>2245.9797920426004</v>
      </c>
      <c r="K86" s="129">
        <v>1645.9854702916277</v>
      </c>
      <c r="L86" s="129">
        <v>0</v>
      </c>
      <c r="M86" s="129">
        <v>0</v>
      </c>
      <c r="N86" s="129">
        <v>2751.6232811300056</v>
      </c>
      <c r="O86" s="129">
        <v>2652.0372740191196</v>
      </c>
      <c r="P86" s="129">
        <v>0</v>
      </c>
      <c r="Q86" s="129">
        <v>0</v>
      </c>
      <c r="R86" s="129">
        <v>2625.2420511199757</v>
      </c>
      <c r="S86" s="129">
        <v>2120.7953143000004</v>
      </c>
      <c r="T86" s="129">
        <v>0</v>
      </c>
      <c r="U86" s="129">
        <v>1045.8209594962793</v>
      </c>
      <c r="V86" s="129">
        <v>3338.4971276085043</v>
      </c>
      <c r="W86" s="129">
        <v>1801.3912368956139</v>
      </c>
      <c r="X86" s="129">
        <v>3625.9613742767365</v>
      </c>
      <c r="Y86" s="129">
        <v>2985.0426719210004</v>
      </c>
      <c r="Z86" s="129">
        <v>2462.809889064984</v>
      </c>
      <c r="AA86" s="129">
        <v>1568.6675350899975</v>
      </c>
      <c r="AB86" s="129">
        <v>2007.7586906370007</v>
      </c>
      <c r="AC86" s="129">
        <v>2323.1637476869996</v>
      </c>
      <c r="AD86" s="129">
        <v>0</v>
      </c>
      <c r="AE86" s="129">
        <v>4.3182999999999998</v>
      </c>
      <c r="AF86" s="129">
        <v>0</v>
      </c>
      <c r="AG86" s="129">
        <v>0</v>
      </c>
      <c r="AH86" s="129">
        <v>132.21450786500023</v>
      </c>
      <c r="AI86" s="129">
        <v>11.081955150000002</v>
      </c>
      <c r="AJ86" s="129">
        <v>561.25190093098911</v>
      </c>
      <c r="AK86" s="129">
        <v>0</v>
      </c>
      <c r="AL86" s="129">
        <v>0</v>
      </c>
      <c r="AM86" s="129">
        <v>16.537958499999998</v>
      </c>
      <c r="AN86" s="129">
        <v>0</v>
      </c>
      <c r="AO86" s="129">
        <v>0</v>
      </c>
      <c r="AP86" s="129">
        <v>789.58505180599707</v>
      </c>
      <c r="AQ86" s="129">
        <v>0</v>
      </c>
      <c r="AR86" s="129">
        <v>1.57026</v>
      </c>
      <c r="AS86" s="129">
        <v>0</v>
      </c>
      <c r="AT86" s="129">
        <v>0</v>
      </c>
      <c r="AU86" s="129">
        <v>115.43053211999998</v>
      </c>
      <c r="AV86" s="129">
        <v>0</v>
      </c>
      <c r="AW86" s="129">
        <v>191.81388686999998</v>
      </c>
      <c r="AX86" s="129">
        <v>0</v>
      </c>
      <c r="AY86" s="129">
        <v>51.586714923372831</v>
      </c>
      <c r="AZ86" s="129">
        <v>0</v>
      </c>
      <c r="BA86" s="129">
        <v>0</v>
      </c>
      <c r="BB86" s="129">
        <v>0</v>
      </c>
      <c r="BC86" s="129">
        <v>0</v>
      </c>
      <c r="BD86" s="129">
        <v>0</v>
      </c>
      <c r="BE86" s="129">
        <v>0</v>
      </c>
      <c r="BF86" s="129">
        <v>14.33318062</v>
      </c>
      <c r="BG86" s="129">
        <v>2742.8763912999998</v>
      </c>
      <c r="BH86" s="129">
        <v>30.377559999999999</v>
      </c>
      <c r="BI86" s="129">
        <v>259.43625631999998</v>
      </c>
      <c r="BJ86" s="129">
        <v>80.193676818448523</v>
      </c>
      <c r="BK86" s="129">
        <v>48.702210000000001</v>
      </c>
    </row>
    <row r="87" spans="2:63" x14ac:dyDescent="0.25">
      <c r="B87" s="133"/>
      <c r="C87" s="100" t="s">
        <v>308</v>
      </c>
      <c r="D87" s="129">
        <v>0</v>
      </c>
      <c r="E87" s="129">
        <v>945.50751000000002</v>
      </c>
      <c r="F87" s="129">
        <v>550.90742408000006</v>
      </c>
      <c r="G87" s="129">
        <v>1368.4773524100001</v>
      </c>
      <c r="H87" s="129">
        <v>2.1715317399999998</v>
      </c>
      <c r="I87" s="129">
        <v>395.35514455999999</v>
      </c>
      <c r="J87" s="129">
        <v>463.53869424999999</v>
      </c>
      <c r="K87" s="129">
        <v>694.73270824999997</v>
      </c>
      <c r="L87" s="129">
        <v>0</v>
      </c>
      <c r="M87" s="129">
        <v>324.35077510000002</v>
      </c>
      <c r="N87" s="129">
        <v>995.82805451000002</v>
      </c>
      <c r="O87" s="129">
        <v>6.4262261000000009</v>
      </c>
      <c r="P87" s="129">
        <v>0</v>
      </c>
      <c r="Q87" s="129">
        <v>0</v>
      </c>
      <c r="R87" s="129">
        <v>1001.2864924999999</v>
      </c>
      <c r="S87" s="129">
        <v>1002.6001943900009</v>
      </c>
      <c r="T87" s="129">
        <v>905.76350895000007</v>
      </c>
      <c r="U87" s="129">
        <v>0</v>
      </c>
      <c r="V87" s="129">
        <v>392.17783658000002</v>
      </c>
      <c r="W87" s="129">
        <v>386.71891383999997</v>
      </c>
      <c r="X87" s="129">
        <v>558.86259101999997</v>
      </c>
      <c r="Y87" s="129">
        <v>982.68549567000002</v>
      </c>
      <c r="Z87" s="129">
        <v>889.89035850999994</v>
      </c>
      <c r="AA87" s="129">
        <v>318.64070127000002</v>
      </c>
      <c r="AB87" s="129">
        <v>276.09697972999999</v>
      </c>
      <c r="AC87" s="129">
        <v>522.84069837000004</v>
      </c>
      <c r="AD87" s="129">
        <v>71.033900640000013</v>
      </c>
      <c r="AE87" s="129">
        <v>0</v>
      </c>
      <c r="AF87" s="129">
        <v>0</v>
      </c>
      <c r="AG87" s="129">
        <v>117.74643553999999</v>
      </c>
      <c r="AH87" s="129">
        <v>0</v>
      </c>
      <c r="AI87" s="129">
        <v>15.374633770000001</v>
      </c>
      <c r="AJ87" s="129">
        <v>276.62832519</v>
      </c>
      <c r="AK87" s="129">
        <v>0</v>
      </c>
      <c r="AL87" s="129">
        <v>0</v>
      </c>
      <c r="AM87" s="129">
        <v>0</v>
      </c>
      <c r="AN87" s="129">
        <v>55.614170100000003</v>
      </c>
      <c r="AO87" s="129">
        <v>32.720565389999997</v>
      </c>
      <c r="AP87" s="129">
        <v>45.213904579999998</v>
      </c>
      <c r="AQ87" s="129">
        <v>0</v>
      </c>
      <c r="AR87" s="129">
        <v>0</v>
      </c>
      <c r="AS87" s="129">
        <v>2.68144933</v>
      </c>
      <c r="AT87" s="129">
        <v>0</v>
      </c>
      <c r="AU87" s="129">
        <v>0</v>
      </c>
      <c r="AV87" s="129">
        <v>0</v>
      </c>
      <c r="AW87" s="129">
        <v>8.3981388900000002</v>
      </c>
      <c r="AX87" s="129">
        <v>0</v>
      </c>
      <c r="AY87" s="129">
        <v>31.086855210000003</v>
      </c>
      <c r="AZ87" s="129">
        <v>0</v>
      </c>
      <c r="BA87" s="129">
        <v>12.922878859999999</v>
      </c>
      <c r="BB87" s="129">
        <v>0</v>
      </c>
      <c r="BC87" s="129">
        <v>1.68225154</v>
      </c>
      <c r="BD87" s="129">
        <v>0</v>
      </c>
      <c r="BE87" s="129">
        <v>0</v>
      </c>
      <c r="BF87" s="129">
        <v>7.0211044400000002</v>
      </c>
      <c r="BG87" s="129">
        <v>0</v>
      </c>
      <c r="BH87" s="129">
        <v>26.136659999999999</v>
      </c>
      <c r="BI87" s="129">
        <v>120.43575913000002</v>
      </c>
      <c r="BJ87" s="129">
        <v>0</v>
      </c>
      <c r="BK87" s="129">
        <v>32.345799999999997</v>
      </c>
    </row>
    <row r="88" spans="2:63" x14ac:dyDescent="0.25">
      <c r="B88" s="133"/>
      <c r="C88" s="140" t="s">
        <v>309</v>
      </c>
      <c r="D88" s="129">
        <v>8434.4219546348941</v>
      </c>
      <c r="E88" s="129">
        <v>245.92377199999999</v>
      </c>
      <c r="F88" s="129">
        <v>2246.2587865300011</v>
      </c>
      <c r="G88" s="129">
        <v>86.842002100000002</v>
      </c>
      <c r="H88" s="129">
        <v>413.38913622721293</v>
      </c>
      <c r="I88" s="129">
        <v>245.32771430000003</v>
      </c>
      <c r="J88" s="129">
        <v>245.58601944</v>
      </c>
      <c r="K88" s="129">
        <v>1019.8247875383717</v>
      </c>
      <c r="L88" s="129">
        <v>0</v>
      </c>
      <c r="M88" s="129">
        <v>4.1148364400000004</v>
      </c>
      <c r="N88" s="129">
        <v>1576.306968530002</v>
      </c>
      <c r="O88" s="129">
        <v>371.07306252600006</v>
      </c>
      <c r="P88" s="129">
        <v>0</v>
      </c>
      <c r="Q88" s="129">
        <v>12.55363593</v>
      </c>
      <c r="R88" s="129">
        <v>743.61278869999762</v>
      </c>
      <c r="S88" s="129">
        <v>219.81225375000002</v>
      </c>
      <c r="T88" s="129">
        <v>5362.1975804073945</v>
      </c>
      <c r="U88" s="129">
        <v>1715.4206913458008</v>
      </c>
      <c r="V88" s="129">
        <v>1077.4071273414966</v>
      </c>
      <c r="W88" s="129">
        <v>717.10726229100067</v>
      </c>
      <c r="X88" s="129">
        <v>833.06402321399935</v>
      </c>
      <c r="Y88" s="129">
        <v>1178.5036178169998</v>
      </c>
      <c r="Z88" s="129">
        <v>802.40741528999706</v>
      </c>
      <c r="AA88" s="129">
        <v>349.78318828999772</v>
      </c>
      <c r="AB88" s="129">
        <v>348.61242867999977</v>
      </c>
      <c r="AC88" s="129">
        <v>895.61914120000108</v>
      </c>
      <c r="AD88" s="129">
        <v>1514.6242502000002</v>
      </c>
      <c r="AE88" s="129">
        <v>10.7127</v>
      </c>
      <c r="AF88" s="129">
        <v>0</v>
      </c>
      <c r="AG88" s="129">
        <v>816.24355420999996</v>
      </c>
      <c r="AH88" s="129">
        <v>56.652297653500078</v>
      </c>
      <c r="AI88" s="129">
        <v>24.453767110000001</v>
      </c>
      <c r="AJ88" s="129">
        <v>567.31654653898136</v>
      </c>
      <c r="AK88" s="129">
        <v>0</v>
      </c>
      <c r="AL88" s="129">
        <v>100.73736389999999</v>
      </c>
      <c r="AM88" s="129">
        <v>37.833484159999998</v>
      </c>
      <c r="AN88" s="129">
        <v>715.80928950521468</v>
      </c>
      <c r="AO88" s="129">
        <v>843.85929376879994</v>
      </c>
      <c r="AP88" s="129">
        <v>389.84048934000009</v>
      </c>
      <c r="AQ88" s="129">
        <v>0</v>
      </c>
      <c r="AR88" s="129">
        <v>8.2965300000000006</v>
      </c>
      <c r="AS88" s="129">
        <v>89.425140169999949</v>
      </c>
      <c r="AT88" s="129">
        <v>42.643999999999998</v>
      </c>
      <c r="AU88" s="129">
        <v>367.40176275000005</v>
      </c>
      <c r="AV88" s="129">
        <v>4696.3395302600011</v>
      </c>
      <c r="AW88" s="129">
        <v>234.350374719999</v>
      </c>
      <c r="AX88" s="129">
        <v>0</v>
      </c>
      <c r="AY88" s="129">
        <v>84.30641068662716</v>
      </c>
      <c r="AZ88" s="129">
        <v>0</v>
      </c>
      <c r="BA88" s="129">
        <v>84.010910939999988</v>
      </c>
      <c r="BB88" s="129">
        <v>118.49553152</v>
      </c>
      <c r="BC88" s="129">
        <v>251.96033463999996</v>
      </c>
      <c r="BD88" s="129">
        <v>0</v>
      </c>
      <c r="BE88" s="129">
        <v>0.46175705</v>
      </c>
      <c r="BF88" s="129">
        <v>20.617602019999996</v>
      </c>
      <c r="BG88" s="129">
        <v>0</v>
      </c>
      <c r="BH88" s="129">
        <v>57.673499999999997</v>
      </c>
      <c r="BI88" s="129">
        <v>0</v>
      </c>
      <c r="BJ88" s="129">
        <v>214.63647128155145</v>
      </c>
      <c r="BK88" s="129">
        <v>72.618160000000003</v>
      </c>
    </row>
    <row r="89" spans="2:63" x14ac:dyDescent="0.25">
      <c r="B89" s="133"/>
      <c r="C89" s="140" t="s">
        <v>310</v>
      </c>
      <c r="D89" s="129">
        <v>0</v>
      </c>
      <c r="E89" s="129">
        <v>5929.3760700000003</v>
      </c>
      <c r="F89" s="129">
        <v>8182.5355680699995</v>
      </c>
      <c r="G89" s="129">
        <v>0</v>
      </c>
      <c r="H89" s="129">
        <v>0</v>
      </c>
      <c r="I89" s="129">
        <v>1706.4067612700001</v>
      </c>
      <c r="J89" s="129">
        <v>2609.2710784100004</v>
      </c>
      <c r="K89" s="129">
        <v>2912.1475554699996</v>
      </c>
      <c r="L89" s="129">
        <v>1504.7640435000001</v>
      </c>
      <c r="M89" s="129">
        <v>1182.2652492173504</v>
      </c>
      <c r="N89" s="129">
        <v>4217.0158716999995</v>
      </c>
      <c r="O89" s="129">
        <v>4041.4024123200002</v>
      </c>
      <c r="P89" s="129">
        <v>0</v>
      </c>
      <c r="Q89" s="129">
        <v>0</v>
      </c>
      <c r="R89" s="129">
        <v>1995.8767711553569</v>
      </c>
      <c r="S89" s="129">
        <v>4073.8413351700001</v>
      </c>
      <c r="T89" s="129">
        <v>2082.3327270804916</v>
      </c>
      <c r="U89" s="129">
        <v>1740.9414137161466</v>
      </c>
      <c r="V89" s="129">
        <v>1142.6547635300001</v>
      </c>
      <c r="W89" s="129">
        <v>1538.323410102983</v>
      </c>
      <c r="X89" s="129">
        <v>2091.0298717740561</v>
      </c>
      <c r="Y89" s="129">
        <v>5059.3276922599998</v>
      </c>
      <c r="Z89" s="129">
        <v>2244.7947871429965</v>
      </c>
      <c r="AA89" s="129">
        <v>2063.5663560999997</v>
      </c>
      <c r="AB89" s="129">
        <v>2369.5803952900001</v>
      </c>
      <c r="AC89" s="129">
        <v>3396.7355376999999</v>
      </c>
      <c r="AD89" s="129">
        <v>209.43130665999982</v>
      </c>
      <c r="AE89" s="129">
        <v>2.6930000000000001</v>
      </c>
      <c r="AF89" s="129">
        <v>1.367</v>
      </c>
      <c r="AG89" s="129">
        <v>1064.4580431100001</v>
      </c>
      <c r="AH89" s="129">
        <v>177.66147689000002</v>
      </c>
      <c r="AI89" s="129">
        <v>45.077188310243059</v>
      </c>
      <c r="AJ89" s="129">
        <v>1097.0752910600002</v>
      </c>
      <c r="AK89" s="129">
        <v>0</v>
      </c>
      <c r="AL89" s="129">
        <v>40.111168219999996</v>
      </c>
      <c r="AM89" s="129">
        <v>0.17925732</v>
      </c>
      <c r="AN89" s="129">
        <v>697.70310370000004</v>
      </c>
      <c r="AO89" s="129">
        <v>494.66126088000004</v>
      </c>
      <c r="AP89" s="129">
        <v>71.894025880000015</v>
      </c>
      <c r="AQ89" s="129">
        <v>88.213680019999998</v>
      </c>
      <c r="AR89" s="129">
        <v>3.8837159999999997</v>
      </c>
      <c r="AS89" s="129">
        <v>0</v>
      </c>
      <c r="AT89" s="129">
        <v>34.817</v>
      </c>
      <c r="AU89" s="129">
        <v>3.2536577099999997</v>
      </c>
      <c r="AV89" s="129">
        <v>0</v>
      </c>
      <c r="AW89" s="129">
        <v>75.327877600000008</v>
      </c>
      <c r="AX89" s="129">
        <v>0</v>
      </c>
      <c r="AY89" s="129">
        <v>42.337029299999998</v>
      </c>
      <c r="AZ89" s="129">
        <v>0</v>
      </c>
      <c r="BA89" s="129">
        <v>53.157685040000004</v>
      </c>
      <c r="BB89" s="129">
        <v>8.2514002099999999</v>
      </c>
      <c r="BC89" s="129">
        <v>50.279521500000001</v>
      </c>
      <c r="BD89" s="129">
        <v>0</v>
      </c>
      <c r="BE89" s="129">
        <v>2.304068</v>
      </c>
      <c r="BF89" s="129">
        <v>34.794344789999997</v>
      </c>
      <c r="BG89" s="129">
        <v>0.45629360000000002</v>
      </c>
      <c r="BH89" s="129">
        <v>1.7855000000000001</v>
      </c>
      <c r="BI89" s="129">
        <v>119.50647019999998</v>
      </c>
      <c r="BJ89" s="129">
        <v>229.51712563999999</v>
      </c>
      <c r="BK89" s="129">
        <v>97.448170000000005</v>
      </c>
    </row>
    <row r="90" spans="2:63" x14ac:dyDescent="0.25">
      <c r="B90" s="133"/>
      <c r="C90" s="100" t="s">
        <v>311</v>
      </c>
      <c r="D90" s="129">
        <v>331.61655768298669</v>
      </c>
      <c r="E90" s="129">
        <v>601.39334399999996</v>
      </c>
      <c r="F90" s="129">
        <v>3433.47511051232</v>
      </c>
      <c r="G90" s="129">
        <v>2656.9402871744687</v>
      </c>
      <c r="H90" s="129">
        <v>1058.5140841710001</v>
      </c>
      <c r="I90" s="129">
        <v>0</v>
      </c>
      <c r="J90" s="129">
        <v>676.00931650000007</v>
      </c>
      <c r="K90" s="129">
        <v>199.83959582</v>
      </c>
      <c r="L90" s="129">
        <v>351.07293983997346</v>
      </c>
      <c r="M90" s="129">
        <v>424.58122069000007</v>
      </c>
      <c r="N90" s="129">
        <v>2082.7795742899998</v>
      </c>
      <c r="O90" s="129">
        <v>0</v>
      </c>
      <c r="P90" s="129">
        <v>3103.6785334689989</v>
      </c>
      <c r="Q90" s="129">
        <v>627.02706737319693</v>
      </c>
      <c r="R90" s="129">
        <v>1172.1432240000008</v>
      </c>
      <c r="S90" s="129">
        <v>12448.675739359993</v>
      </c>
      <c r="T90" s="129">
        <v>625.89146295278852</v>
      </c>
      <c r="U90" s="129">
        <v>19.496936069999997</v>
      </c>
      <c r="V90" s="129">
        <v>192.02148714049994</v>
      </c>
      <c r="W90" s="129">
        <v>0.20825562999999997</v>
      </c>
      <c r="X90" s="129">
        <v>6.05341752</v>
      </c>
      <c r="Y90" s="129">
        <v>1562.2597392859998</v>
      </c>
      <c r="Z90" s="129">
        <v>12.68575828</v>
      </c>
      <c r="AA90" s="129">
        <v>0</v>
      </c>
      <c r="AB90" s="129">
        <v>373.38053258000002</v>
      </c>
      <c r="AC90" s="129">
        <v>79.427544885812992</v>
      </c>
      <c r="AD90" s="129">
        <v>53.109477630000001</v>
      </c>
      <c r="AE90" s="129">
        <v>72.293999999999997</v>
      </c>
      <c r="AF90" s="129">
        <v>74.415000000000006</v>
      </c>
      <c r="AG90" s="129">
        <v>69.440780587499987</v>
      </c>
      <c r="AH90" s="129">
        <v>55.806067290000001</v>
      </c>
      <c r="AI90" s="129">
        <v>1.5202640599999999</v>
      </c>
      <c r="AJ90" s="129">
        <v>61.769317659999999</v>
      </c>
      <c r="AK90" s="129">
        <v>211.75282000000001</v>
      </c>
      <c r="AL90" s="129">
        <v>114.99231168999999</v>
      </c>
      <c r="AM90" s="129">
        <v>4.3860185400000002</v>
      </c>
      <c r="AN90" s="129">
        <v>3.4841872399999998</v>
      </c>
      <c r="AO90" s="129">
        <v>119.80303083000001</v>
      </c>
      <c r="AP90" s="129">
        <v>729.5000408300001</v>
      </c>
      <c r="AQ90" s="129">
        <v>2.2287320000000003E-2</v>
      </c>
      <c r="AR90" s="129">
        <v>1.21271</v>
      </c>
      <c r="AS90" s="129">
        <v>62.104119920000002</v>
      </c>
      <c r="AT90" s="129">
        <v>26.658000000000001</v>
      </c>
      <c r="AU90" s="129">
        <v>13.95227607</v>
      </c>
      <c r="AV90" s="129">
        <v>427.16044742999998</v>
      </c>
      <c r="AW90" s="129">
        <v>86.030540354548904</v>
      </c>
      <c r="AX90" s="129">
        <v>0</v>
      </c>
      <c r="AY90" s="129">
        <v>3.6774221800000002</v>
      </c>
      <c r="AZ90" s="129">
        <v>6.6230000000000002</v>
      </c>
      <c r="BA90" s="129">
        <v>19.504302899999999</v>
      </c>
      <c r="BB90" s="129">
        <v>12.559470880000001</v>
      </c>
      <c r="BC90" s="129">
        <v>0.35561635999999996</v>
      </c>
      <c r="BD90" s="129">
        <v>9.335800000000001E-2</v>
      </c>
      <c r="BE90" s="129">
        <v>7.2263483600000002</v>
      </c>
      <c r="BF90" s="129">
        <v>0.28304499999999994</v>
      </c>
      <c r="BG90" s="129">
        <v>3.9603503</v>
      </c>
      <c r="BH90" s="129">
        <v>1.2892395400000001</v>
      </c>
      <c r="BI90" s="129">
        <v>35.097289560000007</v>
      </c>
      <c r="BJ90" s="129">
        <v>244.64963805999997</v>
      </c>
      <c r="BK90" s="129">
        <v>8.9156200000000005</v>
      </c>
    </row>
    <row r="91" spans="2:63" x14ac:dyDescent="0.25">
      <c r="B91" s="133"/>
      <c r="C91" s="140" t="s">
        <v>312</v>
      </c>
      <c r="D91" s="129">
        <v>0</v>
      </c>
      <c r="E91" s="129">
        <v>147.81292400000001</v>
      </c>
      <c r="F91" s="129">
        <v>0</v>
      </c>
      <c r="G91" s="129">
        <v>0</v>
      </c>
      <c r="H91" s="129">
        <v>0</v>
      </c>
      <c r="I91" s="129">
        <v>0</v>
      </c>
      <c r="J91" s="129">
        <v>0</v>
      </c>
      <c r="K91" s="129">
        <v>32.424799999999998</v>
      </c>
      <c r="L91" s="129">
        <v>0</v>
      </c>
      <c r="M91" s="129">
        <v>0</v>
      </c>
      <c r="N91" s="129">
        <v>0</v>
      </c>
      <c r="O91" s="129">
        <v>0</v>
      </c>
      <c r="P91" s="129">
        <v>0</v>
      </c>
      <c r="Q91" s="129">
        <v>0</v>
      </c>
      <c r="R91" s="129">
        <v>0</v>
      </c>
      <c r="S91" s="129">
        <v>0</v>
      </c>
      <c r="T91" s="129">
        <v>0</v>
      </c>
      <c r="U91" s="129">
        <v>0</v>
      </c>
      <c r="V91" s="129">
        <v>0</v>
      </c>
      <c r="W91" s="129">
        <v>0</v>
      </c>
      <c r="X91" s="129">
        <v>0</v>
      </c>
      <c r="Y91" s="129">
        <v>0</v>
      </c>
      <c r="Z91" s="129">
        <v>0</v>
      </c>
      <c r="AA91" s="129">
        <v>0</v>
      </c>
      <c r="AB91" s="129">
        <v>0</v>
      </c>
      <c r="AC91" s="129">
        <v>0</v>
      </c>
      <c r="AD91" s="129">
        <v>0</v>
      </c>
      <c r="AE91" s="129">
        <v>0</v>
      </c>
      <c r="AF91" s="129">
        <v>0</v>
      </c>
      <c r="AG91" s="129">
        <v>0</v>
      </c>
      <c r="AH91" s="129">
        <v>0</v>
      </c>
      <c r="AI91" s="129">
        <v>0</v>
      </c>
      <c r="AJ91" s="129">
        <v>0</v>
      </c>
      <c r="AK91" s="129">
        <v>0</v>
      </c>
      <c r="AL91" s="129">
        <v>0</v>
      </c>
      <c r="AM91" s="129">
        <v>0</v>
      </c>
      <c r="AN91" s="129">
        <v>0</v>
      </c>
      <c r="AO91" s="129">
        <v>0</v>
      </c>
      <c r="AP91" s="129">
        <v>3.5216500000000005E-2</v>
      </c>
      <c r="AQ91" s="129">
        <v>0</v>
      </c>
      <c r="AR91" s="129">
        <v>0</v>
      </c>
      <c r="AS91" s="129">
        <v>0</v>
      </c>
      <c r="AT91" s="129">
        <v>0</v>
      </c>
      <c r="AU91" s="129">
        <v>0</v>
      </c>
      <c r="AV91" s="129">
        <v>0</v>
      </c>
      <c r="AW91" s="129">
        <v>0</v>
      </c>
      <c r="AX91" s="129">
        <v>0</v>
      </c>
      <c r="AY91" s="129">
        <v>0</v>
      </c>
      <c r="AZ91" s="129">
        <v>0</v>
      </c>
      <c r="BA91" s="129">
        <v>0</v>
      </c>
      <c r="BB91" s="129">
        <v>0</v>
      </c>
      <c r="BC91" s="129">
        <v>0</v>
      </c>
      <c r="BD91" s="129">
        <v>0.44400000000000001</v>
      </c>
      <c r="BE91" s="129">
        <v>0</v>
      </c>
      <c r="BF91" s="129">
        <v>0</v>
      </c>
      <c r="BG91" s="129">
        <v>0</v>
      </c>
      <c r="BH91" s="129">
        <v>0</v>
      </c>
      <c r="BI91" s="129">
        <v>0</v>
      </c>
      <c r="BJ91" s="129">
        <v>0</v>
      </c>
      <c r="BK91" s="129">
        <v>0</v>
      </c>
    </row>
    <row r="92" spans="2:63" x14ac:dyDescent="0.25">
      <c r="B92" s="133"/>
      <c r="C92" s="140" t="s">
        <v>313</v>
      </c>
      <c r="D92" s="129">
        <v>13276.234946775396</v>
      </c>
      <c r="E92" s="129">
        <v>9881.7773930000003</v>
      </c>
      <c r="F92" s="129">
        <v>3309.3195826999977</v>
      </c>
      <c r="G92" s="129">
        <v>15585.878665140004</v>
      </c>
      <c r="H92" s="129">
        <v>1538.687150680257</v>
      </c>
      <c r="I92" s="129">
        <v>1419.2260779999997</v>
      </c>
      <c r="J92" s="129">
        <v>2662.7706507094481</v>
      </c>
      <c r="K92" s="129">
        <v>1482.369092195557</v>
      </c>
      <c r="L92" s="129">
        <v>642.16861909000022</v>
      </c>
      <c r="M92" s="129">
        <v>2260.1748356306962</v>
      </c>
      <c r="N92" s="129">
        <v>10289.886015080006</v>
      </c>
      <c r="O92" s="129">
        <v>2315.7733376047722</v>
      </c>
      <c r="P92" s="129">
        <v>5549.1583741800005</v>
      </c>
      <c r="Q92" s="129">
        <v>5155.106792380001</v>
      </c>
      <c r="R92" s="129">
        <v>10964.840308222982</v>
      </c>
      <c r="S92" s="129">
        <v>13577.158798063019</v>
      </c>
      <c r="T92" s="129">
        <v>3341.8691267201675</v>
      </c>
      <c r="U92" s="129">
        <v>3996.7447681981525</v>
      </c>
      <c r="V92" s="129">
        <v>4344.0178354404006</v>
      </c>
      <c r="W92" s="129">
        <v>4094.0071485435519</v>
      </c>
      <c r="X92" s="129">
        <v>20521.203891286848</v>
      </c>
      <c r="Y92" s="129">
        <v>2096.4510369999998</v>
      </c>
      <c r="Z92" s="129">
        <v>3682.1181911395943</v>
      </c>
      <c r="AA92" s="129">
        <v>4931.933410295298</v>
      </c>
      <c r="AB92" s="129">
        <v>901.17442355999992</v>
      </c>
      <c r="AC92" s="129">
        <v>2521.4808784065908</v>
      </c>
      <c r="AD92" s="129">
        <v>1203.99903629</v>
      </c>
      <c r="AE92" s="129">
        <v>49.33</v>
      </c>
      <c r="AF92" s="129">
        <v>39.305999999999997</v>
      </c>
      <c r="AG92" s="129">
        <v>556.68011215999979</v>
      </c>
      <c r="AH92" s="129">
        <v>38.474741342865606</v>
      </c>
      <c r="AI92" s="129">
        <v>83.720876334302417</v>
      </c>
      <c r="AJ92" s="129">
        <v>1201.3406905266668</v>
      </c>
      <c r="AK92" s="129">
        <v>508.68770000000001</v>
      </c>
      <c r="AL92" s="129">
        <v>387.18157295477414</v>
      </c>
      <c r="AM92" s="129">
        <v>38.736032730000012</v>
      </c>
      <c r="AN92" s="129">
        <v>954.0331354235002</v>
      </c>
      <c r="AO92" s="129">
        <v>1285.65246746</v>
      </c>
      <c r="AP92" s="129">
        <v>875.61942999999997</v>
      </c>
      <c r="AQ92" s="129">
        <v>69.11313425733978</v>
      </c>
      <c r="AR92" s="129">
        <v>16.798362249999997</v>
      </c>
      <c r="AS92" s="129">
        <v>252.16062751000004</v>
      </c>
      <c r="AT92" s="129">
        <v>70.811000000000007</v>
      </c>
      <c r="AU92" s="129">
        <v>57.686748570000006</v>
      </c>
      <c r="AV92" s="129">
        <v>80.99449764000002</v>
      </c>
      <c r="AW92" s="129">
        <v>159.87859220832564</v>
      </c>
      <c r="AX92" s="129">
        <v>967.9843648399999</v>
      </c>
      <c r="AY92" s="129">
        <v>26.985656422991429</v>
      </c>
      <c r="AZ92" s="129">
        <v>120.93</v>
      </c>
      <c r="BA92" s="129">
        <v>48.637857230000009</v>
      </c>
      <c r="BB92" s="129">
        <v>41.609499775499998</v>
      </c>
      <c r="BC92" s="129">
        <v>123.08795495</v>
      </c>
      <c r="BD92" s="129">
        <v>58.265956208097542</v>
      </c>
      <c r="BE92" s="129">
        <v>17.684472160000002</v>
      </c>
      <c r="BF92" s="129">
        <v>39.002490899999998</v>
      </c>
      <c r="BG92" s="129">
        <v>45.567506400000006</v>
      </c>
      <c r="BH92" s="129">
        <v>208.00669145000001</v>
      </c>
      <c r="BI92" s="129">
        <v>224.62251634000003</v>
      </c>
      <c r="BJ92" s="129">
        <v>32.079910990000009</v>
      </c>
      <c r="BK92" s="129">
        <v>116.1439</v>
      </c>
    </row>
    <row r="93" spans="2:63" x14ac:dyDescent="0.25">
      <c r="B93" s="134">
        <v>8</v>
      </c>
      <c r="C93" s="98" t="s">
        <v>145</v>
      </c>
      <c r="D93" s="129">
        <v>0</v>
      </c>
      <c r="E93" s="129">
        <v>0</v>
      </c>
      <c r="F93" s="129">
        <v>0</v>
      </c>
      <c r="G93" s="129">
        <v>0</v>
      </c>
      <c r="H93" s="129">
        <v>0</v>
      </c>
      <c r="I93" s="129">
        <v>189.83396200000001</v>
      </c>
      <c r="J93" s="129">
        <v>0</v>
      </c>
      <c r="K93" s="129">
        <v>0</v>
      </c>
      <c r="L93" s="129">
        <v>0</v>
      </c>
      <c r="M93" s="129">
        <v>0</v>
      </c>
      <c r="N93" s="129">
        <v>19.438996620000001</v>
      </c>
      <c r="O93" s="129">
        <v>0</v>
      </c>
      <c r="P93" s="129">
        <v>0</v>
      </c>
      <c r="Q93" s="129">
        <v>0</v>
      </c>
      <c r="R93" s="129">
        <v>0</v>
      </c>
      <c r="S93" s="129">
        <v>0</v>
      </c>
      <c r="T93" s="129">
        <v>0</v>
      </c>
      <c r="U93" s="129">
        <v>0</v>
      </c>
      <c r="V93" s="129">
        <v>0</v>
      </c>
      <c r="W93" s="129">
        <v>0</v>
      </c>
      <c r="X93" s="129">
        <v>0</v>
      </c>
      <c r="Y93" s="129">
        <v>0</v>
      </c>
      <c r="Z93" s="129">
        <v>0</v>
      </c>
      <c r="AA93" s="129">
        <v>0</v>
      </c>
      <c r="AB93" s="129">
        <v>0</v>
      </c>
      <c r="AC93" s="129">
        <v>0</v>
      </c>
      <c r="AD93" s="129">
        <v>0</v>
      </c>
      <c r="AE93" s="129">
        <v>0</v>
      </c>
      <c r="AF93" s="129">
        <v>0</v>
      </c>
      <c r="AG93" s="129">
        <v>0</v>
      </c>
      <c r="AH93" s="129">
        <v>0</v>
      </c>
      <c r="AI93" s="129">
        <v>0</v>
      </c>
      <c r="AJ93" s="129">
        <v>0</v>
      </c>
      <c r="AK93" s="129">
        <v>0</v>
      </c>
      <c r="AL93" s="129">
        <v>0</v>
      </c>
      <c r="AM93" s="129">
        <v>0</v>
      </c>
      <c r="AN93" s="129">
        <v>0</v>
      </c>
      <c r="AO93" s="129">
        <v>0</v>
      </c>
      <c r="AP93" s="129">
        <v>0</v>
      </c>
      <c r="AQ93" s="129">
        <v>0</v>
      </c>
      <c r="AR93" s="129">
        <v>0</v>
      </c>
      <c r="AS93" s="129">
        <v>0</v>
      </c>
      <c r="AT93" s="129">
        <v>0</v>
      </c>
      <c r="AU93" s="129">
        <v>0</v>
      </c>
      <c r="AV93" s="129">
        <v>0</v>
      </c>
      <c r="AW93" s="129">
        <v>0</v>
      </c>
      <c r="AX93" s="129">
        <v>0</v>
      </c>
      <c r="AY93" s="129">
        <v>0</v>
      </c>
      <c r="AZ93" s="129">
        <v>0</v>
      </c>
      <c r="BA93" s="129">
        <v>0</v>
      </c>
      <c r="BB93" s="129">
        <v>0</v>
      </c>
      <c r="BC93" s="129">
        <v>0</v>
      </c>
      <c r="BD93" s="129">
        <v>0</v>
      </c>
      <c r="BE93" s="129">
        <v>0</v>
      </c>
      <c r="BF93" s="129">
        <v>0</v>
      </c>
      <c r="BG93" s="129">
        <v>0</v>
      </c>
      <c r="BH93" s="129">
        <v>1.0627599999999999</v>
      </c>
      <c r="BI93" s="129">
        <v>0</v>
      </c>
      <c r="BJ93" s="129">
        <v>0</v>
      </c>
      <c r="BK93" s="129">
        <v>0</v>
      </c>
    </row>
    <row r="94" spans="2:63" x14ac:dyDescent="0.25">
      <c r="B94" s="134">
        <v>9</v>
      </c>
      <c r="C94" s="145" t="s">
        <v>146</v>
      </c>
      <c r="D94" s="129">
        <v>162.00200816</v>
      </c>
      <c r="E94" s="129">
        <v>177.682514</v>
      </c>
      <c r="F94" s="129">
        <v>1021.07124891</v>
      </c>
      <c r="G94" s="129">
        <v>923.41273924000006</v>
      </c>
      <c r="H94" s="129">
        <v>0</v>
      </c>
      <c r="I94" s="129">
        <v>244.65834538999999</v>
      </c>
      <c r="J94" s="129">
        <v>6.9</v>
      </c>
      <c r="K94" s="129">
        <v>2.20274524</v>
      </c>
      <c r="L94" s="129">
        <v>24.658425000000001</v>
      </c>
      <c r="M94" s="129">
        <v>985.54306779000001</v>
      </c>
      <c r="N94" s="129">
        <v>947.50984372000005</v>
      </c>
      <c r="O94" s="129">
        <v>225.91256967000004</v>
      </c>
      <c r="P94" s="129">
        <v>144.49199378999998</v>
      </c>
      <c r="Q94" s="129">
        <v>70.535573599999992</v>
      </c>
      <c r="R94" s="129">
        <v>213.30761200999999</v>
      </c>
      <c r="S94" s="129">
        <v>252.59224574000001</v>
      </c>
      <c r="T94" s="129">
        <v>634.28996109999991</v>
      </c>
      <c r="U94" s="129">
        <v>194.81169129834385</v>
      </c>
      <c r="V94" s="129">
        <v>469.73310333000001</v>
      </c>
      <c r="W94" s="129">
        <v>852.1303691899999</v>
      </c>
      <c r="X94" s="129">
        <v>295.08951995000001</v>
      </c>
      <c r="Y94" s="129">
        <v>456.05603010000004</v>
      </c>
      <c r="Z94" s="129">
        <v>510.98600713999997</v>
      </c>
      <c r="AA94" s="129">
        <v>86.852836719999999</v>
      </c>
      <c r="AB94" s="129">
        <v>23.26429371</v>
      </c>
      <c r="AC94" s="129">
        <v>72.932293799999997</v>
      </c>
      <c r="AD94" s="129">
        <v>468.37554640000002</v>
      </c>
      <c r="AE94" s="129">
        <v>0</v>
      </c>
      <c r="AF94" s="129">
        <v>0</v>
      </c>
      <c r="AG94" s="129">
        <v>120.19305501000001</v>
      </c>
      <c r="AH94" s="129">
        <v>42.15</v>
      </c>
      <c r="AI94" s="129">
        <v>9.0601143100000012</v>
      </c>
      <c r="AJ94" s="129">
        <v>51.050851549999997</v>
      </c>
      <c r="AK94" s="129">
        <v>0</v>
      </c>
      <c r="AL94" s="129">
        <v>237.68021328999998</v>
      </c>
      <c r="AM94" s="129">
        <v>57.64348588</v>
      </c>
      <c r="AN94" s="129">
        <v>92.98938493</v>
      </c>
      <c r="AO94" s="129">
        <v>0</v>
      </c>
      <c r="AP94" s="129">
        <v>73.128953079999988</v>
      </c>
      <c r="AQ94" s="129">
        <v>53.03417512</v>
      </c>
      <c r="AR94" s="129">
        <v>0</v>
      </c>
      <c r="AS94" s="129">
        <v>2.487155</v>
      </c>
      <c r="AT94" s="129">
        <v>0</v>
      </c>
      <c r="AU94" s="129">
        <v>100.606567</v>
      </c>
      <c r="AV94" s="129">
        <v>0</v>
      </c>
      <c r="AW94" s="129">
        <v>101.80017177999999</v>
      </c>
      <c r="AX94" s="129">
        <v>106.21452492999998</v>
      </c>
      <c r="AY94" s="129">
        <v>1.00125</v>
      </c>
      <c r="AZ94" s="129">
        <v>183.37</v>
      </c>
      <c r="BA94" s="129">
        <v>15.049440359999998</v>
      </c>
      <c r="BB94" s="129">
        <v>0.96787999999999996</v>
      </c>
      <c r="BC94" s="129">
        <v>0</v>
      </c>
      <c r="BD94" s="129">
        <v>0.68126999999999993</v>
      </c>
      <c r="BE94" s="129">
        <v>3.3724669999999999</v>
      </c>
      <c r="BF94" s="129">
        <v>41.983027440000001</v>
      </c>
      <c r="BG94" s="129">
        <v>20.335799299999998</v>
      </c>
      <c r="BH94" s="129">
        <v>0</v>
      </c>
      <c r="BI94" s="129">
        <v>4.2715233699999997</v>
      </c>
      <c r="BJ94" s="129">
        <v>25.905880359999998</v>
      </c>
      <c r="BK94" s="129">
        <v>3.6901299999999999</v>
      </c>
    </row>
    <row r="95" spans="2:63" x14ac:dyDescent="0.25">
      <c r="B95" s="134">
        <v>10</v>
      </c>
      <c r="C95" s="145" t="s">
        <v>147</v>
      </c>
      <c r="D95" s="129">
        <v>2425.3533519079929</v>
      </c>
      <c r="E95" s="129">
        <v>0</v>
      </c>
      <c r="F95" s="129">
        <v>0</v>
      </c>
      <c r="G95" s="129">
        <v>0</v>
      </c>
      <c r="H95" s="129">
        <v>0</v>
      </c>
      <c r="I95" s="129">
        <v>0</v>
      </c>
      <c r="J95" s="129">
        <v>68.214780489999768</v>
      </c>
      <c r="K95" s="129">
        <v>0</v>
      </c>
      <c r="L95" s="129">
        <v>0</v>
      </c>
      <c r="M95" s="129">
        <v>0</v>
      </c>
      <c r="N95" s="129">
        <v>0</v>
      </c>
      <c r="O95" s="129">
        <v>0</v>
      </c>
      <c r="P95" s="129">
        <v>0</v>
      </c>
      <c r="Q95" s="129">
        <v>0</v>
      </c>
      <c r="R95" s="129">
        <v>0</v>
      </c>
      <c r="S95" s="129">
        <v>307.8859409596771</v>
      </c>
      <c r="T95" s="129">
        <v>0</v>
      </c>
      <c r="U95" s="129">
        <v>0</v>
      </c>
      <c r="V95" s="129">
        <v>0</v>
      </c>
      <c r="W95" s="129">
        <v>0</v>
      </c>
      <c r="X95" s="129">
        <v>0</v>
      </c>
      <c r="Y95" s="129">
        <v>0</v>
      </c>
      <c r="Z95" s="129">
        <v>0</v>
      </c>
      <c r="AA95" s="129">
        <v>0</v>
      </c>
      <c r="AB95" s="129">
        <v>0</v>
      </c>
      <c r="AC95" s="129">
        <v>0</v>
      </c>
      <c r="AD95" s="129">
        <v>0</v>
      </c>
      <c r="AE95" s="129">
        <v>0.45800000000000002</v>
      </c>
      <c r="AF95" s="129">
        <v>0</v>
      </c>
      <c r="AG95" s="129">
        <v>0</v>
      </c>
      <c r="AH95" s="129">
        <v>0</v>
      </c>
      <c r="AI95" s="129">
        <v>0</v>
      </c>
      <c r="AJ95" s="129">
        <v>0</v>
      </c>
      <c r="AK95" s="129">
        <v>0</v>
      </c>
      <c r="AL95" s="129">
        <v>0</v>
      </c>
      <c r="AM95" s="129">
        <v>0</v>
      </c>
      <c r="AN95" s="129">
        <v>0</v>
      </c>
      <c r="AO95" s="129">
        <v>0</v>
      </c>
      <c r="AP95" s="129">
        <v>0</v>
      </c>
      <c r="AQ95" s="129">
        <v>0</v>
      </c>
      <c r="AR95" s="129">
        <v>0</v>
      </c>
      <c r="AS95" s="129">
        <v>0</v>
      </c>
      <c r="AT95" s="129">
        <v>0</v>
      </c>
      <c r="AU95" s="129">
        <v>0</v>
      </c>
      <c r="AV95" s="129">
        <v>0</v>
      </c>
      <c r="AW95" s="129">
        <v>0</v>
      </c>
      <c r="AX95" s="129">
        <v>0</v>
      </c>
      <c r="AY95" s="129">
        <v>0</v>
      </c>
      <c r="AZ95" s="129">
        <v>0</v>
      </c>
      <c r="BA95" s="129">
        <v>0</v>
      </c>
      <c r="BB95" s="129">
        <v>0</v>
      </c>
      <c r="BC95" s="129">
        <v>0</v>
      </c>
      <c r="BD95" s="129">
        <v>0</v>
      </c>
      <c r="BE95" s="129">
        <v>0</v>
      </c>
      <c r="BF95" s="129">
        <v>0</v>
      </c>
      <c r="BG95" s="129">
        <v>0</v>
      </c>
      <c r="BH95" s="129">
        <v>0</v>
      </c>
      <c r="BI95" s="129">
        <v>0</v>
      </c>
      <c r="BJ95" s="129">
        <v>0</v>
      </c>
      <c r="BK95" s="129">
        <v>-0.94562999999999997</v>
      </c>
    </row>
    <row r="96" spans="2:63" x14ac:dyDescent="0.25">
      <c r="B96" s="135">
        <v>11</v>
      </c>
      <c r="C96" s="136" t="s">
        <v>117</v>
      </c>
      <c r="D96" s="129">
        <v>0</v>
      </c>
      <c r="E96" s="129">
        <v>0</v>
      </c>
      <c r="F96" s="129">
        <v>0</v>
      </c>
      <c r="G96" s="129">
        <v>0</v>
      </c>
      <c r="H96" s="129">
        <v>0</v>
      </c>
      <c r="I96" s="129">
        <v>0</v>
      </c>
      <c r="J96" s="129">
        <v>0</v>
      </c>
      <c r="K96" s="129">
        <v>0</v>
      </c>
      <c r="L96" s="129">
        <v>0</v>
      </c>
      <c r="M96" s="129">
        <v>0</v>
      </c>
      <c r="N96" s="129">
        <v>0</v>
      </c>
      <c r="O96" s="129">
        <v>0</v>
      </c>
      <c r="P96" s="129">
        <v>0</v>
      </c>
      <c r="Q96" s="129">
        <v>0</v>
      </c>
      <c r="R96" s="129">
        <v>0</v>
      </c>
      <c r="S96" s="129">
        <v>0</v>
      </c>
      <c r="T96" s="129">
        <v>0</v>
      </c>
      <c r="U96" s="129">
        <v>0</v>
      </c>
      <c r="V96" s="129">
        <v>0</v>
      </c>
      <c r="W96" s="129">
        <v>0</v>
      </c>
      <c r="X96" s="129">
        <v>0</v>
      </c>
      <c r="Y96" s="129">
        <v>0</v>
      </c>
      <c r="Z96" s="129">
        <v>0</v>
      </c>
      <c r="AA96" s="129">
        <v>0</v>
      </c>
      <c r="AB96" s="129">
        <v>0</v>
      </c>
      <c r="AC96" s="129">
        <v>0</v>
      </c>
      <c r="AD96" s="129">
        <v>0</v>
      </c>
      <c r="AE96" s="129">
        <v>8.7799999999999994</v>
      </c>
      <c r="AF96" s="129">
        <v>0</v>
      </c>
      <c r="AG96" s="129">
        <v>0</v>
      </c>
      <c r="AH96" s="129">
        <v>40.528184881496934</v>
      </c>
      <c r="AI96" s="129">
        <v>0</v>
      </c>
      <c r="AJ96" s="129">
        <v>0</v>
      </c>
      <c r="AK96" s="129">
        <v>0</v>
      </c>
      <c r="AL96" s="129">
        <v>0</v>
      </c>
      <c r="AM96" s="129">
        <v>0</v>
      </c>
      <c r="AN96" s="129">
        <v>0</v>
      </c>
      <c r="AO96" s="129">
        <v>0</v>
      </c>
      <c r="AP96" s="129">
        <v>0</v>
      </c>
      <c r="AQ96" s="129">
        <v>0</v>
      </c>
      <c r="AR96" s="129">
        <v>0</v>
      </c>
      <c r="AS96" s="129">
        <v>0</v>
      </c>
      <c r="AT96" s="129">
        <v>0</v>
      </c>
      <c r="AU96" s="129">
        <v>16.691927439999901</v>
      </c>
      <c r="AV96" s="129">
        <v>0</v>
      </c>
      <c r="AW96" s="129">
        <v>0</v>
      </c>
      <c r="AX96" s="129">
        <v>0</v>
      </c>
      <c r="AY96" s="129">
        <v>0</v>
      </c>
      <c r="AZ96" s="129">
        <v>0</v>
      </c>
      <c r="BA96" s="129">
        <v>0</v>
      </c>
      <c r="BB96" s="129">
        <v>0</v>
      </c>
      <c r="BC96" s="129">
        <v>0</v>
      </c>
      <c r="BD96" s="129">
        <v>0</v>
      </c>
      <c r="BE96" s="129">
        <v>3.0154548000000005</v>
      </c>
      <c r="BF96" s="129">
        <v>30.217950000000002</v>
      </c>
      <c r="BG96" s="129">
        <v>0.52776000000000001</v>
      </c>
      <c r="BH96" s="129">
        <v>23.032971641703465</v>
      </c>
      <c r="BI96" s="129">
        <v>0</v>
      </c>
      <c r="BJ96" s="129">
        <v>0</v>
      </c>
      <c r="BK96" s="129">
        <v>0</v>
      </c>
    </row>
    <row r="97" spans="2:63" x14ac:dyDescent="0.25">
      <c r="B97" s="322" t="s">
        <v>314</v>
      </c>
      <c r="C97" s="322"/>
      <c r="D97" s="137">
        <v>256501.42107645253</v>
      </c>
      <c r="E97" s="137">
        <v>331939.57340599992</v>
      </c>
      <c r="F97" s="137">
        <v>424521.0920706662</v>
      </c>
      <c r="G97" s="137">
        <v>276429.03191316949</v>
      </c>
      <c r="H97" s="137">
        <v>130494.56036277057</v>
      </c>
      <c r="I97" s="137">
        <v>220648.816393758</v>
      </c>
      <c r="J97" s="137">
        <v>163052.71085654444</v>
      </c>
      <c r="K97" s="137">
        <v>219674.2559230231</v>
      </c>
      <c r="L97" s="137">
        <v>145263.40417421365</v>
      </c>
      <c r="M97" s="137">
        <v>159171.82540301423</v>
      </c>
      <c r="N97" s="137">
        <v>376871.87337421929</v>
      </c>
      <c r="O97" s="137">
        <v>185862.34881950743</v>
      </c>
      <c r="P97" s="137">
        <v>222780.76850328068</v>
      </c>
      <c r="Q97" s="137">
        <v>182617.90529213464</v>
      </c>
      <c r="R97" s="137">
        <v>277328.99410335685</v>
      </c>
      <c r="S97" s="137">
        <v>268296.72542607342</v>
      </c>
      <c r="T97" s="137">
        <v>365943.1064424041</v>
      </c>
      <c r="U97" s="137">
        <v>196255.3698214677</v>
      </c>
      <c r="V97" s="137">
        <v>213486.80820624411</v>
      </c>
      <c r="W97" s="137">
        <v>171516.55558481402</v>
      </c>
      <c r="X97" s="137">
        <v>268710.17208202858</v>
      </c>
      <c r="Y97" s="137">
        <v>240724.79579170176</v>
      </c>
      <c r="Z97" s="137">
        <v>222966.11387801761</v>
      </c>
      <c r="AA97" s="137">
        <v>120872.64944432545</v>
      </c>
      <c r="AB97" s="137">
        <v>119814.78968230629</v>
      </c>
      <c r="AC97" s="137">
        <v>196555.18147406625</v>
      </c>
      <c r="AD97" s="137">
        <v>58723.393234919997</v>
      </c>
      <c r="AE97" s="137">
        <v>756.17140055000004</v>
      </c>
      <c r="AF97" s="137">
        <v>5047.4390000000003</v>
      </c>
      <c r="AG97" s="137">
        <v>60194.781295046007</v>
      </c>
      <c r="AH97" s="137">
        <v>14401.388100080861</v>
      </c>
      <c r="AI97" s="137">
        <v>7732.2107049245542</v>
      </c>
      <c r="AJ97" s="137">
        <v>123646.49270001285</v>
      </c>
      <c r="AK97" s="137">
        <v>81158.58673000001</v>
      </c>
      <c r="AL97" s="137">
        <v>60476.367541180778</v>
      </c>
      <c r="AM97" s="137">
        <v>1529.3029613800002</v>
      </c>
      <c r="AN97" s="137">
        <v>70747.933758388783</v>
      </c>
      <c r="AO97" s="137">
        <v>53485.221067670805</v>
      </c>
      <c r="AP97" s="137">
        <v>57001.723225579779</v>
      </c>
      <c r="AQ97" s="137">
        <v>5238.4613837073402</v>
      </c>
      <c r="AR97" s="137">
        <v>1269.5626579700001</v>
      </c>
      <c r="AS97" s="137">
        <v>5748.0080394099969</v>
      </c>
      <c r="AT97" s="137">
        <v>3877.17</v>
      </c>
      <c r="AU97" s="137">
        <v>3348.4819187200005</v>
      </c>
      <c r="AV97" s="137">
        <v>7889.6930782600011</v>
      </c>
      <c r="AW97" s="137">
        <v>10056.763847902874</v>
      </c>
      <c r="AX97" s="137">
        <v>15387.476883795447</v>
      </c>
      <c r="AY97" s="137">
        <v>9093.4226160529925</v>
      </c>
      <c r="AZ97" s="137">
        <v>5353.8969999999999</v>
      </c>
      <c r="BA97" s="137">
        <v>5931.6268932714675</v>
      </c>
      <c r="BB97" s="137">
        <v>4562.4317938355007</v>
      </c>
      <c r="BC97" s="137">
        <v>13751.157865409999</v>
      </c>
      <c r="BD97" s="137">
        <v>7845.3414016000515</v>
      </c>
      <c r="BE97" s="137">
        <v>1417.0451166799996</v>
      </c>
      <c r="BF97" s="137">
        <v>2819.9264256199999</v>
      </c>
      <c r="BG97" s="137">
        <v>4732.3825113999992</v>
      </c>
      <c r="BH97" s="137">
        <v>8846.7061859899986</v>
      </c>
      <c r="BI97" s="137">
        <v>23106.202010939996</v>
      </c>
      <c r="BJ97" s="137">
        <v>15219.930361960001</v>
      </c>
      <c r="BK97" s="137">
        <v>9247.7313696800011</v>
      </c>
    </row>
  </sheetData>
  <mergeCells count="2">
    <mergeCell ref="B43:C43"/>
    <mergeCell ref="B97:C97"/>
  </mergeCells>
  <conditionalFormatting sqref="D4:BK4">
    <cfRule type="cellIs" dxfId="15" priority="5" operator="notBetween">
      <formula>-0.9</formula>
      <formula>0.9</formula>
    </cfRule>
    <cfRule type="cellIs" dxfId="14" priority="6" operator="between">
      <formula>-0.9</formula>
      <formula>0.9</formula>
    </cfRule>
  </conditionalFormatting>
  <conditionalFormatting sqref="D5:BK43">
    <cfRule type="cellIs" dxfId="13" priority="3" operator="lessThan">
      <formula>0</formula>
    </cfRule>
    <cfRule type="cellIs" dxfId="12" priority="4" operator="lessThan">
      <formula>0</formula>
    </cfRule>
  </conditionalFormatting>
  <conditionalFormatting sqref="D45:BK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2:BJ64"/>
  <sheetViews>
    <sheetView workbookViewId="0">
      <selection activeCell="R10" sqref="R10"/>
    </sheetView>
  </sheetViews>
  <sheetFormatPr defaultRowHeight="15.75" x14ac:dyDescent="0.25"/>
  <cols>
    <col min="1" max="1" width="9.140625" style="29"/>
    <col min="2" max="2" width="51.5703125" style="151" bestFit="1" customWidth="1"/>
    <col min="3" max="3" width="11.28515625" style="29" bestFit="1" customWidth="1"/>
    <col min="4" max="6" width="11.5703125" style="29" bestFit="1" customWidth="1"/>
    <col min="7" max="7" width="10.85546875" style="29" customWidth="1"/>
    <col min="8" max="8" width="11.7109375" style="29" customWidth="1"/>
    <col min="9" max="10" width="11.5703125" style="29" bestFit="1" customWidth="1"/>
    <col min="11" max="11" width="11.7109375" style="29" customWidth="1"/>
    <col min="12" max="16" width="11.5703125" style="29" bestFit="1" customWidth="1"/>
    <col min="17" max="17" width="10.85546875" style="29" customWidth="1"/>
    <col min="18" max="20" width="11.5703125" style="29" bestFit="1" customWidth="1"/>
    <col min="21" max="21" width="10.42578125" style="29" bestFit="1" customWidth="1"/>
    <col min="22" max="22" width="11.5703125" style="29" bestFit="1" customWidth="1"/>
    <col min="23" max="23" width="10.85546875" style="29" customWidth="1"/>
    <col min="24" max="24" width="11.5703125" style="29" bestFit="1" customWidth="1"/>
    <col min="25" max="35" width="10.85546875" style="29" customWidth="1"/>
    <col min="36" max="36" width="11.7109375" style="29" customWidth="1"/>
    <col min="37" max="62" width="10.85546875" style="29" customWidth="1"/>
    <col min="63" max="16384" width="9.140625" style="29"/>
  </cols>
  <sheetData>
    <row r="2" spans="2:62" x14ac:dyDescent="0.25">
      <c r="B2" s="81" t="s">
        <v>91</v>
      </c>
    </row>
    <row r="3" spans="2:62" s="123" customFormat="1" ht="63.75" x14ac:dyDescent="0.25">
      <c r="B3" s="146" t="s">
        <v>268</v>
      </c>
      <c r="C3" s="122" t="s">
        <v>688</v>
      </c>
      <c r="D3" s="122" t="s">
        <v>689</v>
      </c>
      <c r="E3" s="122" t="s">
        <v>690</v>
      </c>
      <c r="F3" s="122" t="s">
        <v>691</v>
      </c>
      <c r="G3" s="122" t="s">
        <v>692</v>
      </c>
      <c r="H3" s="122" t="s">
        <v>693</v>
      </c>
      <c r="I3" s="122" t="s">
        <v>694</v>
      </c>
      <c r="J3" s="122" t="s">
        <v>695</v>
      </c>
      <c r="K3" s="122" t="s">
        <v>696</v>
      </c>
      <c r="L3" s="122" t="s">
        <v>697</v>
      </c>
      <c r="M3" s="122" t="s">
        <v>698</v>
      </c>
      <c r="N3" s="122" t="s">
        <v>699</v>
      </c>
      <c r="O3" s="122" t="s">
        <v>700</v>
      </c>
      <c r="P3" s="122" t="s">
        <v>701</v>
      </c>
      <c r="Q3" s="122" t="s">
        <v>702</v>
      </c>
      <c r="R3" s="122" t="s">
        <v>703</v>
      </c>
      <c r="S3" s="122" t="s">
        <v>704</v>
      </c>
      <c r="T3" s="122" t="s">
        <v>705</v>
      </c>
      <c r="U3" s="122" t="s">
        <v>706</v>
      </c>
      <c r="V3" s="122" t="s">
        <v>707</v>
      </c>
      <c r="W3" s="122" t="s">
        <v>708</v>
      </c>
      <c r="X3" s="122" t="s">
        <v>709</v>
      </c>
      <c r="Y3" s="122" t="s">
        <v>710</v>
      </c>
      <c r="Z3" s="122" t="s">
        <v>711</v>
      </c>
      <c r="AA3" s="122" t="s">
        <v>712</v>
      </c>
      <c r="AB3" s="122" t="s">
        <v>713</v>
      </c>
      <c r="AC3" s="122" t="s">
        <v>714</v>
      </c>
      <c r="AD3" s="122" t="s">
        <v>715</v>
      </c>
      <c r="AE3" s="122" t="s">
        <v>716</v>
      </c>
      <c r="AF3" s="122" t="s">
        <v>717</v>
      </c>
      <c r="AG3" s="122" t="s">
        <v>718</v>
      </c>
      <c r="AH3" s="122" t="s">
        <v>719</v>
      </c>
      <c r="AI3" s="122" t="s">
        <v>720</v>
      </c>
      <c r="AJ3" s="122" t="s">
        <v>721</v>
      </c>
      <c r="AK3" s="122" t="s">
        <v>722</v>
      </c>
      <c r="AL3" s="122" t="s">
        <v>723</v>
      </c>
      <c r="AM3" s="122" t="s">
        <v>724</v>
      </c>
      <c r="AN3" s="122" t="s">
        <v>725</v>
      </c>
      <c r="AO3" s="122" t="s">
        <v>726</v>
      </c>
      <c r="AP3" s="122" t="s">
        <v>727</v>
      </c>
      <c r="AQ3" s="122" t="s">
        <v>728</v>
      </c>
      <c r="AR3" s="122" t="s">
        <v>729</v>
      </c>
      <c r="AS3" s="122" t="s">
        <v>730</v>
      </c>
      <c r="AT3" s="122" t="s">
        <v>731</v>
      </c>
      <c r="AU3" s="122" t="s">
        <v>732</v>
      </c>
      <c r="AV3" s="122" t="s">
        <v>733</v>
      </c>
      <c r="AW3" s="122" t="s">
        <v>734</v>
      </c>
      <c r="AX3" s="122" t="s">
        <v>735</v>
      </c>
      <c r="AY3" s="122" t="s">
        <v>736</v>
      </c>
      <c r="AZ3" s="122" t="s">
        <v>737</v>
      </c>
      <c r="BA3" s="122" t="s">
        <v>738</v>
      </c>
      <c r="BB3" s="122" t="s">
        <v>739</v>
      </c>
      <c r="BC3" s="122" t="s">
        <v>740</v>
      </c>
      <c r="BD3" s="122" t="s">
        <v>741</v>
      </c>
      <c r="BE3" s="122" t="s">
        <v>742</v>
      </c>
      <c r="BF3" s="122" t="s">
        <v>743</v>
      </c>
      <c r="BG3" s="122" t="s">
        <v>744</v>
      </c>
      <c r="BH3" s="122" t="s">
        <v>745</v>
      </c>
      <c r="BI3" s="122" t="s">
        <v>746</v>
      </c>
      <c r="BJ3" s="122" t="s">
        <v>747</v>
      </c>
    </row>
    <row r="4" spans="2:62" x14ac:dyDescent="0.25">
      <c r="B4" s="125" t="s">
        <v>315</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row>
    <row r="5" spans="2:62" x14ac:dyDescent="0.25">
      <c r="B5" s="101" t="s">
        <v>316</v>
      </c>
      <c r="C5" s="147">
        <v>2246.8998063453428</v>
      </c>
      <c r="D5" s="147">
        <v>2678.1941960000004</v>
      </c>
      <c r="E5" s="147">
        <v>4294.841031160001</v>
      </c>
      <c r="F5" s="147">
        <v>2438.1260163900001</v>
      </c>
      <c r="G5" s="147">
        <v>895.87135870932775</v>
      </c>
      <c r="H5" s="147">
        <v>2559.3520280000002</v>
      </c>
      <c r="I5" s="147">
        <v>1721.7309823599994</v>
      </c>
      <c r="J5" s="147">
        <v>2241.3270920458262</v>
      </c>
      <c r="K5" s="147">
        <v>1565.6014699200002</v>
      </c>
      <c r="L5" s="147">
        <v>1955.5856855299999</v>
      </c>
      <c r="M5" s="147">
        <v>4268.4243697299844</v>
      </c>
      <c r="N5" s="147">
        <v>2177.1403620200012</v>
      </c>
      <c r="O5" s="147">
        <v>2559.0822751000005</v>
      </c>
      <c r="P5" s="147">
        <v>2032.2838932000004</v>
      </c>
      <c r="Q5" s="147">
        <v>3099.7937859099998</v>
      </c>
      <c r="R5" s="147">
        <v>2404.3414736537256</v>
      </c>
      <c r="S5" s="147">
        <v>4071.2994392599999</v>
      </c>
      <c r="T5" s="147">
        <v>2383.1670808699996</v>
      </c>
      <c r="U5" s="147">
        <v>2517.4164615899999</v>
      </c>
      <c r="V5" s="147">
        <v>2003.1642603199994</v>
      </c>
      <c r="W5" s="147">
        <v>2787.4011656300004</v>
      </c>
      <c r="X5" s="147">
        <v>2494.0113871499993</v>
      </c>
      <c r="Y5" s="147">
        <v>2493.0423340599955</v>
      </c>
      <c r="Z5" s="147">
        <v>1476.0881257600001</v>
      </c>
      <c r="AA5" s="147">
        <v>1477.2352716700002</v>
      </c>
      <c r="AB5" s="147">
        <v>2276.6847147900003</v>
      </c>
      <c r="AC5" s="147">
        <v>705.54286535999995</v>
      </c>
      <c r="AD5" s="147">
        <v>6.415</v>
      </c>
      <c r="AE5" s="147">
        <v>65.931229700000017</v>
      </c>
      <c r="AF5" s="147">
        <v>863.93047517000002</v>
      </c>
      <c r="AG5" s="147">
        <v>171.05173715999999</v>
      </c>
      <c r="AH5" s="147">
        <v>99.930736910000007</v>
      </c>
      <c r="AI5" s="147">
        <v>1755.42274256</v>
      </c>
      <c r="AJ5" s="147">
        <v>1147.33347</v>
      </c>
      <c r="AK5" s="147">
        <v>824.83497560000001</v>
      </c>
      <c r="AL5" s="147">
        <v>11.453649700000001</v>
      </c>
      <c r="AM5" s="147">
        <v>917.74790485999961</v>
      </c>
      <c r="AN5" s="147">
        <v>688.43209947999981</v>
      </c>
      <c r="AO5" s="147">
        <v>753.47772559999999</v>
      </c>
      <c r="AP5" s="147">
        <v>60.80325397</v>
      </c>
      <c r="AQ5" s="147">
        <v>10.422735439999999</v>
      </c>
      <c r="AR5" s="147">
        <v>65.622996139999998</v>
      </c>
      <c r="AS5" s="147">
        <v>52.216000000000001</v>
      </c>
      <c r="AT5" s="147">
        <v>24.166245259999997</v>
      </c>
      <c r="AU5" s="147">
        <v>0.32882612999999994</v>
      </c>
      <c r="AV5" s="147">
        <v>116.04033826999998</v>
      </c>
      <c r="AW5" s="147">
        <v>212.92187958</v>
      </c>
      <c r="AX5" s="147">
        <v>124.63777827</v>
      </c>
      <c r="AY5" s="147">
        <v>65.231999999999999</v>
      </c>
      <c r="AZ5" s="147">
        <v>71.892787650000002</v>
      </c>
      <c r="BA5" s="147">
        <v>58.606134679999997</v>
      </c>
      <c r="BB5" s="147">
        <v>188.59156471</v>
      </c>
      <c r="BC5" s="147">
        <v>105.15717977</v>
      </c>
      <c r="BD5" s="147">
        <v>19.050804280000001</v>
      </c>
      <c r="BE5" s="147">
        <v>30.458374059999997</v>
      </c>
      <c r="BF5" s="147">
        <v>0.2599764</v>
      </c>
      <c r="BG5" s="147">
        <v>122.19177999999998</v>
      </c>
      <c r="BH5" s="147">
        <v>341.41588180000002</v>
      </c>
      <c r="BI5" s="147">
        <v>207.64258046999998</v>
      </c>
      <c r="BJ5" s="147">
        <v>124.15552361</v>
      </c>
    </row>
    <row r="6" spans="2:62" x14ac:dyDescent="0.25">
      <c r="B6" s="102" t="s">
        <v>317</v>
      </c>
      <c r="C6" s="147">
        <v>2088.9145703700001</v>
      </c>
      <c r="D6" s="147">
        <v>2395.8631620000001</v>
      </c>
      <c r="E6" s="147">
        <v>4090.9871140100013</v>
      </c>
      <c r="F6" s="147">
        <v>2214.5360006999999</v>
      </c>
      <c r="G6" s="147">
        <v>890.98295155932772</v>
      </c>
      <c r="H6" s="147">
        <v>2314.2064350000001</v>
      </c>
      <c r="I6" s="147">
        <v>1605.0625862599995</v>
      </c>
      <c r="J6" s="147">
        <v>2104.2635180370589</v>
      </c>
      <c r="K6" s="147">
        <v>1484.6846576200003</v>
      </c>
      <c r="L6" s="147">
        <v>1792.2947753499998</v>
      </c>
      <c r="M6" s="147">
        <v>3986.4930324999846</v>
      </c>
      <c r="N6" s="147">
        <v>1978.5431884900013</v>
      </c>
      <c r="O6" s="147">
        <v>2475.3976749800004</v>
      </c>
      <c r="P6" s="147">
        <v>1889.3955772300003</v>
      </c>
      <c r="Q6" s="147">
        <v>2581.6250882899999</v>
      </c>
      <c r="R6" s="147">
        <v>2034.7754998699997</v>
      </c>
      <c r="S6" s="147">
        <v>3823.1014430199998</v>
      </c>
      <c r="T6" s="147">
        <v>2194.4166395199995</v>
      </c>
      <c r="U6" s="147">
        <v>2346.4073256199999</v>
      </c>
      <c r="V6" s="147">
        <v>1791.9877751199995</v>
      </c>
      <c r="W6" s="147">
        <v>2467.4682092300004</v>
      </c>
      <c r="X6" s="147">
        <v>2079.2859423099994</v>
      </c>
      <c r="Y6" s="147">
        <v>2104.9045153999955</v>
      </c>
      <c r="Z6" s="147">
        <v>1405.0402509200001</v>
      </c>
      <c r="AA6" s="147">
        <v>1406.0904262500003</v>
      </c>
      <c r="AB6" s="147">
        <v>2050.7499813500003</v>
      </c>
      <c r="AC6" s="147">
        <v>705.23711190999995</v>
      </c>
      <c r="AD6" s="147">
        <v>6.415</v>
      </c>
      <c r="AE6" s="147">
        <v>65.931229700000017</v>
      </c>
      <c r="AF6" s="147">
        <v>839.56123351999997</v>
      </c>
      <c r="AG6" s="147">
        <v>170.56269605999998</v>
      </c>
      <c r="AH6" s="147">
        <v>97.846528780000014</v>
      </c>
      <c r="AI6" s="147">
        <v>1724.6002442500001</v>
      </c>
      <c r="AJ6" s="147">
        <v>1128.9008799999999</v>
      </c>
      <c r="AK6" s="147">
        <v>789.69543613000008</v>
      </c>
      <c r="AL6" s="147">
        <v>11.453649700000001</v>
      </c>
      <c r="AM6" s="147">
        <v>855.45864076999976</v>
      </c>
      <c r="AN6" s="147">
        <v>688.43209947999981</v>
      </c>
      <c r="AO6" s="147">
        <v>719.49619954000002</v>
      </c>
      <c r="AP6" s="147">
        <v>59.875677160000002</v>
      </c>
      <c r="AQ6" s="147">
        <v>10.422735439999999</v>
      </c>
      <c r="AR6" s="147">
        <v>65.622996139999998</v>
      </c>
      <c r="AS6" s="147">
        <v>52.216000000000001</v>
      </c>
      <c r="AT6" s="147">
        <v>24.166245259999997</v>
      </c>
      <c r="AU6" s="147">
        <v>0.32882612999999994</v>
      </c>
      <c r="AV6" s="147">
        <v>115.79869441999999</v>
      </c>
      <c r="AW6" s="147">
        <v>194.51594823000002</v>
      </c>
      <c r="AX6" s="147">
        <v>111.58621660999999</v>
      </c>
      <c r="AY6" s="147">
        <v>65.231999999999999</v>
      </c>
      <c r="AZ6" s="147">
        <v>69.509174560000005</v>
      </c>
      <c r="BA6" s="147">
        <v>58.606134679999997</v>
      </c>
      <c r="BB6" s="147">
        <v>188.59156471</v>
      </c>
      <c r="BC6" s="147">
        <v>102.99731677000001</v>
      </c>
      <c r="BD6" s="147">
        <v>19.050804280000001</v>
      </c>
      <c r="BE6" s="147">
        <v>29.007709659999996</v>
      </c>
      <c r="BF6" s="147">
        <v>0.2215435</v>
      </c>
      <c r="BG6" s="147">
        <v>118.92054999999999</v>
      </c>
      <c r="BH6" s="147">
        <v>294.30190342000003</v>
      </c>
      <c r="BI6" s="147">
        <v>198.47760940999999</v>
      </c>
      <c r="BJ6" s="147">
        <v>113.18114</v>
      </c>
    </row>
    <row r="7" spans="2:62" x14ac:dyDescent="0.25">
      <c r="B7" s="102" t="s">
        <v>318</v>
      </c>
      <c r="C7" s="147">
        <v>759.41060891999985</v>
      </c>
      <c r="D7" s="147">
        <v>1163.188169</v>
      </c>
      <c r="E7" s="147">
        <v>913.13781296999991</v>
      </c>
      <c r="F7" s="147">
        <v>490.1148235</v>
      </c>
      <c r="G7" s="147">
        <v>315.69074012236376</v>
      </c>
      <c r="H7" s="147">
        <v>479.824837</v>
      </c>
      <c r="I7" s="147">
        <v>385.25662740999996</v>
      </c>
      <c r="J7" s="147">
        <v>536.41346393705885</v>
      </c>
      <c r="K7" s="147">
        <v>277.80051496999999</v>
      </c>
      <c r="L7" s="147">
        <v>296.83771776999998</v>
      </c>
      <c r="M7" s="147">
        <v>1176.5857363999946</v>
      </c>
      <c r="N7" s="147">
        <v>417.58855299000118</v>
      </c>
      <c r="O7" s="147">
        <v>354.74857366999987</v>
      </c>
      <c r="P7" s="147">
        <v>342.7085830100001</v>
      </c>
      <c r="Q7" s="147">
        <v>567.56140497000001</v>
      </c>
      <c r="R7" s="147">
        <v>475.72512218999998</v>
      </c>
      <c r="S7" s="147">
        <v>1040.6228925999999</v>
      </c>
      <c r="T7" s="147">
        <v>444.57632759999996</v>
      </c>
      <c r="U7" s="147">
        <v>301.98939566999996</v>
      </c>
      <c r="V7" s="147">
        <v>360.16785179999988</v>
      </c>
      <c r="W7" s="147">
        <v>475.61271999999997</v>
      </c>
      <c r="X7" s="147">
        <v>599.24714943999993</v>
      </c>
      <c r="Y7" s="147">
        <v>394.83121421999931</v>
      </c>
      <c r="Z7" s="147">
        <v>175.31858696</v>
      </c>
      <c r="AA7" s="147">
        <v>205.51990877000009</v>
      </c>
      <c r="AB7" s="147">
        <v>437.0500709800001</v>
      </c>
      <c r="AC7" s="147">
        <v>149.17927431999999</v>
      </c>
      <c r="AD7" s="147">
        <v>1.31</v>
      </c>
      <c r="AE7" s="147">
        <v>17.787229700000012</v>
      </c>
      <c r="AF7" s="147">
        <v>122.99625289999994</v>
      </c>
      <c r="AG7" s="147">
        <v>45.184261800000009</v>
      </c>
      <c r="AH7" s="147">
        <v>21.349912070000002</v>
      </c>
      <c r="AI7" s="147">
        <v>317.39532106000007</v>
      </c>
      <c r="AJ7" s="147">
        <v>190.33401000000001</v>
      </c>
      <c r="AK7" s="147">
        <v>122.72022705000002</v>
      </c>
      <c r="AL7" s="147">
        <v>1.7509881699999998</v>
      </c>
      <c r="AM7" s="147">
        <v>135.40107451999995</v>
      </c>
      <c r="AN7" s="147">
        <v>170.53179926000001</v>
      </c>
      <c r="AO7" s="147">
        <v>94.942074359999992</v>
      </c>
      <c r="AP7" s="147">
        <v>13.85785476</v>
      </c>
      <c r="AQ7" s="147">
        <v>5.6216999999999997</v>
      </c>
      <c r="AR7" s="147">
        <v>16.992305220000006</v>
      </c>
      <c r="AS7" s="147">
        <v>6.9480000000000004</v>
      </c>
      <c r="AT7" s="147">
        <v>3.9803754700000002</v>
      </c>
      <c r="AU7" s="147">
        <v>0.32708888999999991</v>
      </c>
      <c r="AV7" s="147">
        <v>28.156361029999999</v>
      </c>
      <c r="AW7" s="147">
        <v>31.688118469999999</v>
      </c>
      <c r="AX7" s="147">
        <v>14.760778540000006</v>
      </c>
      <c r="AY7" s="147">
        <v>11.712</v>
      </c>
      <c r="AZ7" s="147">
        <v>9.916739999999999</v>
      </c>
      <c r="BA7" s="147">
        <v>10.58404927</v>
      </c>
      <c r="BB7" s="147">
        <v>23.664913539999997</v>
      </c>
      <c r="BC7" s="147">
        <v>16.055246890000003</v>
      </c>
      <c r="BD7" s="147">
        <v>2.6113966099999999</v>
      </c>
      <c r="BE7" s="147">
        <v>4.4184620099999989</v>
      </c>
      <c r="BF7" s="147">
        <v>1.8122900000000001E-2</v>
      </c>
      <c r="BG7" s="147">
        <v>16.406269999999999</v>
      </c>
      <c r="BH7" s="147">
        <v>41.7494668</v>
      </c>
      <c r="BI7" s="147">
        <v>25.167117089999998</v>
      </c>
      <c r="BJ7" s="147">
        <v>21.779310000000002</v>
      </c>
    </row>
    <row r="8" spans="2:62" x14ac:dyDescent="0.25">
      <c r="B8" s="102" t="s">
        <v>319</v>
      </c>
      <c r="C8" s="147">
        <v>1252.2214066199999</v>
      </c>
      <c r="D8" s="147">
        <v>1167.029209</v>
      </c>
      <c r="E8" s="147">
        <v>3070.9840387600011</v>
      </c>
      <c r="F8" s="147">
        <v>1647.3839536699998</v>
      </c>
      <c r="G8" s="147">
        <v>558.72855248350197</v>
      </c>
      <c r="H8" s="147">
        <v>1781.320309</v>
      </c>
      <c r="I8" s="147">
        <v>1200.1621779599996</v>
      </c>
      <c r="J8" s="147">
        <v>1516.8714333999999</v>
      </c>
      <c r="K8" s="147">
        <v>1179.5676556500002</v>
      </c>
      <c r="L8" s="147">
        <v>1459.6249645699997</v>
      </c>
      <c r="M8" s="147">
        <v>2761.96630941999</v>
      </c>
      <c r="N8" s="147">
        <v>1520.12946584</v>
      </c>
      <c r="O8" s="147">
        <v>2041.3932184900004</v>
      </c>
      <c r="P8" s="147">
        <v>1476.9894025800004</v>
      </c>
      <c r="Q8" s="147">
        <v>1952.6277779799998</v>
      </c>
      <c r="R8" s="147">
        <v>1553.3949756899999</v>
      </c>
      <c r="S8" s="147">
        <v>2704.62468524</v>
      </c>
      <c r="T8" s="147">
        <v>1718.1949124499997</v>
      </c>
      <c r="U8" s="147">
        <v>1991.4769782900003</v>
      </c>
      <c r="V8" s="147">
        <v>1405.3741782999996</v>
      </c>
      <c r="W8" s="147">
        <v>1948.5930395200005</v>
      </c>
      <c r="X8" s="147">
        <v>1440.1383803699996</v>
      </c>
      <c r="Y8" s="147">
        <v>1660.2485619999959</v>
      </c>
      <c r="Z8" s="147">
        <v>1210.92288106</v>
      </c>
      <c r="AA8" s="147">
        <v>1181.4798691400003</v>
      </c>
      <c r="AB8" s="147">
        <v>1579.2907673900002</v>
      </c>
      <c r="AC8" s="147">
        <v>534.38706289000004</v>
      </c>
      <c r="AD8" s="147">
        <v>5.0670000000000002</v>
      </c>
      <c r="AE8" s="147">
        <v>44.283999999999999</v>
      </c>
      <c r="AF8" s="147">
        <v>695.58315487000004</v>
      </c>
      <c r="AG8" s="147">
        <v>118.74319580999999</v>
      </c>
      <c r="AH8" s="147">
        <v>74.940085640000007</v>
      </c>
      <c r="AI8" s="147">
        <v>1364.83554789</v>
      </c>
      <c r="AJ8" s="147">
        <v>907.47386999999992</v>
      </c>
      <c r="AK8" s="147">
        <v>637.13101692000009</v>
      </c>
      <c r="AL8" s="147">
        <v>9.0998345600000015</v>
      </c>
      <c r="AM8" s="147">
        <v>686.14039189999983</v>
      </c>
      <c r="AN8" s="147">
        <v>512.31268070999988</v>
      </c>
      <c r="AO8" s="147">
        <v>605.37897513000007</v>
      </c>
      <c r="AP8" s="147">
        <v>42.188766709999996</v>
      </c>
      <c r="AQ8" s="147">
        <v>4.5503495799999998</v>
      </c>
      <c r="AR8" s="147">
        <v>46.460622380000004</v>
      </c>
      <c r="AS8" s="147">
        <v>43.206000000000003</v>
      </c>
      <c r="AT8" s="147">
        <v>19.008397129999999</v>
      </c>
      <c r="AU8" s="147">
        <v>0</v>
      </c>
      <c r="AV8" s="147">
        <v>78.714584869999996</v>
      </c>
      <c r="AW8" s="147">
        <v>160.18489570000003</v>
      </c>
      <c r="AX8" s="147">
        <v>95.109542909999988</v>
      </c>
      <c r="AY8" s="147">
        <v>52.499000000000002</v>
      </c>
      <c r="AZ8" s="147">
        <v>56.895296729999991</v>
      </c>
      <c r="BA8" s="147">
        <v>47.503328629999999</v>
      </c>
      <c r="BB8" s="147">
        <v>158.77971969999999</v>
      </c>
      <c r="BC8" s="147">
        <v>86.942069879999991</v>
      </c>
      <c r="BD8" s="147">
        <v>15.50168663</v>
      </c>
      <c r="BE8" s="147">
        <v>21.715240689999998</v>
      </c>
      <c r="BF8" s="147">
        <v>0</v>
      </c>
      <c r="BG8" s="147">
        <v>98.775099999999995</v>
      </c>
      <c r="BH8" s="147">
        <v>248.71403229000006</v>
      </c>
      <c r="BI8" s="147">
        <v>165.77855412</v>
      </c>
      <c r="BJ8" s="147">
        <v>91.401830000000004</v>
      </c>
    </row>
    <row r="9" spans="2:62" x14ac:dyDescent="0.25">
      <c r="B9" s="102" t="s">
        <v>320</v>
      </c>
      <c r="C9" s="147">
        <v>128.14445476</v>
      </c>
      <c r="D9" s="147">
        <v>0</v>
      </c>
      <c r="E9" s="147">
        <v>460.64760581400014</v>
      </c>
      <c r="F9" s="147">
        <v>41.544493159999995</v>
      </c>
      <c r="G9" s="147">
        <v>0</v>
      </c>
      <c r="H9" s="147">
        <v>0</v>
      </c>
      <c r="I9" s="147">
        <v>48.096415540286273</v>
      </c>
      <c r="J9" s="147">
        <v>344.64972682474911</v>
      </c>
      <c r="K9" s="147">
        <v>0</v>
      </c>
      <c r="L9" s="147">
        <v>328.74264072999983</v>
      </c>
      <c r="M9" s="147">
        <v>0</v>
      </c>
      <c r="N9" s="147">
        <v>4.4835700000000001E-3</v>
      </c>
      <c r="O9" s="147">
        <v>0</v>
      </c>
      <c r="P9" s="147">
        <v>0</v>
      </c>
      <c r="Q9" s="147">
        <v>0</v>
      </c>
      <c r="R9" s="147">
        <v>0</v>
      </c>
      <c r="S9" s="147">
        <v>0</v>
      </c>
      <c r="T9" s="147">
        <v>290.83619887999998</v>
      </c>
      <c r="U9" s="147">
        <v>0</v>
      </c>
      <c r="V9" s="147">
        <v>0</v>
      </c>
      <c r="W9" s="147">
        <v>22.660128989999905</v>
      </c>
      <c r="X9" s="147">
        <v>0</v>
      </c>
      <c r="Y9" s="147">
        <v>0</v>
      </c>
      <c r="Z9" s="147">
        <v>0</v>
      </c>
      <c r="AA9" s="147">
        <v>0</v>
      </c>
      <c r="AB9" s="147">
        <v>0</v>
      </c>
      <c r="AC9" s="147">
        <v>0</v>
      </c>
      <c r="AD9" s="147">
        <v>1.4219999999999999</v>
      </c>
      <c r="AE9" s="147">
        <v>0</v>
      </c>
      <c r="AF9" s="147">
        <v>29.150315640000002</v>
      </c>
      <c r="AG9" s="147">
        <v>0</v>
      </c>
      <c r="AH9" s="147">
        <v>2.9976034256000004</v>
      </c>
      <c r="AI9" s="147">
        <v>265.78850752999989</v>
      </c>
      <c r="AJ9" s="147">
        <v>166.86121</v>
      </c>
      <c r="AK9" s="147">
        <v>134.07009037</v>
      </c>
      <c r="AL9" s="147">
        <v>0</v>
      </c>
      <c r="AM9" s="147">
        <v>138.03850535999999</v>
      </c>
      <c r="AN9" s="147">
        <v>0</v>
      </c>
      <c r="AO9" s="147">
        <v>521.18116631999999</v>
      </c>
      <c r="AP9" s="147">
        <v>0</v>
      </c>
      <c r="AQ9" s="147">
        <v>0.59533763999999989</v>
      </c>
      <c r="AR9" s="147">
        <v>0</v>
      </c>
      <c r="AS9" s="147">
        <v>0</v>
      </c>
      <c r="AT9" s="147">
        <v>0</v>
      </c>
      <c r="AU9" s="147">
        <v>0</v>
      </c>
      <c r="AV9" s="147">
        <v>21.911551029999991</v>
      </c>
      <c r="AW9" s="147">
        <v>23.403736109999997</v>
      </c>
      <c r="AX9" s="147">
        <v>0</v>
      </c>
      <c r="AY9" s="147">
        <v>0</v>
      </c>
      <c r="AZ9" s="147">
        <v>17.217140000000001</v>
      </c>
      <c r="BA9" s="147">
        <v>0</v>
      </c>
      <c r="BB9" s="147">
        <v>0</v>
      </c>
      <c r="BC9" s="147">
        <v>0</v>
      </c>
      <c r="BD9" s="147">
        <v>1.29432031</v>
      </c>
      <c r="BE9" s="147">
        <v>4.3566487800000004</v>
      </c>
      <c r="BF9" s="147">
        <v>0</v>
      </c>
      <c r="BG9" s="147">
        <v>11.793059999999999</v>
      </c>
      <c r="BH9" s="147">
        <v>37.927445179999999</v>
      </c>
      <c r="BI9" s="147">
        <v>42.106041189999999</v>
      </c>
      <c r="BJ9" s="147">
        <v>0</v>
      </c>
    </row>
    <row r="10" spans="2:62" x14ac:dyDescent="0.25">
      <c r="B10" s="102" t="s">
        <v>321</v>
      </c>
      <c r="C10" s="147">
        <v>165.92830534999999</v>
      </c>
      <c r="D10" s="147">
        <v>0</v>
      </c>
      <c r="E10" s="147">
        <v>614.19680775200027</v>
      </c>
      <c r="F10" s="147">
        <v>0</v>
      </c>
      <c r="G10" s="147">
        <v>78.708150633021802</v>
      </c>
      <c r="H10" s="147">
        <v>0</v>
      </c>
      <c r="I10" s="147">
        <v>38.330112821867935</v>
      </c>
      <c r="J10" s="147">
        <v>327.03435023801808</v>
      </c>
      <c r="K10" s="147">
        <v>0</v>
      </c>
      <c r="L10" s="147">
        <v>75.046739620000039</v>
      </c>
      <c r="M10" s="147">
        <v>0</v>
      </c>
      <c r="N10" s="147">
        <v>0</v>
      </c>
      <c r="O10" s="147">
        <v>0</v>
      </c>
      <c r="P10" s="147">
        <v>220.44349580000002</v>
      </c>
      <c r="Q10" s="147">
        <v>735.40602431119999</v>
      </c>
      <c r="R10" s="147">
        <v>0</v>
      </c>
      <c r="S10" s="147">
        <v>403.57024591764957</v>
      </c>
      <c r="T10" s="147">
        <v>136.92285471</v>
      </c>
      <c r="U10" s="147">
        <v>1129.3475704500001</v>
      </c>
      <c r="V10" s="147">
        <v>1039.6903587999991</v>
      </c>
      <c r="W10" s="147">
        <v>306.43677191001507</v>
      </c>
      <c r="X10" s="147">
        <v>0</v>
      </c>
      <c r="Y10" s="147">
        <v>0</v>
      </c>
      <c r="Z10" s="147">
        <v>0</v>
      </c>
      <c r="AA10" s="147">
        <v>644.77090177000025</v>
      </c>
      <c r="AB10" s="147">
        <v>0</v>
      </c>
      <c r="AC10" s="147">
        <v>124.92227669</v>
      </c>
      <c r="AD10" s="147">
        <v>0.92100000000000004</v>
      </c>
      <c r="AE10" s="147">
        <v>0</v>
      </c>
      <c r="AF10" s="147">
        <v>393.11532570000003</v>
      </c>
      <c r="AG10" s="147">
        <v>53.182223530000002</v>
      </c>
      <c r="AH10" s="147">
        <v>3.7470042820000002</v>
      </c>
      <c r="AI10" s="147">
        <v>153.09306958999991</v>
      </c>
      <c r="AJ10" s="147">
        <v>108.78285000000001</v>
      </c>
      <c r="AK10" s="147">
        <v>118.08950696000001</v>
      </c>
      <c r="AL10" s="147">
        <v>0</v>
      </c>
      <c r="AM10" s="147">
        <v>77.384855690000009</v>
      </c>
      <c r="AN10" s="147">
        <v>98.3012468699999</v>
      </c>
      <c r="AO10" s="147">
        <v>0.12203074</v>
      </c>
      <c r="AP10" s="147">
        <v>13.282480589999999</v>
      </c>
      <c r="AQ10" s="147">
        <v>1.0834350400000001</v>
      </c>
      <c r="AR10" s="147">
        <v>19.035614840000001</v>
      </c>
      <c r="AS10" s="147">
        <v>13.183</v>
      </c>
      <c r="AT10" s="147">
        <v>0</v>
      </c>
      <c r="AU10" s="147">
        <v>0</v>
      </c>
      <c r="AV10" s="147">
        <v>15.066295750000002</v>
      </c>
      <c r="AW10" s="147">
        <v>8.5631467899999993</v>
      </c>
      <c r="AX10" s="147">
        <v>9.6346768084485639</v>
      </c>
      <c r="AY10" s="147">
        <v>0</v>
      </c>
      <c r="AZ10" s="147">
        <v>6.1667899999999998</v>
      </c>
      <c r="BA10" s="147">
        <v>3.60271133</v>
      </c>
      <c r="BB10" s="147">
        <v>21.558812639999999</v>
      </c>
      <c r="BC10" s="147">
        <v>15.40902994</v>
      </c>
      <c r="BD10" s="147">
        <v>0.63439997999999997</v>
      </c>
      <c r="BE10" s="147">
        <v>2.7744080900000001</v>
      </c>
      <c r="BF10" s="147">
        <v>0</v>
      </c>
      <c r="BG10" s="147">
        <v>9.5307499999999994</v>
      </c>
      <c r="BH10" s="147">
        <v>22.721760539999998</v>
      </c>
      <c r="BI10" s="147">
        <v>31.400861030000002</v>
      </c>
      <c r="BJ10" s="147">
        <v>16.98649</v>
      </c>
    </row>
    <row r="11" spans="2:62" x14ac:dyDescent="0.25">
      <c r="B11" s="102" t="s">
        <v>322</v>
      </c>
      <c r="C11" s="147">
        <v>676.76383415999999</v>
      </c>
      <c r="D11" s="147">
        <v>0</v>
      </c>
      <c r="E11" s="147">
        <v>1535.4920193800003</v>
      </c>
      <c r="F11" s="147">
        <v>0</v>
      </c>
      <c r="G11" s="147">
        <v>352.58449068463739</v>
      </c>
      <c r="H11" s="147">
        <v>1781.320309</v>
      </c>
      <c r="I11" s="147">
        <v>105.20303294497549</v>
      </c>
      <c r="J11" s="147">
        <v>342.05146559597927</v>
      </c>
      <c r="K11" s="147">
        <v>1179.5676556500002</v>
      </c>
      <c r="L11" s="147">
        <v>804.28689287999987</v>
      </c>
      <c r="M11" s="147">
        <v>0</v>
      </c>
      <c r="N11" s="147">
        <v>70.417619200000004</v>
      </c>
      <c r="O11" s="147">
        <v>0</v>
      </c>
      <c r="P11" s="147">
        <v>763.19937315000016</v>
      </c>
      <c r="Q11" s="147">
        <v>792.64213423096169</v>
      </c>
      <c r="R11" s="147">
        <v>1552.0459943199999</v>
      </c>
      <c r="S11" s="147">
        <v>514.52528401329118</v>
      </c>
      <c r="T11" s="147">
        <v>1098.5463994699999</v>
      </c>
      <c r="U11" s="147">
        <v>622.13191841000003</v>
      </c>
      <c r="V11" s="147">
        <v>30.335772350000006</v>
      </c>
      <c r="W11" s="147">
        <v>1044.5231989599865</v>
      </c>
      <c r="X11" s="147">
        <v>0</v>
      </c>
      <c r="Y11" s="147">
        <v>1660.2485619999959</v>
      </c>
      <c r="Z11" s="147">
        <v>1210.92288106</v>
      </c>
      <c r="AA11" s="147">
        <v>325.26919608000003</v>
      </c>
      <c r="AB11" s="147">
        <v>1579.2907673900002</v>
      </c>
      <c r="AC11" s="147">
        <v>323.03162157999998</v>
      </c>
      <c r="AD11" s="147">
        <v>1.9119999999999999</v>
      </c>
      <c r="AE11" s="147">
        <v>0</v>
      </c>
      <c r="AF11" s="147">
        <v>81.327593440000015</v>
      </c>
      <c r="AG11" s="147">
        <v>1.4166216899999999</v>
      </c>
      <c r="AH11" s="147">
        <v>26.229029973999999</v>
      </c>
      <c r="AI11" s="147">
        <v>757.61987219000002</v>
      </c>
      <c r="AJ11" s="147">
        <v>559.19607999999994</v>
      </c>
      <c r="AK11" s="147">
        <v>244.37259993999999</v>
      </c>
      <c r="AL11" s="147">
        <v>7.212442929999999</v>
      </c>
      <c r="AM11" s="147">
        <v>283.95543642999979</v>
      </c>
      <c r="AN11" s="147">
        <v>88.594993029999998</v>
      </c>
      <c r="AO11" s="147">
        <v>63.335998490000009</v>
      </c>
      <c r="AP11" s="147">
        <v>21.163217809999999</v>
      </c>
      <c r="AQ11" s="147">
        <v>2.2009416800000001</v>
      </c>
      <c r="AR11" s="147">
        <v>18.212663299999999</v>
      </c>
      <c r="AS11" s="147">
        <v>28.762</v>
      </c>
      <c r="AT11" s="147">
        <v>0</v>
      </c>
      <c r="AU11" s="147">
        <v>0</v>
      </c>
      <c r="AV11" s="147">
        <v>26.209230590000008</v>
      </c>
      <c r="AW11" s="147">
        <v>87.31973601</v>
      </c>
      <c r="AX11" s="147">
        <v>3.8649056218325404</v>
      </c>
      <c r="AY11" s="147">
        <v>52.499000000000002</v>
      </c>
      <c r="AZ11" s="147">
        <v>20.643419999999999</v>
      </c>
      <c r="BA11" s="147">
        <v>2.5518646700000001</v>
      </c>
      <c r="BB11" s="147">
        <v>28.868793530000001</v>
      </c>
      <c r="BC11" s="147">
        <v>51.840766209999991</v>
      </c>
      <c r="BD11" s="147">
        <v>5.0041336300000001</v>
      </c>
      <c r="BE11" s="147">
        <v>5.1756349699999999</v>
      </c>
      <c r="BF11" s="147">
        <v>0</v>
      </c>
      <c r="BG11" s="147">
        <v>53.771899999999995</v>
      </c>
      <c r="BH11" s="147">
        <v>118.36351877999999</v>
      </c>
      <c r="BI11" s="147">
        <v>82.711652269999988</v>
      </c>
      <c r="BJ11" s="147">
        <v>10.18366</v>
      </c>
    </row>
    <row r="12" spans="2:62" x14ac:dyDescent="0.25">
      <c r="B12" s="102" t="s">
        <v>323</v>
      </c>
      <c r="C12" s="147">
        <v>281.38481235</v>
      </c>
      <c r="D12" s="147">
        <v>1167.029209</v>
      </c>
      <c r="E12" s="147">
        <v>460.64760581400014</v>
      </c>
      <c r="F12" s="147">
        <v>1605.8394605099998</v>
      </c>
      <c r="G12" s="147">
        <v>127.43591116584271</v>
      </c>
      <c r="H12" s="147">
        <v>0</v>
      </c>
      <c r="I12" s="147">
        <v>1008.5326166528699</v>
      </c>
      <c r="J12" s="147">
        <v>503.13589074125343</v>
      </c>
      <c r="K12" s="147">
        <v>0</v>
      </c>
      <c r="L12" s="147">
        <v>251.54869133999992</v>
      </c>
      <c r="M12" s="147">
        <v>2761.96630941999</v>
      </c>
      <c r="N12" s="147">
        <v>1449.7073630699999</v>
      </c>
      <c r="O12" s="147">
        <v>2041.3932184900004</v>
      </c>
      <c r="P12" s="147">
        <v>493.34653363000007</v>
      </c>
      <c r="Q12" s="147">
        <v>424.57961943783801</v>
      </c>
      <c r="R12" s="147">
        <v>1.3489813700000002</v>
      </c>
      <c r="S12" s="147">
        <v>1786.5291553090592</v>
      </c>
      <c r="T12" s="147">
        <v>191.88945938999996</v>
      </c>
      <c r="U12" s="147">
        <v>239.99748943</v>
      </c>
      <c r="V12" s="147">
        <v>335.34804715000047</v>
      </c>
      <c r="W12" s="147">
        <v>574.97293965999893</v>
      </c>
      <c r="X12" s="147">
        <v>1440.1383803699996</v>
      </c>
      <c r="Y12" s="147">
        <v>0</v>
      </c>
      <c r="Z12" s="147">
        <v>0</v>
      </c>
      <c r="AA12" s="147">
        <v>211.43977129000001</v>
      </c>
      <c r="AB12" s="147">
        <v>0</v>
      </c>
      <c r="AC12" s="147">
        <v>86.433164620000014</v>
      </c>
      <c r="AD12" s="147">
        <v>0.81200000000000006</v>
      </c>
      <c r="AE12" s="147">
        <v>44.283999999999999</v>
      </c>
      <c r="AF12" s="147">
        <v>191.98992009000006</v>
      </c>
      <c r="AG12" s="147">
        <v>64.144350589999988</v>
      </c>
      <c r="AH12" s="147">
        <v>41.966447958400011</v>
      </c>
      <c r="AI12" s="147">
        <v>188.33409858000016</v>
      </c>
      <c r="AJ12" s="147">
        <v>72.63373</v>
      </c>
      <c r="AK12" s="147">
        <v>140.59881965000002</v>
      </c>
      <c r="AL12" s="147">
        <v>1.887391630000002</v>
      </c>
      <c r="AM12" s="147">
        <v>186.76159441999999</v>
      </c>
      <c r="AN12" s="147">
        <v>325.41644080999998</v>
      </c>
      <c r="AO12" s="147">
        <v>20.73977958</v>
      </c>
      <c r="AP12" s="147">
        <v>7.7430683100000008</v>
      </c>
      <c r="AQ12" s="147">
        <v>0.67063521999999998</v>
      </c>
      <c r="AR12" s="147">
        <v>9.2123442400000002</v>
      </c>
      <c r="AS12" s="147">
        <v>1.2609999999999999</v>
      </c>
      <c r="AT12" s="147">
        <v>19.008397129999999</v>
      </c>
      <c r="AU12" s="147">
        <v>0</v>
      </c>
      <c r="AV12" s="147">
        <v>15.5275075</v>
      </c>
      <c r="AW12" s="147">
        <v>40.898276790000033</v>
      </c>
      <c r="AX12" s="147">
        <v>81.609960479718879</v>
      </c>
      <c r="AY12" s="147">
        <v>0</v>
      </c>
      <c r="AZ12" s="147">
        <v>12.867946729999996</v>
      </c>
      <c r="BA12" s="147">
        <v>41.348752629999993</v>
      </c>
      <c r="BB12" s="147">
        <v>108.35211352999998</v>
      </c>
      <c r="BC12" s="147">
        <v>19.69227373</v>
      </c>
      <c r="BD12" s="147">
        <v>8.5688327100000006</v>
      </c>
      <c r="BE12" s="147">
        <v>9.4085488499999972</v>
      </c>
      <c r="BF12" s="147">
        <v>0</v>
      </c>
      <c r="BG12" s="147">
        <v>23.679389999999998</v>
      </c>
      <c r="BH12" s="147">
        <v>69.701307790000058</v>
      </c>
      <c r="BI12" s="147">
        <v>9.5599996299999983</v>
      </c>
      <c r="BJ12" s="147">
        <v>64.231679999999997</v>
      </c>
    </row>
    <row r="13" spans="2:62" x14ac:dyDescent="0.25">
      <c r="B13" s="102" t="s">
        <v>324</v>
      </c>
      <c r="C13" s="147">
        <v>77.282554830000009</v>
      </c>
      <c r="D13" s="147">
        <v>65.645784000000006</v>
      </c>
      <c r="E13" s="147">
        <v>106.86526228000005</v>
      </c>
      <c r="F13" s="147">
        <v>77.037223530000006</v>
      </c>
      <c r="G13" s="147">
        <v>16.563658953462014</v>
      </c>
      <c r="H13" s="147">
        <v>53.061289000000002</v>
      </c>
      <c r="I13" s="147">
        <v>19.643780890000002</v>
      </c>
      <c r="J13" s="147">
        <v>50.9786207</v>
      </c>
      <c r="K13" s="147">
        <v>27.316487000000002</v>
      </c>
      <c r="L13" s="147">
        <v>35.832093010000001</v>
      </c>
      <c r="M13" s="147">
        <v>47.940986679999931</v>
      </c>
      <c r="N13" s="147">
        <v>40.825169659999979</v>
      </c>
      <c r="O13" s="147">
        <v>79.255882819999997</v>
      </c>
      <c r="P13" s="147">
        <v>69.697591639999999</v>
      </c>
      <c r="Q13" s="147">
        <v>61.435905340000005</v>
      </c>
      <c r="R13" s="147">
        <v>5.6554019900000005</v>
      </c>
      <c r="S13" s="147">
        <v>77.853865179999985</v>
      </c>
      <c r="T13" s="147">
        <v>31.645399470000001</v>
      </c>
      <c r="U13" s="147">
        <v>52.940951659999996</v>
      </c>
      <c r="V13" s="147">
        <v>26.445745020000007</v>
      </c>
      <c r="W13" s="147">
        <v>38.122754739999998</v>
      </c>
      <c r="X13" s="147">
        <v>39.900412500000002</v>
      </c>
      <c r="Y13" s="147">
        <v>49.824739180000037</v>
      </c>
      <c r="Z13" s="147">
        <v>18.798782899999999</v>
      </c>
      <c r="AA13" s="147">
        <v>19.090648340000001</v>
      </c>
      <c r="AB13" s="147">
        <v>34.409142979999991</v>
      </c>
      <c r="AC13" s="147">
        <v>21.670774699999999</v>
      </c>
      <c r="AD13" s="147">
        <v>3.7999999999999999E-2</v>
      </c>
      <c r="AE13" s="147">
        <v>3.86</v>
      </c>
      <c r="AF13" s="147">
        <v>20.981825749999999</v>
      </c>
      <c r="AG13" s="147">
        <v>6.6352384500000001</v>
      </c>
      <c r="AH13" s="147">
        <v>1.5565310699999999</v>
      </c>
      <c r="AI13" s="147">
        <v>42.369375299999994</v>
      </c>
      <c r="AJ13" s="147">
        <v>31.093</v>
      </c>
      <c r="AK13" s="147">
        <v>29.844192159999999</v>
      </c>
      <c r="AL13" s="147">
        <v>0.60282696999999996</v>
      </c>
      <c r="AM13" s="147">
        <v>33.917174349999996</v>
      </c>
      <c r="AN13" s="147">
        <v>5.5876195099999997</v>
      </c>
      <c r="AO13" s="147">
        <v>19.175150049999999</v>
      </c>
      <c r="AP13" s="147">
        <v>3.8290556900000001</v>
      </c>
      <c r="AQ13" s="147">
        <v>0.25068585999999998</v>
      </c>
      <c r="AR13" s="147">
        <v>2.1700685400000004</v>
      </c>
      <c r="AS13" s="147">
        <v>2.0619999999999998</v>
      </c>
      <c r="AT13" s="147">
        <v>1.1774726599999998</v>
      </c>
      <c r="AU13" s="147">
        <v>1.7372399999999997E-3</v>
      </c>
      <c r="AV13" s="147">
        <v>8.9277485199999962</v>
      </c>
      <c r="AW13" s="147">
        <v>2.64293406</v>
      </c>
      <c r="AX13" s="147">
        <v>1.7158951600000003</v>
      </c>
      <c r="AY13" s="147">
        <v>1.0209999999999999</v>
      </c>
      <c r="AZ13" s="147">
        <v>2.69713783</v>
      </c>
      <c r="BA13" s="147">
        <v>0.51875678000000003</v>
      </c>
      <c r="BB13" s="147">
        <v>6.1469314700000002</v>
      </c>
      <c r="BC13" s="147">
        <v>0</v>
      </c>
      <c r="BD13" s="147">
        <v>0.93772104000000001</v>
      </c>
      <c r="BE13" s="147">
        <v>2.87400696</v>
      </c>
      <c r="BF13" s="147">
        <v>0.20342060000000001</v>
      </c>
      <c r="BG13" s="147">
        <v>3.7391799999999997</v>
      </c>
      <c r="BH13" s="147">
        <v>3.8384043300000004</v>
      </c>
      <c r="BI13" s="147">
        <v>7.5319382000000008</v>
      </c>
      <c r="BJ13" s="147">
        <v>0</v>
      </c>
    </row>
    <row r="14" spans="2:62" x14ac:dyDescent="0.25">
      <c r="B14" s="102" t="s">
        <v>325</v>
      </c>
      <c r="C14" s="147">
        <v>0</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5.1396949699999999</v>
      </c>
      <c r="X14" s="147">
        <v>0</v>
      </c>
      <c r="Y14" s="147">
        <v>0</v>
      </c>
      <c r="Z14" s="147">
        <v>0</v>
      </c>
      <c r="AA14" s="147">
        <v>0</v>
      </c>
      <c r="AB14" s="147">
        <v>0</v>
      </c>
      <c r="AC14" s="147">
        <v>0</v>
      </c>
      <c r="AD14" s="147">
        <v>0</v>
      </c>
      <c r="AE14" s="147">
        <v>0</v>
      </c>
      <c r="AF14" s="147">
        <v>0</v>
      </c>
      <c r="AG14" s="147">
        <v>0</v>
      </c>
      <c r="AH14" s="147">
        <v>0</v>
      </c>
      <c r="AI14" s="147">
        <v>0</v>
      </c>
      <c r="AJ14" s="147">
        <v>0</v>
      </c>
      <c r="AK14" s="147">
        <v>0</v>
      </c>
      <c r="AL14" s="147">
        <v>0</v>
      </c>
      <c r="AM14" s="147">
        <v>0</v>
      </c>
      <c r="AN14" s="147">
        <v>0</v>
      </c>
      <c r="AO14" s="147">
        <v>0</v>
      </c>
      <c r="AP14" s="147">
        <v>0</v>
      </c>
      <c r="AQ14" s="147">
        <v>0</v>
      </c>
      <c r="AR14" s="147">
        <v>0</v>
      </c>
      <c r="AS14" s="147">
        <v>0</v>
      </c>
      <c r="AT14" s="147">
        <v>0</v>
      </c>
      <c r="AU14" s="147">
        <v>0</v>
      </c>
      <c r="AV14" s="147">
        <v>0</v>
      </c>
      <c r="AW14" s="147">
        <v>0</v>
      </c>
      <c r="AX14" s="147">
        <v>0</v>
      </c>
      <c r="AY14" s="147">
        <v>0</v>
      </c>
      <c r="AZ14" s="147">
        <v>0</v>
      </c>
      <c r="BA14" s="147">
        <v>0</v>
      </c>
      <c r="BB14" s="147">
        <v>0</v>
      </c>
      <c r="BC14" s="147">
        <v>0</v>
      </c>
      <c r="BD14" s="147">
        <v>0</v>
      </c>
      <c r="BE14" s="147">
        <v>0</v>
      </c>
      <c r="BF14" s="147">
        <v>0</v>
      </c>
      <c r="BG14" s="147">
        <v>0</v>
      </c>
      <c r="BH14" s="147">
        <v>0</v>
      </c>
      <c r="BI14" s="147">
        <v>0</v>
      </c>
      <c r="BJ14" s="147">
        <v>0</v>
      </c>
    </row>
    <row r="15" spans="2:62" x14ac:dyDescent="0.25">
      <c r="B15" s="102" t="s">
        <v>326</v>
      </c>
      <c r="C15" s="147">
        <v>157.98523597534245</v>
      </c>
      <c r="D15" s="147">
        <v>282.33103400000005</v>
      </c>
      <c r="E15" s="147">
        <v>203.85391715</v>
      </c>
      <c r="F15" s="147">
        <v>223.59001569</v>
      </c>
      <c r="G15" s="147">
        <v>4.8884071500000008</v>
      </c>
      <c r="H15" s="147">
        <v>245.14559299999999</v>
      </c>
      <c r="I15" s="147">
        <v>116.6683961</v>
      </c>
      <c r="J15" s="147">
        <v>137.06357400876712</v>
      </c>
      <c r="K15" s="147">
        <v>80.916812300000004</v>
      </c>
      <c r="L15" s="147">
        <v>163.29091018000003</v>
      </c>
      <c r="M15" s="147">
        <v>281.93133723</v>
      </c>
      <c r="N15" s="147">
        <v>198.59717352999999</v>
      </c>
      <c r="O15" s="147">
        <v>83.684600119999999</v>
      </c>
      <c r="P15" s="147">
        <v>142.88831597000001</v>
      </c>
      <c r="Q15" s="147">
        <v>518.16869761999999</v>
      </c>
      <c r="R15" s="147">
        <v>369.56597378372606</v>
      </c>
      <c r="S15" s="147">
        <v>248.19799624000001</v>
      </c>
      <c r="T15" s="147">
        <v>188.75044134999999</v>
      </c>
      <c r="U15" s="147">
        <v>171.00913596999999</v>
      </c>
      <c r="V15" s="147">
        <v>211.1764852</v>
      </c>
      <c r="W15" s="147">
        <v>319.93295640000002</v>
      </c>
      <c r="X15" s="147">
        <v>414.72544483999997</v>
      </c>
      <c r="Y15" s="147">
        <v>388.13781865999999</v>
      </c>
      <c r="Z15" s="147">
        <v>71.047874840000006</v>
      </c>
      <c r="AA15" s="147">
        <v>71.14484542000001</v>
      </c>
      <c r="AB15" s="147">
        <v>225.93473343999997</v>
      </c>
      <c r="AC15" s="147">
        <v>0.30575344999999998</v>
      </c>
      <c r="AD15" s="147">
        <v>0</v>
      </c>
      <c r="AE15" s="147">
        <v>0</v>
      </c>
      <c r="AF15" s="147">
        <v>24.369241649999999</v>
      </c>
      <c r="AG15" s="147">
        <v>0.48904109999999995</v>
      </c>
      <c r="AH15" s="147">
        <v>2.0842081299999999</v>
      </c>
      <c r="AI15" s="147">
        <v>30.822498310000004</v>
      </c>
      <c r="AJ15" s="147">
        <v>18.432590000000001</v>
      </c>
      <c r="AK15" s="147">
        <v>35.139539470000003</v>
      </c>
      <c r="AL15" s="147">
        <v>0</v>
      </c>
      <c r="AM15" s="147">
        <v>62.289264089999996</v>
      </c>
      <c r="AN15" s="147">
        <v>0</v>
      </c>
      <c r="AO15" s="147">
        <v>33.981526060000007</v>
      </c>
      <c r="AP15" s="147">
        <v>0.92757681000000003</v>
      </c>
      <c r="AQ15" s="147">
        <v>0</v>
      </c>
      <c r="AR15" s="147">
        <v>0</v>
      </c>
      <c r="AS15" s="147">
        <v>0</v>
      </c>
      <c r="AT15" s="147">
        <v>0</v>
      </c>
      <c r="AU15" s="147">
        <v>0</v>
      </c>
      <c r="AV15" s="147">
        <v>0.24164385000000002</v>
      </c>
      <c r="AW15" s="147">
        <v>18.405931350000003</v>
      </c>
      <c r="AX15" s="147">
        <v>13.051561660000001</v>
      </c>
      <c r="AY15" s="147">
        <v>0</v>
      </c>
      <c r="AZ15" s="147">
        <v>2.3836130899999999</v>
      </c>
      <c r="BA15" s="147">
        <v>0</v>
      </c>
      <c r="BB15" s="147">
        <v>0</v>
      </c>
      <c r="BC15" s="147">
        <v>2.1598629999999996</v>
      </c>
      <c r="BD15" s="147">
        <v>0</v>
      </c>
      <c r="BE15" s="147">
        <v>1.4506644</v>
      </c>
      <c r="BF15" s="147">
        <v>3.8432899999999999E-2</v>
      </c>
      <c r="BG15" s="147">
        <v>3.2712300000000001</v>
      </c>
      <c r="BH15" s="147">
        <v>47.113978379999992</v>
      </c>
      <c r="BI15" s="147">
        <v>9.1649710599999992</v>
      </c>
      <c r="BJ15" s="147">
        <v>10.97438361</v>
      </c>
    </row>
    <row r="16" spans="2:62" x14ac:dyDescent="0.25">
      <c r="B16" s="101" t="s">
        <v>327</v>
      </c>
      <c r="C16" s="147">
        <v>7.3742836699999996</v>
      </c>
      <c r="D16" s="147">
        <v>17.738578</v>
      </c>
      <c r="E16" s="147">
        <v>67.854692499999999</v>
      </c>
      <c r="F16" s="147">
        <v>53.205769870000005</v>
      </c>
      <c r="G16" s="147">
        <v>21.29984791</v>
      </c>
      <c r="H16" s="147">
        <v>0</v>
      </c>
      <c r="I16" s="147">
        <v>13.29957667</v>
      </c>
      <c r="J16" s="147">
        <v>11.239767499999999</v>
      </c>
      <c r="K16" s="147">
        <v>24.462144959999996</v>
      </c>
      <c r="L16" s="147">
        <v>5.9519945799999991</v>
      </c>
      <c r="M16" s="147">
        <v>2.1880190700000002</v>
      </c>
      <c r="N16" s="147">
        <v>16.907981460000002</v>
      </c>
      <c r="O16" s="147">
        <v>0</v>
      </c>
      <c r="P16" s="147">
        <v>0</v>
      </c>
      <c r="Q16" s="147">
        <v>0</v>
      </c>
      <c r="R16" s="147">
        <v>3.5474426100000001</v>
      </c>
      <c r="S16" s="147">
        <v>81.106369529999995</v>
      </c>
      <c r="T16" s="147">
        <v>19.395558510000001</v>
      </c>
      <c r="U16" s="147">
        <v>0</v>
      </c>
      <c r="V16" s="147">
        <v>0.35409959000000013</v>
      </c>
      <c r="W16" s="147">
        <v>40.244189029999994</v>
      </c>
      <c r="X16" s="147">
        <v>0</v>
      </c>
      <c r="Y16" s="147">
        <v>33.120888749999992</v>
      </c>
      <c r="Z16" s="147">
        <v>0</v>
      </c>
      <c r="AA16" s="147">
        <v>0</v>
      </c>
      <c r="AB16" s="147">
        <v>0</v>
      </c>
      <c r="AC16" s="147">
        <v>2.1900457500000003</v>
      </c>
      <c r="AD16" s="147">
        <v>0</v>
      </c>
      <c r="AE16" s="147">
        <v>0</v>
      </c>
      <c r="AF16" s="147">
        <v>0</v>
      </c>
      <c r="AG16" s="147">
        <v>0.87117895000000001</v>
      </c>
      <c r="AH16" s="147">
        <v>0</v>
      </c>
      <c r="AI16" s="147">
        <v>0</v>
      </c>
      <c r="AJ16" s="147">
        <v>0.43637999999999999</v>
      </c>
      <c r="AK16" s="147">
        <v>2.7881017999999997</v>
      </c>
      <c r="AL16" s="147">
        <v>0</v>
      </c>
      <c r="AM16" s="147">
        <v>0</v>
      </c>
      <c r="AN16" s="147">
        <v>0</v>
      </c>
      <c r="AO16" s="147">
        <v>0</v>
      </c>
      <c r="AP16" s="147">
        <v>0</v>
      </c>
      <c r="AQ16" s="147">
        <v>0</v>
      </c>
      <c r="AR16" s="147">
        <v>0</v>
      </c>
      <c r="AS16" s="147">
        <v>0</v>
      </c>
      <c r="AT16" s="147">
        <v>0</v>
      </c>
      <c r="AU16" s="147">
        <v>0</v>
      </c>
      <c r="AV16" s="147">
        <v>0</v>
      </c>
      <c r="AW16" s="147">
        <v>0</v>
      </c>
      <c r="AX16" s="147">
        <v>0</v>
      </c>
      <c r="AY16" s="147">
        <v>0</v>
      </c>
      <c r="AZ16" s="147">
        <v>0</v>
      </c>
      <c r="BA16" s="147">
        <v>0</v>
      </c>
      <c r="BB16" s="147">
        <v>0</v>
      </c>
      <c r="BC16" s="147">
        <v>0</v>
      </c>
      <c r="BD16" s="147">
        <v>0</v>
      </c>
      <c r="BE16" s="147">
        <v>0</v>
      </c>
      <c r="BF16" s="147">
        <v>0</v>
      </c>
      <c r="BG16" s="147">
        <v>0</v>
      </c>
      <c r="BH16" s="147">
        <v>0</v>
      </c>
      <c r="BI16" s="147">
        <v>0</v>
      </c>
      <c r="BJ16" s="147">
        <v>0</v>
      </c>
    </row>
    <row r="17" spans="2:62" x14ac:dyDescent="0.25">
      <c r="B17" s="101" t="s">
        <v>328</v>
      </c>
      <c r="C17" s="147">
        <v>488.65521821766492</v>
      </c>
      <c r="D17" s="147">
        <v>723.08461599999998</v>
      </c>
      <c r="E17" s="147">
        <v>587.35070446999987</v>
      </c>
      <c r="F17" s="147">
        <v>348.53311699100004</v>
      </c>
      <c r="G17" s="147">
        <v>146.89174050088377</v>
      </c>
      <c r="H17" s="147">
        <v>127.91743982945385</v>
      </c>
      <c r="I17" s="147">
        <v>219.93507209000001</v>
      </c>
      <c r="J17" s="147">
        <v>328.81733536099983</v>
      </c>
      <c r="K17" s="147">
        <v>202.06913660000004</v>
      </c>
      <c r="L17" s="147">
        <v>255.55141634</v>
      </c>
      <c r="M17" s="147">
        <v>501.28441798999916</v>
      </c>
      <c r="N17" s="147">
        <v>416.59180404999995</v>
      </c>
      <c r="O17" s="147">
        <v>371.05803185000002</v>
      </c>
      <c r="P17" s="147">
        <v>230.27212716999998</v>
      </c>
      <c r="Q17" s="147">
        <v>357.01654284999995</v>
      </c>
      <c r="R17" s="147">
        <v>563.28522809833339</v>
      </c>
      <c r="S17" s="147">
        <v>536.39127449</v>
      </c>
      <c r="T17" s="147">
        <v>264.19163383288134</v>
      </c>
      <c r="U17" s="147">
        <v>258.24000830999995</v>
      </c>
      <c r="V17" s="147">
        <v>305.19780337999964</v>
      </c>
      <c r="W17" s="147">
        <v>364.63233317000004</v>
      </c>
      <c r="X17" s="147">
        <v>475.97719972999994</v>
      </c>
      <c r="Y17" s="147">
        <v>363.60277099000069</v>
      </c>
      <c r="Z17" s="147">
        <v>175.91729154000001</v>
      </c>
      <c r="AA17" s="147">
        <v>174.56125985</v>
      </c>
      <c r="AB17" s="147">
        <v>210.08645503</v>
      </c>
      <c r="AC17" s="147">
        <v>140.03975612603784</v>
      </c>
      <c r="AD17" s="147">
        <v>2.8620000000000001</v>
      </c>
      <c r="AE17" s="147">
        <v>9.8444906599999999</v>
      </c>
      <c r="AF17" s="147">
        <v>92.527597240000006</v>
      </c>
      <c r="AG17" s="147">
        <v>34.637596450000004</v>
      </c>
      <c r="AH17" s="147">
        <v>13.745110980000002</v>
      </c>
      <c r="AI17" s="147">
        <v>183.13228060333338</v>
      </c>
      <c r="AJ17" s="147">
        <v>107.92842999999999</v>
      </c>
      <c r="AK17" s="147">
        <v>114.59431435</v>
      </c>
      <c r="AL17" s="147">
        <v>2.5220950999999996</v>
      </c>
      <c r="AM17" s="147">
        <v>122.00140269892695</v>
      </c>
      <c r="AN17" s="147">
        <v>82.430924200000007</v>
      </c>
      <c r="AO17" s="147">
        <v>75.764564829999998</v>
      </c>
      <c r="AP17" s="147">
        <v>16.392169540000001</v>
      </c>
      <c r="AQ17" s="147">
        <v>6.1096717200000006</v>
      </c>
      <c r="AR17" s="147">
        <v>21.306042300000001</v>
      </c>
      <c r="AS17" s="147">
        <v>9.7270000000000003</v>
      </c>
      <c r="AT17" s="147">
        <v>10.71126656</v>
      </c>
      <c r="AU17" s="147">
        <v>1.0125454999999999</v>
      </c>
      <c r="AV17" s="147">
        <v>18.161781870000006</v>
      </c>
      <c r="AW17" s="147">
        <v>27.231369086999997</v>
      </c>
      <c r="AX17" s="147">
        <v>12.700963429999998</v>
      </c>
      <c r="AY17" s="147">
        <v>15.811</v>
      </c>
      <c r="AZ17" s="147">
        <v>17.132089809999997</v>
      </c>
      <c r="BA17" s="147">
        <v>2.5550336599999999</v>
      </c>
      <c r="BB17" s="147">
        <v>20.604701489999997</v>
      </c>
      <c r="BC17" s="147">
        <v>12.069706666666667</v>
      </c>
      <c r="BD17" s="147">
        <v>4.2660590000000003</v>
      </c>
      <c r="BE17" s="147">
        <v>9.0955370799999997</v>
      </c>
      <c r="BF17" s="147">
        <v>0.3399276</v>
      </c>
      <c r="BG17" s="147">
        <v>13.34923</v>
      </c>
      <c r="BH17" s="147">
        <v>30.524733619999999</v>
      </c>
      <c r="BI17" s="147">
        <v>27.519980729999997</v>
      </c>
      <c r="BJ17" s="147">
        <v>21.08802</v>
      </c>
    </row>
    <row r="18" spans="2:62" x14ac:dyDescent="0.25">
      <c r="B18" s="101" t="s">
        <v>329</v>
      </c>
      <c r="C18" s="147">
        <v>247.42125412847918</v>
      </c>
      <c r="D18" s="147">
        <v>206.510321</v>
      </c>
      <c r="E18" s="147">
        <v>306.8735651799999</v>
      </c>
      <c r="F18" s="147">
        <v>189.01907331000001</v>
      </c>
      <c r="G18" s="147">
        <v>108.07754701000002</v>
      </c>
      <c r="H18" s="147">
        <v>215.89771999999999</v>
      </c>
      <c r="I18" s="147">
        <v>166.58203885</v>
      </c>
      <c r="J18" s="147">
        <v>171.44645725599997</v>
      </c>
      <c r="K18" s="147">
        <v>140.48258192000003</v>
      </c>
      <c r="L18" s="147">
        <v>138.25224056999997</v>
      </c>
      <c r="M18" s="147">
        <v>354.61940359000096</v>
      </c>
      <c r="N18" s="147">
        <v>161.83716583999993</v>
      </c>
      <c r="O18" s="147">
        <v>222.86022179</v>
      </c>
      <c r="P18" s="147">
        <v>195.15208796000002</v>
      </c>
      <c r="Q18" s="147">
        <v>261.72996733999997</v>
      </c>
      <c r="R18" s="147">
        <v>194.57089324716657</v>
      </c>
      <c r="S18" s="147">
        <v>311.78393080999996</v>
      </c>
      <c r="T18" s="147">
        <v>203.62920604999999</v>
      </c>
      <c r="U18" s="147">
        <v>56.37055191000001</v>
      </c>
      <c r="V18" s="147">
        <v>214.04990390999927</v>
      </c>
      <c r="W18" s="147">
        <v>220.94019466999993</v>
      </c>
      <c r="X18" s="147">
        <v>296.17345309999996</v>
      </c>
      <c r="Y18" s="147">
        <v>217.84808099999947</v>
      </c>
      <c r="Z18" s="147">
        <v>131.17346927</v>
      </c>
      <c r="AA18" s="147">
        <v>143.51447891999999</v>
      </c>
      <c r="AB18" s="147">
        <v>230.01583856000013</v>
      </c>
      <c r="AC18" s="147">
        <v>51.327415930000001</v>
      </c>
      <c r="AD18" s="147">
        <v>2.3889999999999998</v>
      </c>
      <c r="AE18" s="147">
        <v>6.4808088400000008</v>
      </c>
      <c r="AF18" s="147">
        <v>66.924612929999995</v>
      </c>
      <c r="AG18" s="147">
        <v>23.150310319999999</v>
      </c>
      <c r="AH18" s="147">
        <v>6.4942464400000004</v>
      </c>
      <c r="AI18" s="147">
        <v>110.41959025999999</v>
      </c>
      <c r="AJ18" s="147">
        <v>73.184579999999997</v>
      </c>
      <c r="AK18" s="147">
        <v>66.886746310000007</v>
      </c>
      <c r="AL18" s="147">
        <v>1.6182197</v>
      </c>
      <c r="AM18" s="147">
        <v>78.962637520000044</v>
      </c>
      <c r="AN18" s="147">
        <v>43.440170160000001</v>
      </c>
      <c r="AO18" s="147">
        <v>36.074046600000003</v>
      </c>
      <c r="AP18" s="147">
        <v>9.3898105199999993</v>
      </c>
      <c r="AQ18" s="147">
        <v>1.49763731</v>
      </c>
      <c r="AR18" s="147">
        <v>10.853626499999999</v>
      </c>
      <c r="AS18" s="147">
        <v>5.6769999999999996</v>
      </c>
      <c r="AT18" s="147">
        <v>6.9905192500000002</v>
      </c>
      <c r="AU18" s="147">
        <v>3.2851368999999999</v>
      </c>
      <c r="AV18" s="147">
        <v>13.078040619999999</v>
      </c>
      <c r="AW18" s="147">
        <v>17.079888239999992</v>
      </c>
      <c r="AX18" s="147">
        <v>8.4705314455245002</v>
      </c>
      <c r="AY18" s="147">
        <v>8.4640000000000004</v>
      </c>
      <c r="AZ18" s="147">
        <v>12.730702369999999</v>
      </c>
      <c r="BA18" s="147">
        <v>1.9105117299999996</v>
      </c>
      <c r="BB18" s="147">
        <v>11.56635926</v>
      </c>
      <c r="BC18" s="147">
        <v>11.012556403333328</v>
      </c>
      <c r="BD18" s="147">
        <v>1.6671763900000007</v>
      </c>
      <c r="BE18" s="147">
        <v>7.77531733</v>
      </c>
      <c r="BF18" s="147">
        <v>0.1268358</v>
      </c>
      <c r="BG18" s="147">
        <v>25.235540053983467</v>
      </c>
      <c r="BH18" s="147">
        <v>26.697872000000004</v>
      </c>
      <c r="BI18" s="147">
        <v>19.684294160000004</v>
      </c>
      <c r="BJ18" s="147">
        <v>14.72655</v>
      </c>
    </row>
    <row r="19" spans="2:62" x14ac:dyDescent="0.25">
      <c r="B19" s="101" t="s">
        <v>330</v>
      </c>
      <c r="C19" s="147">
        <v>0</v>
      </c>
      <c r="D19" s="147">
        <v>0</v>
      </c>
      <c r="E19" s="147">
        <v>0</v>
      </c>
      <c r="F19" s="147">
        <v>4.5706490999999998</v>
      </c>
      <c r="G19" s="147">
        <v>0</v>
      </c>
      <c r="H19" s="147">
        <v>0</v>
      </c>
      <c r="I19" s="147">
        <v>0</v>
      </c>
      <c r="J19" s="147">
        <v>0</v>
      </c>
      <c r="K19" s="147">
        <v>0</v>
      </c>
      <c r="L19" s="147">
        <v>0</v>
      </c>
      <c r="M19" s="147">
        <v>0.80320632999999997</v>
      </c>
      <c r="N19" s="147">
        <v>0</v>
      </c>
      <c r="O19" s="147">
        <v>0</v>
      </c>
      <c r="P19" s="147">
        <v>0</v>
      </c>
      <c r="Q19" s="147">
        <v>0</v>
      </c>
      <c r="R19" s="147">
        <v>8.5446801999999984</v>
      </c>
      <c r="S19" s="147">
        <v>3.30715234</v>
      </c>
      <c r="T19" s="147">
        <v>0</v>
      </c>
      <c r="U19" s="147">
        <v>0</v>
      </c>
      <c r="V19" s="147">
        <v>0</v>
      </c>
      <c r="W19" s="147">
        <v>0</v>
      </c>
      <c r="X19" s="147">
        <v>0</v>
      </c>
      <c r="Y19" s="147">
        <v>0</v>
      </c>
      <c r="Z19" s="147">
        <v>0</v>
      </c>
      <c r="AA19" s="147">
        <v>0</v>
      </c>
      <c r="AB19" s="147">
        <v>0</v>
      </c>
      <c r="AC19" s="147">
        <v>0</v>
      </c>
      <c r="AD19" s="147">
        <v>0</v>
      </c>
      <c r="AE19" s="147">
        <v>0</v>
      </c>
      <c r="AF19" s="147">
        <v>0</v>
      </c>
      <c r="AG19" s="147">
        <v>0</v>
      </c>
      <c r="AH19" s="147">
        <v>0</v>
      </c>
      <c r="AI19" s="147">
        <v>0.81964499999999996</v>
      </c>
      <c r="AJ19" s="147">
        <v>0.42255999999999999</v>
      </c>
      <c r="AK19" s="147">
        <v>0.10029082</v>
      </c>
      <c r="AL19" s="147">
        <v>0</v>
      </c>
      <c r="AM19" s="147">
        <v>0</v>
      </c>
      <c r="AN19" s="147">
        <v>0</v>
      </c>
      <c r="AO19" s="147">
        <v>0</v>
      </c>
      <c r="AP19" s="147">
        <v>0</v>
      </c>
      <c r="AQ19" s="147">
        <v>0</v>
      </c>
      <c r="AR19" s="147">
        <v>0</v>
      </c>
      <c r="AS19" s="147">
        <v>0</v>
      </c>
      <c r="AT19" s="147">
        <v>0</v>
      </c>
      <c r="AU19" s="147">
        <v>0</v>
      </c>
      <c r="AV19" s="147">
        <v>0</v>
      </c>
      <c r="AW19" s="147">
        <v>0</v>
      </c>
      <c r="AX19" s="147">
        <v>0</v>
      </c>
      <c r="AY19" s="147">
        <v>0</v>
      </c>
      <c r="AZ19" s="147">
        <v>0</v>
      </c>
      <c r="BA19" s="147">
        <v>0</v>
      </c>
      <c r="BB19" s="147">
        <v>0</v>
      </c>
      <c r="BC19" s="147">
        <v>0</v>
      </c>
      <c r="BD19" s="147">
        <v>0</v>
      </c>
      <c r="BE19" s="147">
        <v>0</v>
      </c>
      <c r="BF19" s="147">
        <v>0</v>
      </c>
      <c r="BG19" s="147">
        <v>0</v>
      </c>
      <c r="BH19" s="147">
        <v>0</v>
      </c>
      <c r="BI19" s="147">
        <v>0</v>
      </c>
      <c r="BJ19" s="147">
        <v>0</v>
      </c>
    </row>
    <row r="20" spans="2:62" x14ac:dyDescent="0.25">
      <c r="B20" s="102" t="s">
        <v>331</v>
      </c>
      <c r="C20" s="147">
        <v>0</v>
      </c>
      <c r="D20" s="147">
        <v>0</v>
      </c>
      <c r="E20" s="147">
        <v>0</v>
      </c>
      <c r="F20" s="147">
        <v>4.5706490999999998</v>
      </c>
      <c r="G20" s="147">
        <v>0</v>
      </c>
      <c r="H20" s="147">
        <v>0</v>
      </c>
      <c r="I20" s="147">
        <v>0</v>
      </c>
      <c r="J20" s="147">
        <v>0</v>
      </c>
      <c r="K20" s="147">
        <v>0</v>
      </c>
      <c r="L20" s="147">
        <v>0</v>
      </c>
      <c r="M20" s="147">
        <v>0.80320632999999997</v>
      </c>
      <c r="N20" s="147">
        <v>0</v>
      </c>
      <c r="O20" s="147">
        <v>0</v>
      </c>
      <c r="P20" s="147">
        <v>0</v>
      </c>
      <c r="Q20" s="147">
        <v>0</v>
      </c>
      <c r="R20" s="147">
        <v>0</v>
      </c>
      <c r="S20" s="147">
        <v>3.30715234</v>
      </c>
      <c r="T20" s="147">
        <v>0</v>
      </c>
      <c r="U20" s="147">
        <v>0</v>
      </c>
      <c r="V20" s="147">
        <v>0</v>
      </c>
      <c r="W20" s="147">
        <v>0</v>
      </c>
      <c r="X20" s="147">
        <v>0</v>
      </c>
      <c r="Y20" s="147">
        <v>0</v>
      </c>
      <c r="Z20" s="147">
        <v>0</v>
      </c>
      <c r="AA20" s="147">
        <v>0</v>
      </c>
      <c r="AB20" s="147">
        <v>0</v>
      </c>
      <c r="AC20" s="147">
        <v>0</v>
      </c>
      <c r="AD20" s="147">
        <v>0</v>
      </c>
      <c r="AE20" s="147">
        <v>0</v>
      </c>
      <c r="AF20" s="147">
        <v>0</v>
      </c>
      <c r="AG20" s="147">
        <v>0</v>
      </c>
      <c r="AH20" s="147">
        <v>0</v>
      </c>
      <c r="AI20" s="147">
        <v>0.81964499999999996</v>
      </c>
      <c r="AJ20" s="147">
        <v>0.42255999999999999</v>
      </c>
      <c r="AK20" s="147">
        <v>0.10029082</v>
      </c>
      <c r="AL20" s="147">
        <v>0</v>
      </c>
      <c r="AM20" s="147">
        <v>0</v>
      </c>
      <c r="AN20" s="147">
        <v>0</v>
      </c>
      <c r="AO20" s="147">
        <v>0</v>
      </c>
      <c r="AP20" s="147">
        <v>0</v>
      </c>
      <c r="AQ20" s="147">
        <v>0</v>
      </c>
      <c r="AR20" s="147">
        <v>0</v>
      </c>
      <c r="AS20" s="147">
        <v>0</v>
      </c>
      <c r="AT20" s="147">
        <v>0</v>
      </c>
      <c r="AU20" s="147">
        <v>0</v>
      </c>
      <c r="AV20" s="147">
        <v>0</v>
      </c>
      <c r="AW20" s="147">
        <v>0</v>
      </c>
      <c r="AX20" s="147">
        <v>0</v>
      </c>
      <c r="AY20" s="147">
        <v>0</v>
      </c>
      <c r="AZ20" s="147">
        <v>0</v>
      </c>
      <c r="BA20" s="147">
        <v>0</v>
      </c>
      <c r="BB20" s="147">
        <v>0</v>
      </c>
      <c r="BC20" s="147">
        <v>0</v>
      </c>
      <c r="BD20" s="147">
        <v>0</v>
      </c>
      <c r="BE20" s="147">
        <v>0</v>
      </c>
      <c r="BF20" s="147">
        <v>0</v>
      </c>
      <c r="BG20" s="147">
        <v>0</v>
      </c>
      <c r="BH20" s="147">
        <v>0</v>
      </c>
      <c r="BI20" s="147">
        <v>0</v>
      </c>
      <c r="BJ20" s="147">
        <v>0</v>
      </c>
    </row>
    <row r="21" spans="2:62" x14ac:dyDescent="0.25">
      <c r="B21" s="102" t="s">
        <v>332</v>
      </c>
      <c r="C21" s="147">
        <v>0</v>
      </c>
      <c r="D21" s="147">
        <v>0</v>
      </c>
      <c r="E21" s="147">
        <v>0</v>
      </c>
      <c r="F21" s="147">
        <v>0</v>
      </c>
      <c r="G21" s="147">
        <v>0</v>
      </c>
      <c r="H21" s="147">
        <v>0</v>
      </c>
      <c r="I21" s="147">
        <v>0</v>
      </c>
      <c r="J21" s="147">
        <v>0</v>
      </c>
      <c r="K21" s="147">
        <v>0</v>
      </c>
      <c r="L21" s="147">
        <v>0</v>
      </c>
      <c r="M21" s="147">
        <v>0</v>
      </c>
      <c r="N21" s="147">
        <v>0</v>
      </c>
      <c r="O21" s="147">
        <v>0</v>
      </c>
      <c r="P21" s="147">
        <v>0</v>
      </c>
      <c r="Q21" s="147">
        <v>0</v>
      </c>
      <c r="R21" s="147">
        <v>8.5446801999999984</v>
      </c>
      <c r="S21" s="147">
        <v>0</v>
      </c>
      <c r="T21" s="147">
        <v>0</v>
      </c>
      <c r="U21" s="147">
        <v>0</v>
      </c>
      <c r="V21" s="147">
        <v>0</v>
      </c>
      <c r="W21" s="147">
        <v>0</v>
      </c>
      <c r="X21" s="147">
        <v>0</v>
      </c>
      <c r="Y21" s="147">
        <v>0</v>
      </c>
      <c r="Z21" s="147">
        <v>0</v>
      </c>
      <c r="AA21" s="147">
        <v>0</v>
      </c>
      <c r="AB21" s="147">
        <v>0</v>
      </c>
      <c r="AC21" s="147">
        <v>0</v>
      </c>
      <c r="AD21" s="147">
        <v>0</v>
      </c>
      <c r="AE21" s="147">
        <v>0</v>
      </c>
      <c r="AF21" s="147">
        <v>0</v>
      </c>
      <c r="AG21" s="147">
        <v>0</v>
      </c>
      <c r="AH21" s="147">
        <v>0</v>
      </c>
      <c r="AI21" s="147">
        <v>0</v>
      </c>
      <c r="AJ21" s="147">
        <v>0</v>
      </c>
      <c r="AK21" s="147">
        <v>0</v>
      </c>
      <c r="AL21" s="147">
        <v>0</v>
      </c>
      <c r="AM21" s="147">
        <v>0</v>
      </c>
      <c r="AN21" s="147">
        <v>0</v>
      </c>
      <c r="AO21" s="147">
        <v>0</v>
      </c>
      <c r="AP21" s="147">
        <v>0</v>
      </c>
      <c r="AQ21" s="147">
        <v>0</v>
      </c>
      <c r="AR21" s="147">
        <v>0</v>
      </c>
      <c r="AS21" s="147">
        <v>0</v>
      </c>
      <c r="AT21" s="147">
        <v>0</v>
      </c>
      <c r="AU21" s="147">
        <v>0</v>
      </c>
      <c r="AV21" s="147">
        <v>0</v>
      </c>
      <c r="AW21" s="147">
        <v>0</v>
      </c>
      <c r="AX21" s="147">
        <v>0</v>
      </c>
      <c r="AY21" s="147">
        <v>0</v>
      </c>
      <c r="AZ21" s="147">
        <v>0</v>
      </c>
      <c r="BA21" s="147">
        <v>0</v>
      </c>
      <c r="BB21" s="147">
        <v>0</v>
      </c>
      <c r="BC21" s="147">
        <v>0</v>
      </c>
      <c r="BD21" s="147">
        <v>0</v>
      </c>
      <c r="BE21" s="147">
        <v>0</v>
      </c>
      <c r="BF21" s="147">
        <v>0</v>
      </c>
      <c r="BG21" s="147">
        <v>0</v>
      </c>
      <c r="BH21" s="147">
        <v>0</v>
      </c>
      <c r="BI21" s="147">
        <v>0</v>
      </c>
      <c r="BJ21" s="147">
        <v>0</v>
      </c>
    </row>
    <row r="22" spans="2:62" x14ac:dyDescent="0.25">
      <c r="B22" s="101" t="s">
        <v>333</v>
      </c>
      <c r="C22" s="147">
        <v>0</v>
      </c>
      <c r="D22" s="147">
        <v>0</v>
      </c>
      <c r="E22" s="147">
        <v>0</v>
      </c>
      <c r="F22" s="147">
        <v>2.3390999999999999E-2</v>
      </c>
      <c r="G22" s="147">
        <v>0</v>
      </c>
      <c r="H22" s="147">
        <v>0</v>
      </c>
      <c r="I22" s="147">
        <v>0</v>
      </c>
      <c r="J22" s="147">
        <v>0</v>
      </c>
      <c r="K22" s="147">
        <v>0</v>
      </c>
      <c r="L22" s="147">
        <v>0</v>
      </c>
      <c r="M22" s="147">
        <v>0</v>
      </c>
      <c r="N22" s="147">
        <v>0.47282172000000011</v>
      </c>
      <c r="O22" s="147">
        <v>0</v>
      </c>
      <c r="P22" s="147">
        <v>0</v>
      </c>
      <c r="Q22" s="147">
        <v>0</v>
      </c>
      <c r="R22" s="147">
        <v>3.12771</v>
      </c>
      <c r="S22" s="147">
        <v>0</v>
      </c>
      <c r="T22" s="147">
        <v>0</v>
      </c>
      <c r="U22" s="147">
        <v>0</v>
      </c>
      <c r="V22" s="147">
        <v>0</v>
      </c>
      <c r="W22" s="147">
        <v>0</v>
      </c>
      <c r="X22" s="147">
        <v>0</v>
      </c>
      <c r="Y22" s="147">
        <v>0</v>
      </c>
      <c r="Z22" s="147">
        <v>0.13682535999999998</v>
      </c>
      <c r="AA22" s="147">
        <v>1.4583956100000002</v>
      </c>
      <c r="AB22" s="147">
        <v>22.202972780000003</v>
      </c>
      <c r="AC22" s="147">
        <v>0</v>
      </c>
      <c r="AD22" s="147">
        <v>2.5920000000000001</v>
      </c>
      <c r="AE22" s="147">
        <v>0</v>
      </c>
      <c r="AF22" s="147">
        <v>2.3094399999999998E-3</v>
      </c>
      <c r="AG22" s="147">
        <v>0</v>
      </c>
      <c r="AH22" s="147">
        <v>0</v>
      </c>
      <c r="AI22" s="147">
        <v>0</v>
      </c>
      <c r="AJ22" s="147">
        <v>0</v>
      </c>
      <c r="AK22" s="147">
        <v>0</v>
      </c>
      <c r="AL22" s="147">
        <v>0</v>
      </c>
      <c r="AM22" s="147">
        <v>0</v>
      </c>
      <c r="AN22" s="147">
        <v>0</v>
      </c>
      <c r="AO22" s="147">
        <v>0</v>
      </c>
      <c r="AP22" s="147">
        <v>0</v>
      </c>
      <c r="AQ22" s="147">
        <v>0</v>
      </c>
      <c r="AR22" s="147">
        <v>0</v>
      </c>
      <c r="AS22" s="147">
        <v>0</v>
      </c>
      <c r="AT22" s="147">
        <v>0</v>
      </c>
      <c r="AU22" s="147">
        <v>0</v>
      </c>
      <c r="AV22" s="147">
        <v>0</v>
      </c>
      <c r="AW22" s="147">
        <v>0</v>
      </c>
      <c r="AX22" s="147">
        <v>0</v>
      </c>
      <c r="AY22" s="147">
        <v>0</v>
      </c>
      <c r="AZ22" s="147">
        <v>0</v>
      </c>
      <c r="BA22" s="147">
        <v>0</v>
      </c>
      <c r="BB22" s="147">
        <v>0</v>
      </c>
      <c r="BC22" s="147">
        <v>0</v>
      </c>
      <c r="BD22" s="147">
        <v>0</v>
      </c>
      <c r="BE22" s="147">
        <v>0</v>
      </c>
      <c r="BF22" s="147">
        <v>0</v>
      </c>
      <c r="BG22" s="147">
        <v>0</v>
      </c>
      <c r="BH22" s="147">
        <v>0</v>
      </c>
      <c r="BI22" s="147">
        <v>0</v>
      </c>
      <c r="BJ22" s="147">
        <v>0</v>
      </c>
    </row>
    <row r="23" spans="2:62" x14ac:dyDescent="0.25">
      <c r="B23" s="101" t="s">
        <v>334</v>
      </c>
      <c r="C23" s="147">
        <v>0</v>
      </c>
      <c r="D23" s="147">
        <v>0</v>
      </c>
      <c r="E23" s="147">
        <v>0</v>
      </c>
      <c r="F23" s="147">
        <v>0</v>
      </c>
      <c r="G23" s="147">
        <v>123.51642530702561</v>
      </c>
      <c r="H23" s="147">
        <v>27.599374000000001</v>
      </c>
      <c r="I23" s="147">
        <v>76.480455053389008</v>
      </c>
      <c r="J23" s="147">
        <v>0</v>
      </c>
      <c r="K23" s="147">
        <v>0</v>
      </c>
      <c r="L23" s="147">
        <v>0</v>
      </c>
      <c r="M23" s="147">
        <v>0</v>
      </c>
      <c r="N23" s="147">
        <v>0</v>
      </c>
      <c r="O23" s="147">
        <v>0</v>
      </c>
      <c r="P23" s="147">
        <v>0</v>
      </c>
      <c r="Q23" s="147">
        <v>1206.8566250400008</v>
      </c>
      <c r="R23" s="147">
        <v>0.45232293000000001</v>
      </c>
      <c r="S23" s="147">
        <v>-66.435283440000063</v>
      </c>
      <c r="T23" s="147">
        <v>0</v>
      </c>
      <c r="U23" s="147">
        <v>-57.589167950508639</v>
      </c>
      <c r="V23" s="147">
        <v>0</v>
      </c>
      <c r="W23" s="147">
        <v>0</v>
      </c>
      <c r="X23" s="147">
        <v>0</v>
      </c>
      <c r="Y23" s="147">
        <v>0</v>
      </c>
      <c r="Z23" s="147">
        <v>0</v>
      </c>
      <c r="AA23" s="147">
        <v>0</v>
      </c>
      <c r="AB23" s="147">
        <v>0</v>
      </c>
      <c r="AC23" s="147">
        <v>4.0126905105772019</v>
      </c>
      <c r="AD23" s="147">
        <v>0</v>
      </c>
      <c r="AE23" s="147">
        <v>5.0867290800000005</v>
      </c>
      <c r="AF23" s="147">
        <v>0</v>
      </c>
      <c r="AG23" s="147">
        <v>106.60252799962493</v>
      </c>
      <c r="AH23" s="147">
        <v>0</v>
      </c>
      <c r="AI23" s="147">
        <v>0</v>
      </c>
      <c r="AJ23" s="147">
        <v>0</v>
      </c>
      <c r="AK23" s="147">
        <v>0</v>
      </c>
      <c r="AL23" s="147">
        <v>2.6995800000008787E-3</v>
      </c>
      <c r="AM23" s="147">
        <v>37.926107391077281</v>
      </c>
      <c r="AN23" s="147">
        <v>0</v>
      </c>
      <c r="AO23" s="147">
        <v>0</v>
      </c>
      <c r="AP23" s="147">
        <v>0</v>
      </c>
      <c r="AQ23" s="147">
        <v>0</v>
      </c>
      <c r="AR23" s="147">
        <v>0</v>
      </c>
      <c r="AS23" s="147">
        <v>0</v>
      </c>
      <c r="AT23" s="147">
        <v>0</v>
      </c>
      <c r="AU23" s="147">
        <v>0</v>
      </c>
      <c r="AV23" s="147">
        <v>0</v>
      </c>
      <c r="AW23" s="147">
        <v>0</v>
      </c>
      <c r="AX23" s="147">
        <v>1.7147312699999995</v>
      </c>
      <c r="AY23" s="147">
        <v>0</v>
      </c>
      <c r="AZ23" s="147">
        <v>0</v>
      </c>
      <c r="BA23" s="147">
        <v>0</v>
      </c>
      <c r="BB23" s="147">
        <v>4.6796237904</v>
      </c>
      <c r="BC23" s="147">
        <v>0</v>
      </c>
      <c r="BD23" s="147">
        <v>0</v>
      </c>
      <c r="BE23" s="147">
        <v>43.515500359999997</v>
      </c>
      <c r="BF23" s="147">
        <v>0</v>
      </c>
      <c r="BG23" s="147">
        <v>0</v>
      </c>
      <c r="BH23" s="147">
        <v>0</v>
      </c>
      <c r="BI23" s="147">
        <v>0</v>
      </c>
      <c r="BJ23" s="147">
        <v>0</v>
      </c>
    </row>
    <row r="24" spans="2:62" x14ac:dyDescent="0.25">
      <c r="B24" s="102" t="s">
        <v>172</v>
      </c>
      <c r="C24" s="147">
        <v>0</v>
      </c>
      <c r="D24" s="147">
        <v>0</v>
      </c>
      <c r="E24" s="147">
        <v>0</v>
      </c>
      <c r="F24" s="147">
        <v>0</v>
      </c>
      <c r="G24" s="147">
        <v>123.51642530702561</v>
      </c>
      <c r="H24" s="147">
        <v>27.599374000000001</v>
      </c>
      <c r="I24" s="147">
        <v>63.431045453389011</v>
      </c>
      <c r="J24" s="147">
        <v>0</v>
      </c>
      <c r="K24" s="147">
        <v>0</v>
      </c>
      <c r="L24" s="147">
        <v>0</v>
      </c>
      <c r="M24" s="147">
        <v>0</v>
      </c>
      <c r="N24" s="147">
        <v>0</v>
      </c>
      <c r="O24" s="147">
        <v>0</v>
      </c>
      <c r="P24" s="147">
        <v>0</v>
      </c>
      <c r="Q24" s="147">
        <v>10.54897798</v>
      </c>
      <c r="R24" s="147">
        <v>0.45232293000000001</v>
      </c>
      <c r="S24" s="147">
        <v>-66.435283440000063</v>
      </c>
      <c r="T24" s="147">
        <v>0</v>
      </c>
      <c r="U24" s="147">
        <v>-57.589167950508639</v>
      </c>
      <c r="V24" s="147">
        <v>0</v>
      </c>
      <c r="W24" s="147">
        <v>0</v>
      </c>
      <c r="X24" s="147">
        <v>0</v>
      </c>
      <c r="Y24" s="147">
        <v>0</v>
      </c>
      <c r="Z24" s="147">
        <v>0</v>
      </c>
      <c r="AA24" s="147">
        <v>0</v>
      </c>
      <c r="AB24" s="147">
        <v>0</v>
      </c>
      <c r="AC24" s="147">
        <v>4.0126905105772019</v>
      </c>
      <c r="AD24" s="147">
        <v>0</v>
      </c>
      <c r="AE24" s="147">
        <v>5.0867290800000005</v>
      </c>
      <c r="AF24" s="147">
        <v>0</v>
      </c>
      <c r="AG24" s="147">
        <v>106.60252799962493</v>
      </c>
      <c r="AH24" s="147">
        <v>0</v>
      </c>
      <c r="AI24" s="147">
        <v>0</v>
      </c>
      <c r="AJ24" s="147">
        <v>0</v>
      </c>
      <c r="AK24" s="147">
        <v>0</v>
      </c>
      <c r="AL24" s="147">
        <v>2.6995800000008787E-3</v>
      </c>
      <c r="AM24" s="147">
        <v>37.926107391077281</v>
      </c>
      <c r="AN24" s="147">
        <v>0</v>
      </c>
      <c r="AO24" s="147">
        <v>0</v>
      </c>
      <c r="AP24" s="147">
        <v>0</v>
      </c>
      <c r="AQ24" s="147">
        <v>0</v>
      </c>
      <c r="AR24" s="147">
        <v>0</v>
      </c>
      <c r="AS24" s="147">
        <v>0</v>
      </c>
      <c r="AT24" s="147">
        <v>0</v>
      </c>
      <c r="AU24" s="147">
        <v>0</v>
      </c>
      <c r="AV24" s="147">
        <v>0</v>
      </c>
      <c r="AW24" s="147">
        <v>0</v>
      </c>
      <c r="AX24" s="147">
        <v>1.7147312699999995</v>
      </c>
      <c r="AY24" s="147">
        <v>0</v>
      </c>
      <c r="AZ24" s="147">
        <v>0</v>
      </c>
      <c r="BA24" s="147">
        <v>0</v>
      </c>
      <c r="BB24" s="147">
        <v>4.6796237904</v>
      </c>
      <c r="BC24" s="147">
        <v>0</v>
      </c>
      <c r="BD24" s="147">
        <v>0</v>
      </c>
      <c r="BE24" s="147">
        <v>43.515500359999997</v>
      </c>
      <c r="BF24" s="147">
        <v>0</v>
      </c>
      <c r="BG24" s="147">
        <v>0</v>
      </c>
      <c r="BH24" s="147">
        <v>0</v>
      </c>
      <c r="BI24" s="147">
        <v>0</v>
      </c>
      <c r="BJ24" s="147">
        <v>0</v>
      </c>
    </row>
    <row r="25" spans="2:62" x14ac:dyDescent="0.25">
      <c r="B25" s="103" t="s">
        <v>173</v>
      </c>
      <c r="C25" s="147">
        <v>0</v>
      </c>
      <c r="D25" s="147">
        <v>0</v>
      </c>
      <c r="E25" s="147">
        <v>0</v>
      </c>
      <c r="F25" s="147">
        <v>0</v>
      </c>
      <c r="G25" s="147">
        <v>72.990053517025217</v>
      </c>
      <c r="H25" s="147">
        <v>0</v>
      </c>
      <c r="I25" s="147">
        <v>63.30387749338901</v>
      </c>
      <c r="J25" s="147">
        <v>0</v>
      </c>
      <c r="K25" s="147">
        <v>0</v>
      </c>
      <c r="L25" s="147">
        <v>0</v>
      </c>
      <c r="M25" s="147">
        <v>0</v>
      </c>
      <c r="N25" s="147">
        <v>0</v>
      </c>
      <c r="O25" s="147">
        <v>0</v>
      </c>
      <c r="P25" s="147">
        <v>0</v>
      </c>
      <c r="Q25" s="147">
        <v>10.54897798</v>
      </c>
      <c r="R25" s="147">
        <v>0</v>
      </c>
      <c r="S25" s="147">
        <v>0</v>
      </c>
      <c r="T25" s="147">
        <v>0</v>
      </c>
      <c r="U25" s="147">
        <v>-35.653111324008819</v>
      </c>
      <c r="V25" s="147">
        <v>0</v>
      </c>
      <c r="W25" s="147">
        <v>0</v>
      </c>
      <c r="X25" s="147">
        <v>0</v>
      </c>
      <c r="Y25" s="147">
        <v>0</v>
      </c>
      <c r="Z25" s="147">
        <v>0</v>
      </c>
      <c r="AA25" s="147">
        <v>0</v>
      </c>
      <c r="AB25" s="147">
        <v>0</v>
      </c>
      <c r="AC25" s="147">
        <v>4.0126905105772019</v>
      </c>
      <c r="AD25" s="147">
        <v>0</v>
      </c>
      <c r="AE25" s="147">
        <v>5.0867290800000005</v>
      </c>
      <c r="AF25" s="147">
        <v>0</v>
      </c>
      <c r="AG25" s="147">
        <v>58.901563967124936</v>
      </c>
      <c r="AH25" s="147">
        <v>0</v>
      </c>
      <c r="AI25" s="147">
        <v>0</v>
      </c>
      <c r="AJ25" s="147">
        <v>0</v>
      </c>
      <c r="AK25" s="147">
        <v>0</v>
      </c>
      <c r="AL25" s="147">
        <v>3.5302638900000005</v>
      </c>
      <c r="AM25" s="147">
        <v>37.926107391077281</v>
      </c>
      <c r="AN25" s="147">
        <v>0</v>
      </c>
      <c r="AO25" s="147">
        <v>0</v>
      </c>
      <c r="AP25" s="147">
        <v>0</v>
      </c>
      <c r="AQ25" s="147">
        <v>0</v>
      </c>
      <c r="AR25" s="147">
        <v>0</v>
      </c>
      <c r="AS25" s="147">
        <v>0</v>
      </c>
      <c r="AT25" s="147">
        <v>0</v>
      </c>
      <c r="AU25" s="147">
        <v>0</v>
      </c>
      <c r="AV25" s="147">
        <v>0</v>
      </c>
      <c r="AW25" s="147">
        <v>0</v>
      </c>
      <c r="AX25" s="147">
        <v>1.7147312699999995</v>
      </c>
      <c r="AY25" s="147">
        <v>0</v>
      </c>
      <c r="AZ25" s="147">
        <v>0</v>
      </c>
      <c r="BA25" s="147">
        <v>0</v>
      </c>
      <c r="BB25" s="147">
        <v>4.6796237904</v>
      </c>
      <c r="BC25" s="147">
        <v>0</v>
      </c>
      <c r="BD25" s="147">
        <v>0</v>
      </c>
      <c r="BE25" s="147">
        <v>43.515500359999997</v>
      </c>
      <c r="BF25" s="147">
        <v>0</v>
      </c>
      <c r="BG25" s="147">
        <v>0</v>
      </c>
      <c r="BH25" s="147">
        <v>0</v>
      </c>
      <c r="BI25" s="147">
        <v>0</v>
      </c>
      <c r="BJ25" s="147">
        <v>0</v>
      </c>
    </row>
    <row r="26" spans="2:62" x14ac:dyDescent="0.25">
      <c r="B26" s="102" t="s">
        <v>174</v>
      </c>
      <c r="C26" s="147">
        <v>0</v>
      </c>
      <c r="D26" s="147">
        <v>0</v>
      </c>
      <c r="E26" s="147">
        <v>0</v>
      </c>
      <c r="F26" s="147">
        <v>0</v>
      </c>
      <c r="G26" s="147">
        <v>0</v>
      </c>
      <c r="H26" s="147">
        <v>0</v>
      </c>
      <c r="I26" s="147">
        <v>61.995406507889989</v>
      </c>
      <c r="J26" s="147">
        <v>0</v>
      </c>
      <c r="K26" s="147">
        <v>0</v>
      </c>
      <c r="L26" s="147">
        <v>0</v>
      </c>
      <c r="M26" s="147">
        <v>0</v>
      </c>
      <c r="N26" s="147">
        <v>0</v>
      </c>
      <c r="O26" s="147">
        <v>0</v>
      </c>
      <c r="P26" s="147">
        <v>0</v>
      </c>
      <c r="Q26" s="147">
        <v>10.54897798</v>
      </c>
      <c r="R26" s="147">
        <v>0</v>
      </c>
      <c r="S26" s="147">
        <v>0</v>
      </c>
      <c r="T26" s="147">
        <v>0</v>
      </c>
      <c r="U26" s="147">
        <v>-24.125072872933625</v>
      </c>
      <c r="V26" s="147">
        <v>0</v>
      </c>
      <c r="W26" s="147">
        <v>0</v>
      </c>
      <c r="X26" s="147">
        <v>0</v>
      </c>
      <c r="Y26" s="147">
        <v>0</v>
      </c>
      <c r="Z26" s="147">
        <v>0</v>
      </c>
      <c r="AA26" s="147">
        <v>0</v>
      </c>
      <c r="AB26" s="147">
        <v>0</v>
      </c>
      <c r="AC26" s="147">
        <v>4.0126905105772019</v>
      </c>
      <c r="AD26" s="147">
        <v>0</v>
      </c>
      <c r="AE26" s="147">
        <v>5.0867290800000005</v>
      </c>
      <c r="AF26" s="147">
        <v>0</v>
      </c>
      <c r="AG26" s="147">
        <v>0</v>
      </c>
      <c r="AH26" s="147">
        <v>0</v>
      </c>
      <c r="AI26" s="147">
        <v>0</v>
      </c>
      <c r="AJ26" s="147">
        <v>0</v>
      </c>
      <c r="AK26" s="147">
        <v>0</v>
      </c>
      <c r="AL26" s="147">
        <v>-0.99473979999999906</v>
      </c>
      <c r="AM26" s="147">
        <v>37.926107391077281</v>
      </c>
      <c r="AN26" s="147">
        <v>0</v>
      </c>
      <c r="AO26" s="147">
        <v>0</v>
      </c>
      <c r="AP26" s="147">
        <v>0</v>
      </c>
      <c r="AQ26" s="147">
        <v>0</v>
      </c>
      <c r="AR26" s="147">
        <v>0</v>
      </c>
      <c r="AS26" s="147">
        <v>0</v>
      </c>
      <c r="AT26" s="147">
        <v>0</v>
      </c>
      <c r="AU26" s="147">
        <v>0</v>
      </c>
      <c r="AV26" s="147">
        <v>0</v>
      </c>
      <c r="AW26" s="147">
        <v>0</v>
      </c>
      <c r="AX26" s="147">
        <v>1.7147312699999995</v>
      </c>
      <c r="AY26" s="147">
        <v>0</v>
      </c>
      <c r="AZ26" s="147">
        <v>0</v>
      </c>
      <c r="BA26" s="147">
        <v>0</v>
      </c>
      <c r="BB26" s="147">
        <v>4.6796237904</v>
      </c>
      <c r="BC26" s="147">
        <v>0</v>
      </c>
      <c r="BD26" s="147">
        <v>0</v>
      </c>
      <c r="BE26" s="147">
        <v>43.515500359999997</v>
      </c>
      <c r="BF26" s="147">
        <v>0</v>
      </c>
      <c r="BG26" s="147">
        <v>0</v>
      </c>
      <c r="BH26" s="147">
        <v>0</v>
      </c>
      <c r="BI26" s="147">
        <v>0</v>
      </c>
      <c r="BJ26" s="147">
        <v>0</v>
      </c>
    </row>
    <row r="27" spans="2:62" x14ac:dyDescent="0.25">
      <c r="B27" s="102" t="s">
        <v>175</v>
      </c>
      <c r="C27" s="99">
        <v>0</v>
      </c>
      <c r="D27" s="147">
        <v>0</v>
      </c>
      <c r="E27" s="147">
        <v>0</v>
      </c>
      <c r="F27" s="147">
        <v>0</v>
      </c>
      <c r="G27" s="147">
        <v>72.990053517025217</v>
      </c>
      <c r="H27" s="147">
        <v>0</v>
      </c>
      <c r="I27" s="147">
        <v>1.3084709854990244</v>
      </c>
      <c r="J27" s="147">
        <v>0</v>
      </c>
      <c r="K27" s="147">
        <v>0</v>
      </c>
      <c r="L27" s="147">
        <v>0</v>
      </c>
      <c r="M27" s="147">
        <v>0</v>
      </c>
      <c r="N27" s="147">
        <v>0</v>
      </c>
      <c r="O27" s="147">
        <v>0</v>
      </c>
      <c r="P27" s="147">
        <v>0</v>
      </c>
      <c r="Q27" s="147">
        <v>0</v>
      </c>
      <c r="R27" s="147">
        <v>0</v>
      </c>
      <c r="S27" s="147">
        <v>0</v>
      </c>
      <c r="T27" s="147">
        <v>0</v>
      </c>
      <c r="U27" s="147">
        <v>-11.528038451075195</v>
      </c>
      <c r="V27" s="147">
        <v>0</v>
      </c>
      <c r="W27" s="147">
        <v>0</v>
      </c>
      <c r="X27" s="147">
        <v>0</v>
      </c>
      <c r="Y27" s="147">
        <v>0</v>
      </c>
      <c r="Z27" s="147">
        <v>0</v>
      </c>
      <c r="AA27" s="147">
        <v>0</v>
      </c>
      <c r="AB27" s="147">
        <v>0</v>
      </c>
      <c r="AC27" s="147">
        <v>0</v>
      </c>
      <c r="AD27" s="147">
        <v>0</v>
      </c>
      <c r="AE27" s="147">
        <v>0</v>
      </c>
      <c r="AF27" s="147">
        <v>0</v>
      </c>
      <c r="AG27" s="147">
        <v>58.901563967124936</v>
      </c>
      <c r="AH27" s="147">
        <v>0</v>
      </c>
      <c r="AI27" s="147">
        <v>0</v>
      </c>
      <c r="AJ27" s="147">
        <v>0</v>
      </c>
      <c r="AK27" s="147">
        <v>0</v>
      </c>
      <c r="AL27" s="147">
        <v>4.5250036899999992</v>
      </c>
      <c r="AM27" s="147">
        <v>0</v>
      </c>
      <c r="AN27" s="147">
        <v>0</v>
      </c>
      <c r="AO27" s="147">
        <v>0</v>
      </c>
      <c r="AP27" s="147">
        <v>0</v>
      </c>
      <c r="AQ27" s="147">
        <v>0</v>
      </c>
      <c r="AR27" s="147">
        <v>0</v>
      </c>
      <c r="AS27" s="147">
        <v>0</v>
      </c>
      <c r="AT27" s="147">
        <v>0</v>
      </c>
      <c r="AU27" s="147">
        <v>0</v>
      </c>
      <c r="AV27" s="147">
        <v>0</v>
      </c>
      <c r="AW27" s="147">
        <v>0</v>
      </c>
      <c r="AX27" s="147">
        <v>0</v>
      </c>
      <c r="AY27" s="147">
        <v>0</v>
      </c>
      <c r="AZ27" s="147">
        <v>0</v>
      </c>
      <c r="BA27" s="147">
        <v>0</v>
      </c>
      <c r="BB27" s="147">
        <v>0</v>
      </c>
      <c r="BC27" s="147">
        <v>0</v>
      </c>
      <c r="BD27" s="147">
        <v>0</v>
      </c>
      <c r="BE27" s="147">
        <v>0</v>
      </c>
      <c r="BF27" s="147">
        <v>0</v>
      </c>
      <c r="BG27" s="147">
        <v>0</v>
      </c>
      <c r="BH27" s="147">
        <v>0</v>
      </c>
      <c r="BI27" s="147">
        <v>0</v>
      </c>
      <c r="BJ27" s="147">
        <v>0</v>
      </c>
    </row>
    <row r="28" spans="2:62" x14ac:dyDescent="0.25">
      <c r="B28" s="103" t="s">
        <v>176</v>
      </c>
      <c r="C28" s="147">
        <v>0</v>
      </c>
      <c r="D28" s="147">
        <v>0</v>
      </c>
      <c r="E28" s="147">
        <v>0</v>
      </c>
      <c r="F28" s="147">
        <v>0</v>
      </c>
      <c r="G28" s="147">
        <v>50.526371790000397</v>
      </c>
      <c r="H28" s="147">
        <v>0</v>
      </c>
      <c r="I28" s="147">
        <v>0.12716795999999986</v>
      </c>
      <c r="J28" s="147">
        <v>0</v>
      </c>
      <c r="K28" s="147">
        <v>0</v>
      </c>
      <c r="L28" s="147">
        <v>0</v>
      </c>
      <c r="M28" s="147">
        <v>0</v>
      </c>
      <c r="N28" s="147">
        <v>0</v>
      </c>
      <c r="O28" s="147">
        <v>0</v>
      </c>
      <c r="P28" s="147">
        <v>0</v>
      </c>
      <c r="Q28" s="147">
        <v>0</v>
      </c>
      <c r="R28" s="147">
        <v>0.45232293000000001</v>
      </c>
      <c r="S28" s="147">
        <v>-66.435283440000063</v>
      </c>
      <c r="T28" s="147">
        <v>0</v>
      </c>
      <c r="U28" s="147">
        <v>-21.936056626499816</v>
      </c>
      <c r="V28" s="147">
        <v>0</v>
      </c>
      <c r="W28" s="147">
        <v>0</v>
      </c>
      <c r="X28" s="147">
        <v>0</v>
      </c>
      <c r="Y28" s="147">
        <v>0</v>
      </c>
      <c r="Z28" s="147">
        <v>0</v>
      </c>
      <c r="AA28" s="147">
        <v>0</v>
      </c>
      <c r="AB28" s="147">
        <v>0</v>
      </c>
      <c r="AC28" s="147">
        <v>0</v>
      </c>
      <c r="AD28" s="147">
        <v>0</v>
      </c>
      <c r="AE28" s="147">
        <v>0</v>
      </c>
      <c r="AF28" s="147">
        <v>0</v>
      </c>
      <c r="AG28" s="147">
        <v>47.700964032500003</v>
      </c>
      <c r="AH28" s="147">
        <v>0</v>
      </c>
      <c r="AI28" s="147">
        <v>0</v>
      </c>
      <c r="AJ28" s="147">
        <v>0</v>
      </c>
      <c r="AK28" s="147">
        <v>0</v>
      </c>
      <c r="AL28" s="147">
        <v>-3.5275643099999998</v>
      </c>
      <c r="AM28" s="147">
        <v>0</v>
      </c>
      <c r="AN28" s="147">
        <v>0</v>
      </c>
      <c r="AO28" s="147">
        <v>0</v>
      </c>
      <c r="AP28" s="147">
        <v>0</v>
      </c>
      <c r="AQ28" s="147">
        <v>0</v>
      </c>
      <c r="AR28" s="147">
        <v>0</v>
      </c>
      <c r="AS28" s="147">
        <v>0</v>
      </c>
      <c r="AT28" s="147">
        <v>0</v>
      </c>
      <c r="AU28" s="147">
        <v>0</v>
      </c>
      <c r="AV28" s="147">
        <v>0</v>
      </c>
      <c r="AW28" s="147">
        <v>0</v>
      </c>
      <c r="AX28" s="147">
        <v>0</v>
      </c>
      <c r="AY28" s="147">
        <v>0</v>
      </c>
      <c r="AZ28" s="147">
        <v>0</v>
      </c>
      <c r="BA28" s="147">
        <v>0</v>
      </c>
      <c r="BB28" s="147">
        <v>0</v>
      </c>
      <c r="BC28" s="147">
        <v>0</v>
      </c>
      <c r="BD28" s="147">
        <v>0</v>
      </c>
      <c r="BE28" s="147">
        <v>0</v>
      </c>
      <c r="BF28" s="147">
        <v>0</v>
      </c>
      <c r="BG28" s="147">
        <v>0</v>
      </c>
      <c r="BH28" s="147">
        <v>0</v>
      </c>
      <c r="BI28" s="147">
        <v>0</v>
      </c>
      <c r="BJ28" s="147">
        <v>0</v>
      </c>
    </row>
    <row r="29" spans="2:62" x14ac:dyDescent="0.25">
      <c r="B29" s="103" t="s">
        <v>177</v>
      </c>
      <c r="C29" s="147">
        <v>0</v>
      </c>
      <c r="D29" s="147">
        <v>0</v>
      </c>
      <c r="E29" s="147">
        <v>0</v>
      </c>
      <c r="F29" s="147">
        <v>0</v>
      </c>
      <c r="G29" s="147">
        <v>0</v>
      </c>
      <c r="H29" s="147">
        <v>27.599374000000001</v>
      </c>
      <c r="I29" s="147">
        <v>0</v>
      </c>
      <c r="J29" s="147">
        <v>0</v>
      </c>
      <c r="K29" s="147">
        <v>0</v>
      </c>
      <c r="L29" s="147">
        <v>0</v>
      </c>
      <c r="M29" s="147">
        <v>0</v>
      </c>
      <c r="N29" s="147">
        <v>0</v>
      </c>
      <c r="O29" s="147">
        <v>0</v>
      </c>
      <c r="P29" s="147">
        <v>0</v>
      </c>
      <c r="Q29" s="147">
        <v>0</v>
      </c>
      <c r="R29" s="147">
        <v>0</v>
      </c>
      <c r="S29" s="147">
        <v>0</v>
      </c>
      <c r="T29" s="147">
        <v>0</v>
      </c>
      <c r="U29" s="147">
        <v>0</v>
      </c>
      <c r="V29" s="147">
        <v>0</v>
      </c>
      <c r="W29" s="147">
        <v>0</v>
      </c>
      <c r="X29" s="147">
        <v>0</v>
      </c>
      <c r="Y29" s="147">
        <v>0</v>
      </c>
      <c r="Z29" s="147">
        <v>0</v>
      </c>
      <c r="AA29" s="147">
        <v>0</v>
      </c>
      <c r="AB29" s="147">
        <v>0</v>
      </c>
      <c r="AC29" s="147">
        <v>0</v>
      </c>
      <c r="AD29" s="147">
        <v>0</v>
      </c>
      <c r="AE29" s="147">
        <v>0</v>
      </c>
      <c r="AF29" s="147">
        <v>0</v>
      </c>
      <c r="AG29" s="147">
        <v>0</v>
      </c>
      <c r="AH29" s="147">
        <v>0</v>
      </c>
      <c r="AI29" s="147">
        <v>0</v>
      </c>
      <c r="AJ29" s="147">
        <v>0</v>
      </c>
      <c r="AK29" s="147">
        <v>0</v>
      </c>
      <c r="AL29" s="147">
        <v>0</v>
      </c>
      <c r="AM29" s="147">
        <v>0</v>
      </c>
      <c r="AN29" s="147">
        <v>0</v>
      </c>
      <c r="AO29" s="147">
        <v>0</v>
      </c>
      <c r="AP29" s="147">
        <v>0</v>
      </c>
      <c r="AQ29" s="147">
        <v>0</v>
      </c>
      <c r="AR29" s="147">
        <v>0</v>
      </c>
      <c r="AS29" s="147">
        <v>0</v>
      </c>
      <c r="AT29" s="147">
        <v>0</v>
      </c>
      <c r="AU29" s="147">
        <v>0</v>
      </c>
      <c r="AV29" s="147">
        <v>0</v>
      </c>
      <c r="AW29" s="147">
        <v>0</v>
      </c>
      <c r="AX29" s="147">
        <v>0</v>
      </c>
      <c r="AY29" s="147">
        <v>0</v>
      </c>
      <c r="AZ29" s="147">
        <v>0</v>
      </c>
      <c r="BA29" s="147">
        <v>0</v>
      </c>
      <c r="BB29" s="147">
        <v>0</v>
      </c>
      <c r="BC29" s="147">
        <v>0</v>
      </c>
      <c r="BD29" s="147">
        <v>0</v>
      </c>
      <c r="BE29" s="147">
        <v>0</v>
      </c>
      <c r="BF29" s="147">
        <v>0</v>
      </c>
      <c r="BG29" s="147">
        <v>0</v>
      </c>
      <c r="BH29" s="147">
        <v>0</v>
      </c>
      <c r="BI29" s="147">
        <v>0</v>
      </c>
      <c r="BJ29" s="147">
        <v>0</v>
      </c>
    </row>
    <row r="30" spans="2:62" x14ac:dyDescent="0.25">
      <c r="B30" s="102" t="s">
        <v>178</v>
      </c>
      <c r="C30" s="147">
        <v>0</v>
      </c>
      <c r="D30" s="147">
        <v>0</v>
      </c>
      <c r="E30" s="147">
        <v>0</v>
      </c>
      <c r="F30" s="147">
        <v>0</v>
      </c>
      <c r="G30" s="147">
        <v>0</v>
      </c>
      <c r="H30" s="147">
        <v>0</v>
      </c>
      <c r="I30" s="147">
        <v>0</v>
      </c>
      <c r="J30" s="147">
        <v>0</v>
      </c>
      <c r="K30" s="147">
        <v>0</v>
      </c>
      <c r="L30" s="147">
        <v>0</v>
      </c>
      <c r="M30" s="147">
        <v>0</v>
      </c>
      <c r="N30" s="147">
        <v>0</v>
      </c>
      <c r="O30" s="147">
        <v>0</v>
      </c>
      <c r="P30" s="147">
        <v>0</v>
      </c>
      <c r="Q30" s="147">
        <v>119.63076470600004</v>
      </c>
      <c r="R30" s="147">
        <v>0</v>
      </c>
      <c r="S30" s="147">
        <v>0</v>
      </c>
      <c r="T30" s="147">
        <v>0</v>
      </c>
      <c r="U30" s="147">
        <v>0</v>
      </c>
      <c r="V30" s="147">
        <v>0</v>
      </c>
      <c r="W30" s="147">
        <v>0</v>
      </c>
      <c r="X30" s="147">
        <v>0</v>
      </c>
      <c r="Y30" s="147">
        <v>0</v>
      </c>
      <c r="Z30" s="147">
        <v>0</v>
      </c>
      <c r="AA30" s="147">
        <v>0</v>
      </c>
      <c r="AB30" s="147">
        <v>0</v>
      </c>
      <c r="AC30" s="147">
        <v>0</v>
      </c>
      <c r="AD30" s="147">
        <v>0</v>
      </c>
      <c r="AE30" s="147">
        <v>0</v>
      </c>
      <c r="AF30" s="147">
        <v>0</v>
      </c>
      <c r="AG30" s="147">
        <v>0</v>
      </c>
      <c r="AH30" s="147">
        <v>0</v>
      </c>
      <c r="AI30" s="147">
        <v>0</v>
      </c>
      <c r="AJ30" s="147">
        <v>0</v>
      </c>
      <c r="AK30" s="147">
        <v>0</v>
      </c>
      <c r="AL30" s="147">
        <v>0</v>
      </c>
      <c r="AM30" s="147">
        <v>0</v>
      </c>
      <c r="AN30" s="147">
        <v>0</v>
      </c>
      <c r="AO30" s="147">
        <v>0</v>
      </c>
      <c r="AP30" s="147">
        <v>0</v>
      </c>
      <c r="AQ30" s="147">
        <v>0</v>
      </c>
      <c r="AR30" s="147">
        <v>0</v>
      </c>
      <c r="AS30" s="147">
        <v>0</v>
      </c>
      <c r="AT30" s="147">
        <v>0</v>
      </c>
      <c r="AU30" s="147">
        <v>0</v>
      </c>
      <c r="AV30" s="147">
        <v>0</v>
      </c>
      <c r="AW30" s="147">
        <v>0</v>
      </c>
      <c r="AX30" s="147">
        <v>0</v>
      </c>
      <c r="AY30" s="147">
        <v>0</v>
      </c>
      <c r="AZ30" s="147">
        <v>0</v>
      </c>
      <c r="BA30" s="147">
        <v>0</v>
      </c>
      <c r="BB30" s="147">
        <v>0</v>
      </c>
      <c r="BC30" s="147">
        <v>0</v>
      </c>
      <c r="BD30" s="147">
        <v>0</v>
      </c>
      <c r="BE30" s="147">
        <v>0</v>
      </c>
      <c r="BF30" s="147">
        <v>0</v>
      </c>
      <c r="BG30" s="147">
        <v>0</v>
      </c>
      <c r="BH30" s="147">
        <v>0</v>
      </c>
      <c r="BI30" s="147">
        <v>0</v>
      </c>
      <c r="BJ30" s="147">
        <v>0</v>
      </c>
    </row>
    <row r="31" spans="2:62" x14ac:dyDescent="0.25">
      <c r="B31" s="102" t="s">
        <v>179</v>
      </c>
      <c r="C31" s="147">
        <v>0</v>
      </c>
      <c r="D31" s="147">
        <v>0</v>
      </c>
      <c r="E31" s="147">
        <v>0</v>
      </c>
      <c r="F31" s="147">
        <v>0</v>
      </c>
      <c r="G31" s="147">
        <v>0</v>
      </c>
      <c r="H31" s="147">
        <v>0</v>
      </c>
      <c r="I31" s="147">
        <v>13.049409599999997</v>
      </c>
      <c r="J31" s="147">
        <v>0</v>
      </c>
      <c r="K31" s="147">
        <v>0</v>
      </c>
      <c r="L31" s="147">
        <v>0</v>
      </c>
      <c r="M31" s="147">
        <v>0</v>
      </c>
      <c r="N31" s="147">
        <v>0</v>
      </c>
      <c r="O31" s="147">
        <v>0</v>
      </c>
      <c r="P31" s="147">
        <v>0</v>
      </c>
      <c r="Q31" s="147">
        <v>323.00306470620006</v>
      </c>
      <c r="R31" s="147">
        <v>0</v>
      </c>
      <c r="S31" s="147">
        <v>0</v>
      </c>
      <c r="T31" s="147">
        <v>0</v>
      </c>
      <c r="U31" s="147">
        <v>0</v>
      </c>
      <c r="V31" s="147">
        <v>0</v>
      </c>
      <c r="W31" s="147">
        <v>0</v>
      </c>
      <c r="X31" s="147">
        <v>0</v>
      </c>
      <c r="Y31" s="147">
        <v>0</v>
      </c>
      <c r="Z31" s="147">
        <v>0</v>
      </c>
      <c r="AA31" s="147">
        <v>0</v>
      </c>
      <c r="AB31" s="147">
        <v>0</v>
      </c>
      <c r="AC31" s="147">
        <v>0</v>
      </c>
      <c r="AD31" s="147">
        <v>0</v>
      </c>
      <c r="AE31" s="147">
        <v>0</v>
      </c>
      <c r="AF31" s="147">
        <v>0</v>
      </c>
      <c r="AG31" s="147">
        <v>0</v>
      </c>
      <c r="AH31" s="147">
        <v>0</v>
      </c>
      <c r="AI31" s="147">
        <v>0</v>
      </c>
      <c r="AJ31" s="147">
        <v>0</v>
      </c>
      <c r="AK31" s="147">
        <v>0</v>
      </c>
      <c r="AL31" s="147">
        <v>0</v>
      </c>
      <c r="AM31" s="147">
        <v>0</v>
      </c>
      <c r="AN31" s="147">
        <v>0</v>
      </c>
      <c r="AO31" s="147">
        <v>0</v>
      </c>
      <c r="AP31" s="147">
        <v>0</v>
      </c>
      <c r="AQ31" s="147">
        <v>0</v>
      </c>
      <c r="AR31" s="147">
        <v>0</v>
      </c>
      <c r="AS31" s="147">
        <v>0</v>
      </c>
      <c r="AT31" s="147">
        <v>0</v>
      </c>
      <c r="AU31" s="147">
        <v>0</v>
      </c>
      <c r="AV31" s="147">
        <v>0</v>
      </c>
      <c r="AW31" s="147">
        <v>0</v>
      </c>
      <c r="AX31" s="147">
        <v>0</v>
      </c>
      <c r="AY31" s="147">
        <v>0</v>
      </c>
      <c r="AZ31" s="147">
        <v>0</v>
      </c>
      <c r="BA31" s="147">
        <v>0</v>
      </c>
      <c r="BB31" s="147">
        <v>0</v>
      </c>
      <c r="BC31" s="147">
        <v>0</v>
      </c>
      <c r="BD31" s="147">
        <v>0</v>
      </c>
      <c r="BE31" s="147">
        <v>0</v>
      </c>
      <c r="BF31" s="147">
        <v>0</v>
      </c>
      <c r="BG31" s="147">
        <v>0</v>
      </c>
      <c r="BH31" s="147">
        <v>0</v>
      </c>
      <c r="BI31" s="147">
        <v>0</v>
      </c>
      <c r="BJ31" s="147">
        <v>0</v>
      </c>
    </row>
    <row r="32" spans="2:62" x14ac:dyDescent="0.25">
      <c r="B32" s="102" t="s">
        <v>335</v>
      </c>
      <c r="C32" s="147">
        <v>0</v>
      </c>
      <c r="D32" s="147">
        <v>0</v>
      </c>
      <c r="E32" s="147">
        <v>0</v>
      </c>
      <c r="F32" s="147">
        <v>0</v>
      </c>
      <c r="G32" s="147">
        <v>0</v>
      </c>
      <c r="H32" s="147">
        <v>0</v>
      </c>
      <c r="I32" s="147">
        <v>0</v>
      </c>
      <c r="J32" s="147">
        <v>0</v>
      </c>
      <c r="K32" s="147">
        <v>0</v>
      </c>
      <c r="L32" s="147">
        <v>0</v>
      </c>
      <c r="M32" s="147">
        <v>0</v>
      </c>
      <c r="N32" s="147">
        <v>0</v>
      </c>
      <c r="O32" s="147">
        <v>0</v>
      </c>
      <c r="P32" s="147">
        <v>0</v>
      </c>
      <c r="Q32" s="147">
        <v>753.67381764780089</v>
      </c>
      <c r="R32" s="147">
        <v>0</v>
      </c>
      <c r="S32" s="147">
        <v>0</v>
      </c>
      <c r="T32" s="147">
        <v>0</v>
      </c>
      <c r="U32" s="147">
        <v>0</v>
      </c>
      <c r="V32" s="147">
        <v>0</v>
      </c>
      <c r="W32" s="147">
        <v>0</v>
      </c>
      <c r="X32" s="147">
        <v>0</v>
      </c>
      <c r="Y32" s="147">
        <v>0</v>
      </c>
      <c r="Z32" s="147">
        <v>0</v>
      </c>
      <c r="AA32" s="147">
        <v>0</v>
      </c>
      <c r="AB32" s="147">
        <v>0</v>
      </c>
      <c r="AC32" s="147">
        <v>0</v>
      </c>
      <c r="AD32" s="147">
        <v>0</v>
      </c>
      <c r="AE32" s="147">
        <v>0</v>
      </c>
      <c r="AF32" s="147">
        <v>0</v>
      </c>
      <c r="AG32" s="147">
        <v>0</v>
      </c>
      <c r="AH32" s="147">
        <v>0</v>
      </c>
      <c r="AI32" s="147">
        <v>0</v>
      </c>
      <c r="AJ32" s="147">
        <v>0</v>
      </c>
      <c r="AK32" s="147">
        <v>0</v>
      </c>
      <c r="AL32" s="147">
        <v>0</v>
      </c>
      <c r="AM32" s="147">
        <v>0</v>
      </c>
      <c r="AN32" s="147">
        <v>0</v>
      </c>
      <c r="AO32" s="147">
        <v>0</v>
      </c>
      <c r="AP32" s="147">
        <v>0</v>
      </c>
      <c r="AQ32" s="147">
        <v>0</v>
      </c>
      <c r="AR32" s="147">
        <v>0</v>
      </c>
      <c r="AS32" s="147">
        <v>0</v>
      </c>
      <c r="AT32" s="147">
        <v>0</v>
      </c>
      <c r="AU32" s="147">
        <v>0</v>
      </c>
      <c r="AV32" s="147">
        <v>0</v>
      </c>
      <c r="AW32" s="147">
        <v>0</v>
      </c>
      <c r="AX32" s="147">
        <v>0</v>
      </c>
      <c r="AY32" s="147">
        <v>0</v>
      </c>
      <c r="AZ32" s="147">
        <v>0</v>
      </c>
      <c r="BA32" s="147">
        <v>0</v>
      </c>
      <c r="BB32" s="147">
        <v>0</v>
      </c>
      <c r="BC32" s="147">
        <v>0</v>
      </c>
      <c r="BD32" s="147">
        <v>0</v>
      </c>
      <c r="BE32" s="147">
        <v>0</v>
      </c>
      <c r="BF32" s="147">
        <v>0</v>
      </c>
      <c r="BG32" s="147">
        <v>0</v>
      </c>
      <c r="BH32" s="147">
        <v>0</v>
      </c>
      <c r="BI32" s="147">
        <v>0</v>
      </c>
      <c r="BJ32" s="147">
        <v>0</v>
      </c>
    </row>
    <row r="33" spans="2:62" x14ac:dyDescent="0.25">
      <c r="B33" s="101" t="s">
        <v>336</v>
      </c>
      <c r="C33" s="147">
        <v>0</v>
      </c>
      <c r="D33" s="147">
        <v>0</v>
      </c>
      <c r="E33" s="147">
        <v>0.20095499999999999</v>
      </c>
      <c r="F33" s="147">
        <v>0</v>
      </c>
      <c r="G33" s="147">
        <v>4.6811295927995697</v>
      </c>
      <c r="H33" s="147">
        <v>0</v>
      </c>
      <c r="I33" s="147">
        <v>0</v>
      </c>
      <c r="J33" s="147">
        <v>0</v>
      </c>
      <c r="K33" s="147">
        <v>14.509188690000002</v>
      </c>
      <c r="L33" s="147">
        <v>0</v>
      </c>
      <c r="M33" s="147">
        <v>0</v>
      </c>
      <c r="N33" s="147">
        <v>0</v>
      </c>
      <c r="O33" s="147">
        <v>0</v>
      </c>
      <c r="P33" s="147">
        <v>0</v>
      </c>
      <c r="Q33" s="147">
        <v>0</v>
      </c>
      <c r="R33" s="147">
        <v>0</v>
      </c>
      <c r="S33" s="147">
        <v>0</v>
      </c>
      <c r="T33" s="147">
        <v>0</v>
      </c>
      <c r="U33" s="147">
        <v>0</v>
      </c>
      <c r="V33" s="147">
        <v>0</v>
      </c>
      <c r="W33" s="147">
        <v>0</v>
      </c>
      <c r="X33" s="147">
        <v>0</v>
      </c>
      <c r="Y33" s="147">
        <v>0</v>
      </c>
      <c r="Z33" s="147">
        <v>0</v>
      </c>
      <c r="AA33" s="147">
        <v>0</v>
      </c>
      <c r="AB33" s="147">
        <v>0.17418292000000002</v>
      </c>
      <c r="AC33" s="147">
        <v>0.48565471000000004</v>
      </c>
      <c r="AD33" s="147">
        <v>0</v>
      </c>
      <c r="AE33" s="147">
        <v>0</v>
      </c>
      <c r="AF33" s="147">
        <v>0</v>
      </c>
      <c r="AG33" s="147">
        <v>0</v>
      </c>
      <c r="AH33" s="147">
        <v>0</v>
      </c>
      <c r="AI33" s="147">
        <v>0</v>
      </c>
      <c r="AJ33" s="147">
        <v>0</v>
      </c>
      <c r="AK33" s="147">
        <v>0</v>
      </c>
      <c r="AL33" s="147">
        <v>0</v>
      </c>
      <c r="AM33" s="147">
        <v>0</v>
      </c>
      <c r="AN33" s="147">
        <v>0</v>
      </c>
      <c r="AO33" s="147">
        <v>0</v>
      </c>
      <c r="AP33" s="147">
        <v>0</v>
      </c>
      <c r="AQ33" s="147">
        <v>0</v>
      </c>
      <c r="AR33" s="147">
        <v>0</v>
      </c>
      <c r="AS33" s="147">
        <v>0</v>
      </c>
      <c r="AT33" s="147">
        <v>0</v>
      </c>
      <c r="AU33" s="147">
        <v>0</v>
      </c>
      <c r="AV33" s="147">
        <v>1.00227972</v>
      </c>
      <c r="AW33" s="147">
        <v>0</v>
      </c>
      <c r="AX33" s="147">
        <v>0</v>
      </c>
      <c r="AY33" s="147">
        <v>0</v>
      </c>
      <c r="AZ33" s="147">
        <v>0</v>
      </c>
      <c r="BA33" s="147">
        <v>0</v>
      </c>
      <c r="BB33" s="147">
        <v>0</v>
      </c>
      <c r="BC33" s="147">
        <v>0</v>
      </c>
      <c r="BD33" s="147">
        <v>0</v>
      </c>
      <c r="BE33" s="147">
        <v>0</v>
      </c>
      <c r="BF33" s="147">
        <v>0</v>
      </c>
      <c r="BG33" s="147">
        <v>0</v>
      </c>
      <c r="BH33" s="147">
        <v>0</v>
      </c>
      <c r="BI33" s="147">
        <v>0</v>
      </c>
      <c r="BJ33" s="147">
        <v>0</v>
      </c>
    </row>
    <row r="34" spans="2:62" x14ac:dyDescent="0.25">
      <c r="B34" s="101" t="s">
        <v>337</v>
      </c>
      <c r="C34" s="147">
        <v>50.974066320496114</v>
      </c>
      <c r="D34" s="147">
        <v>90.705776999999998</v>
      </c>
      <c r="E34" s="147">
        <v>228.91231800499986</v>
      </c>
      <c r="F34" s="147">
        <v>0</v>
      </c>
      <c r="G34" s="147">
        <v>89.04515591920233</v>
      </c>
      <c r="H34" s="147">
        <v>97.103767000000005</v>
      </c>
      <c r="I34" s="147">
        <v>66.156856750000003</v>
      </c>
      <c r="J34" s="147">
        <v>103.66576837942334</v>
      </c>
      <c r="K34" s="147">
        <v>56.373442054999998</v>
      </c>
      <c r="L34" s="147">
        <v>63.326956585459548</v>
      </c>
      <c r="M34" s="147">
        <v>177.41331015800307</v>
      </c>
      <c r="N34" s="147">
        <v>66.743661562202846</v>
      </c>
      <c r="O34" s="147">
        <v>98.00809097284251</v>
      </c>
      <c r="P34" s="147">
        <v>77.563288679419742</v>
      </c>
      <c r="Q34" s="147">
        <v>0</v>
      </c>
      <c r="R34" s="147">
        <v>29.639072434242554</v>
      </c>
      <c r="S34" s="147">
        <v>186.741375766</v>
      </c>
      <c r="T34" s="147">
        <v>70.916940904385939</v>
      </c>
      <c r="U34" s="147">
        <v>116.31679166167092</v>
      </c>
      <c r="V34" s="147">
        <v>67.594204842010413</v>
      </c>
      <c r="W34" s="147">
        <v>124.18428231100005</v>
      </c>
      <c r="X34" s="147">
        <v>95.105588044000015</v>
      </c>
      <c r="Y34" s="147">
        <v>78.478774918999903</v>
      </c>
      <c r="Z34" s="147">
        <v>54.328311294528923</v>
      </c>
      <c r="AA34" s="147">
        <v>53.233992000000001</v>
      </c>
      <c r="AB34" s="147">
        <v>86.25683912600006</v>
      </c>
      <c r="AC34" s="147">
        <v>18.589484544654763</v>
      </c>
      <c r="AD34" s="147">
        <v>0</v>
      </c>
      <c r="AE34" s="147">
        <v>0</v>
      </c>
      <c r="AF34" s="147">
        <v>17.141105317819942</v>
      </c>
      <c r="AG34" s="147">
        <v>0</v>
      </c>
      <c r="AH34" s="147">
        <v>1.694467201818183</v>
      </c>
      <c r="AI34" s="147">
        <v>46.516170815944506</v>
      </c>
      <c r="AJ34" s="147">
        <v>26.521049999999999</v>
      </c>
      <c r="AK34" s="147">
        <v>19.970126256379924</v>
      </c>
      <c r="AL34" s="147">
        <v>0.69549011000000005</v>
      </c>
      <c r="AM34" s="147">
        <v>19.39944607965413</v>
      </c>
      <c r="AN34" s="147">
        <v>0</v>
      </c>
      <c r="AO34" s="147">
        <v>13.096580666000285</v>
      </c>
      <c r="AP34" s="147">
        <v>0</v>
      </c>
      <c r="AQ34" s="147">
        <v>0</v>
      </c>
      <c r="AR34" s="147">
        <v>0.78952295570999431</v>
      </c>
      <c r="AS34" s="147">
        <v>2.2909999999999999</v>
      </c>
      <c r="AT34" s="147">
        <v>0</v>
      </c>
      <c r="AU34" s="147">
        <v>0</v>
      </c>
      <c r="AV34" s="147">
        <v>5.11726797610498</v>
      </c>
      <c r="AW34" s="147">
        <v>0</v>
      </c>
      <c r="AX34" s="147">
        <v>2.2171831084475375</v>
      </c>
      <c r="AY34" s="147">
        <v>0</v>
      </c>
      <c r="AZ34" s="147">
        <v>0</v>
      </c>
      <c r="BA34" s="147">
        <v>2.4214443350000012</v>
      </c>
      <c r="BB34" s="147">
        <v>4.111289092959999</v>
      </c>
      <c r="BC34" s="147">
        <v>5.5124404799999978</v>
      </c>
      <c r="BD34" s="147">
        <v>0</v>
      </c>
      <c r="BE34" s="147">
        <v>0</v>
      </c>
      <c r="BF34" s="147">
        <v>0</v>
      </c>
      <c r="BG34" s="147">
        <v>0</v>
      </c>
      <c r="BH34" s="147">
        <v>5.8888123750000032</v>
      </c>
      <c r="BI34" s="147">
        <v>7.0127027160000059</v>
      </c>
      <c r="BJ34" s="147">
        <v>0.32810459700000361</v>
      </c>
    </row>
    <row r="35" spans="2:62" x14ac:dyDescent="0.25">
      <c r="B35" s="101" t="s">
        <v>338</v>
      </c>
      <c r="C35" s="147">
        <v>303.93960048966875</v>
      </c>
      <c r="D35" s="147">
        <v>517.02292999999997</v>
      </c>
      <c r="E35" s="147">
        <v>618.06325861349956</v>
      </c>
      <c r="F35" s="147">
        <v>373.76229435570013</v>
      </c>
      <c r="G35" s="147">
        <v>240.42192098184628</v>
      </c>
      <c r="H35" s="147">
        <v>262.21043700000001</v>
      </c>
      <c r="I35" s="147">
        <v>178.62351324000002</v>
      </c>
      <c r="J35" s="147">
        <v>279.897574624443</v>
      </c>
      <c r="K35" s="147">
        <v>152.2082935485</v>
      </c>
      <c r="L35" s="147">
        <v>157.18379506431219</v>
      </c>
      <c r="M35" s="147">
        <v>479.01593742660822</v>
      </c>
      <c r="N35" s="147">
        <v>180.2078862179477</v>
      </c>
      <c r="O35" s="147">
        <v>264.62184562667477</v>
      </c>
      <c r="P35" s="147">
        <v>209.60199543443332</v>
      </c>
      <c r="Q35" s="147">
        <v>0</v>
      </c>
      <c r="R35" s="147">
        <v>157.24025484204034</v>
      </c>
      <c r="S35" s="147">
        <v>504.20171456819992</v>
      </c>
      <c r="T35" s="147">
        <v>191.47574044184202</v>
      </c>
      <c r="U35" s="147">
        <v>316.5243248565115</v>
      </c>
      <c r="V35" s="147">
        <v>182.50435307342812</v>
      </c>
      <c r="W35" s="147">
        <v>335.71520626880005</v>
      </c>
      <c r="X35" s="147">
        <v>256.78508771880001</v>
      </c>
      <c r="Y35" s="147">
        <v>211.89269228129973</v>
      </c>
      <c r="Z35" s="147">
        <v>146.68644049522808</v>
      </c>
      <c r="AA35" s="147">
        <v>143.73177796800002</v>
      </c>
      <c r="AB35" s="147">
        <v>232.89346564020013</v>
      </c>
      <c r="AC35" s="147">
        <v>50.191608270567855</v>
      </c>
      <c r="AD35" s="147">
        <v>0</v>
      </c>
      <c r="AE35" s="147">
        <v>0</v>
      </c>
      <c r="AF35" s="147">
        <v>46.280984358113841</v>
      </c>
      <c r="AG35" s="147">
        <v>0</v>
      </c>
      <c r="AH35" s="147">
        <v>5.0834016054545437</v>
      </c>
      <c r="AI35" s="147">
        <v>125.59366120305017</v>
      </c>
      <c r="AJ35" s="147">
        <v>71.606830000000002</v>
      </c>
      <c r="AK35" s="147">
        <v>53.91934089222579</v>
      </c>
      <c r="AL35" s="147">
        <v>1.8778232969999999</v>
      </c>
      <c r="AM35" s="147">
        <v>58.198338238962378</v>
      </c>
      <c r="AN35" s="147">
        <v>69.446853000000004</v>
      </c>
      <c r="AO35" s="147">
        <v>35.360767798200769</v>
      </c>
      <c r="AP35" s="147">
        <v>0</v>
      </c>
      <c r="AQ35" s="147">
        <v>0</v>
      </c>
      <c r="AR35" s="147">
        <v>2.1317119804169842</v>
      </c>
      <c r="AS35" s="147">
        <v>6.8739999999999997</v>
      </c>
      <c r="AT35" s="147">
        <v>0</v>
      </c>
      <c r="AU35" s="147">
        <v>0</v>
      </c>
      <c r="AV35" s="147">
        <v>13.816623535483446</v>
      </c>
      <c r="AW35" s="147">
        <v>26.614167003900004</v>
      </c>
      <c r="AX35" s="147">
        <v>5.9863943928083501</v>
      </c>
      <c r="AY35" s="147">
        <v>1.3220000000000001</v>
      </c>
      <c r="AZ35" s="147">
        <v>0</v>
      </c>
      <c r="BA35" s="147">
        <v>6.5378997045000027</v>
      </c>
      <c r="BB35" s="147">
        <v>11.100480550992</v>
      </c>
      <c r="BC35" s="147">
        <v>14.883589295999993</v>
      </c>
      <c r="BD35" s="147">
        <v>0</v>
      </c>
      <c r="BE35" s="147">
        <v>0</v>
      </c>
      <c r="BF35" s="147">
        <v>0</v>
      </c>
      <c r="BG35" s="147">
        <v>8.8051100000000009</v>
      </c>
      <c r="BH35" s="147">
        <v>15.899793412500006</v>
      </c>
      <c r="BI35" s="147">
        <v>18.934297333200014</v>
      </c>
      <c r="BJ35" s="147">
        <v>0.88588241190000949</v>
      </c>
    </row>
    <row r="36" spans="2:62" x14ac:dyDescent="0.25">
      <c r="B36" s="101" t="s">
        <v>339</v>
      </c>
      <c r="C36" s="147">
        <v>0</v>
      </c>
      <c r="D36" s="147">
        <v>0</v>
      </c>
      <c r="E36" s="147">
        <v>0</v>
      </c>
      <c r="F36" s="147">
        <v>0</v>
      </c>
      <c r="G36" s="147">
        <v>0</v>
      </c>
      <c r="H36" s="147">
        <v>0</v>
      </c>
      <c r="I36" s="147">
        <v>0</v>
      </c>
      <c r="J36" s="147">
        <v>0</v>
      </c>
      <c r="K36" s="147">
        <v>0</v>
      </c>
      <c r="L36" s="147">
        <v>0</v>
      </c>
      <c r="M36" s="147">
        <v>0</v>
      </c>
      <c r="N36" s="147">
        <v>0</v>
      </c>
      <c r="O36" s="147">
        <v>0</v>
      </c>
      <c r="P36" s="147">
        <v>0</v>
      </c>
      <c r="Q36" s="147">
        <v>0</v>
      </c>
      <c r="R36" s="147">
        <v>0</v>
      </c>
      <c r="S36" s="147">
        <v>0</v>
      </c>
      <c r="T36" s="147">
        <v>0</v>
      </c>
      <c r="U36" s="147">
        <v>0</v>
      </c>
      <c r="V36" s="147">
        <v>4.2550479599999989</v>
      </c>
      <c r="W36" s="147">
        <v>0</v>
      </c>
      <c r="X36" s="147">
        <v>0</v>
      </c>
      <c r="Y36" s="147">
        <v>0</v>
      </c>
      <c r="Z36" s="147">
        <v>0</v>
      </c>
      <c r="AA36" s="147">
        <v>0</v>
      </c>
      <c r="AB36" s="147">
        <v>0</v>
      </c>
      <c r="AC36" s="147">
        <v>0</v>
      </c>
      <c r="AD36" s="147">
        <v>0</v>
      </c>
      <c r="AE36" s="147">
        <v>0</v>
      </c>
      <c r="AF36" s="147">
        <v>0</v>
      </c>
      <c r="AG36" s="147">
        <v>0</v>
      </c>
      <c r="AH36" s="147">
        <v>0</v>
      </c>
      <c r="AI36" s="147">
        <v>0</v>
      </c>
      <c r="AJ36" s="147">
        <v>0</v>
      </c>
      <c r="AK36" s="147">
        <v>0</v>
      </c>
      <c r="AL36" s="147">
        <v>0</v>
      </c>
      <c r="AM36" s="147">
        <v>0</v>
      </c>
      <c r="AN36" s="147">
        <v>0</v>
      </c>
      <c r="AO36" s="147">
        <v>0</v>
      </c>
      <c r="AP36" s="147">
        <v>0</v>
      </c>
      <c r="AQ36" s="147">
        <v>0</v>
      </c>
      <c r="AR36" s="147">
        <v>0</v>
      </c>
      <c r="AS36" s="147">
        <v>0</v>
      </c>
      <c r="AT36" s="147">
        <v>0</v>
      </c>
      <c r="AU36" s="147">
        <v>0</v>
      </c>
      <c r="AV36" s="147">
        <v>0</v>
      </c>
      <c r="AW36" s="147">
        <v>0</v>
      </c>
      <c r="AX36" s="147">
        <v>0</v>
      </c>
      <c r="AY36" s="147">
        <v>0</v>
      </c>
      <c r="AZ36" s="147">
        <v>0</v>
      </c>
      <c r="BA36" s="147">
        <v>0</v>
      </c>
      <c r="BB36" s="147">
        <v>0</v>
      </c>
      <c r="BC36" s="147">
        <v>0</v>
      </c>
      <c r="BD36" s="147">
        <v>0</v>
      </c>
      <c r="BE36" s="147">
        <v>0</v>
      </c>
      <c r="BF36" s="147">
        <v>0</v>
      </c>
      <c r="BG36" s="147">
        <v>0</v>
      </c>
      <c r="BH36" s="147">
        <v>0</v>
      </c>
      <c r="BI36" s="147">
        <v>0</v>
      </c>
      <c r="BJ36" s="147">
        <v>0</v>
      </c>
    </row>
    <row r="37" spans="2:62" x14ac:dyDescent="0.25">
      <c r="B37" s="148" t="s">
        <v>340</v>
      </c>
      <c r="C37" s="147">
        <v>664.56765959975655</v>
      </c>
      <c r="D37" s="147">
        <v>1206.386837</v>
      </c>
      <c r="E37" s="147">
        <v>1442.147603431499</v>
      </c>
      <c r="F37" s="147">
        <v>872.11202016329935</v>
      </c>
      <c r="G37" s="147">
        <v>560.98448229097471</v>
      </c>
      <c r="H37" s="147">
        <v>611.72346657999992</v>
      </c>
      <c r="I37" s="147">
        <v>416.78819755161214</v>
      </c>
      <c r="J37" s="147">
        <v>653.09434079036566</v>
      </c>
      <c r="K37" s="147">
        <v>355.15268494650036</v>
      </c>
      <c r="L37" s="147">
        <v>400.59720509482531</v>
      </c>
      <c r="M37" s="147">
        <v>1117.703853995419</v>
      </c>
      <c r="N37" s="147">
        <v>420.48506784187794</v>
      </c>
      <c r="O37" s="147">
        <v>617.45097312890778</v>
      </c>
      <c r="P37" s="147">
        <v>488.46760268034438</v>
      </c>
      <c r="Q37" s="147">
        <v>0</v>
      </c>
      <c r="R37" s="147">
        <v>405.90212140856829</v>
      </c>
      <c r="S37" s="147">
        <v>1176.4706673258002</v>
      </c>
      <c r="T37" s="147">
        <v>446.77672769763205</v>
      </c>
      <c r="U37" s="147">
        <v>730.32680009852675</v>
      </c>
      <c r="V37" s="147">
        <v>425.84349050466562</v>
      </c>
      <c r="W37" s="147">
        <v>781.94333453020022</v>
      </c>
      <c r="X37" s="147">
        <v>599.16520467720011</v>
      </c>
      <c r="Y37" s="147">
        <v>494.41628198969983</v>
      </c>
      <c r="Z37" s="147">
        <v>342.26836115553215</v>
      </c>
      <c r="AA37" s="147">
        <v>335.37414899999999</v>
      </c>
      <c r="AB37" s="147">
        <v>543.41808649380039</v>
      </c>
      <c r="AC37" s="147">
        <v>117.113752631325</v>
      </c>
      <c r="AD37" s="147">
        <v>0</v>
      </c>
      <c r="AE37" s="147">
        <v>2.6806919399999378</v>
      </c>
      <c r="AF37" s="147">
        <v>107.98896350226563</v>
      </c>
      <c r="AG37" s="147">
        <v>0</v>
      </c>
      <c r="AH37" s="147">
        <v>11.861270412727286</v>
      </c>
      <c r="AI37" s="147">
        <v>293.05187614045042</v>
      </c>
      <c r="AJ37" s="147">
        <v>167.0826000000001</v>
      </c>
      <c r="AK37" s="147">
        <v>125.81179541519352</v>
      </c>
      <c r="AL37" s="147">
        <v>4.3815876930000002</v>
      </c>
      <c r="AM37" s="147">
        <v>135.79612255757891</v>
      </c>
      <c r="AN37" s="147">
        <v>162.04265593000031</v>
      </c>
      <c r="AO37" s="147">
        <v>82.508458195801794</v>
      </c>
      <c r="AP37" s="147">
        <v>0</v>
      </c>
      <c r="AQ37" s="147">
        <v>0.59975574270000287</v>
      </c>
      <c r="AR37" s="147">
        <v>4.973994620972964</v>
      </c>
      <c r="AS37" s="147">
        <v>16.038</v>
      </c>
      <c r="AT37" s="147">
        <v>0</v>
      </c>
      <c r="AU37" s="147">
        <v>1.5269300000000001</v>
      </c>
      <c r="AV37" s="147">
        <v>32.238788249461386</v>
      </c>
      <c r="AW37" s="147">
        <v>62.326796219100011</v>
      </c>
      <c r="AX37" s="147">
        <v>13.968253583219484</v>
      </c>
      <c r="AY37" s="147">
        <v>3.0840000000000001</v>
      </c>
      <c r="AZ37" s="147">
        <v>0</v>
      </c>
      <c r="BA37" s="147">
        <v>15.255099310500006</v>
      </c>
      <c r="BB37" s="147">
        <v>25.901121285647999</v>
      </c>
      <c r="BC37" s="147">
        <v>34.728375023999988</v>
      </c>
      <c r="BD37" s="147">
        <v>-3.0154548000000001</v>
      </c>
      <c r="BE37" s="147">
        <v>0</v>
      </c>
      <c r="BF37" s="147">
        <v>0</v>
      </c>
      <c r="BG37" s="147">
        <v>23.773790000000002</v>
      </c>
      <c r="BH37" s="147">
        <v>37.099517962500016</v>
      </c>
      <c r="BI37" s="147">
        <v>44.180027110800033</v>
      </c>
      <c r="BJ37" s="147">
        <v>2.0670589611000225</v>
      </c>
    </row>
    <row r="38" spans="2:62" x14ac:dyDescent="0.25">
      <c r="B38" s="149" t="s">
        <v>341</v>
      </c>
      <c r="C38" s="150">
        <v>4009.8318887714086</v>
      </c>
      <c r="D38" s="150">
        <v>5439.6432550000009</v>
      </c>
      <c r="E38" s="150">
        <v>7546.2441283599992</v>
      </c>
      <c r="F38" s="150">
        <v>4279.35233118</v>
      </c>
      <c r="G38" s="150">
        <v>2190.78960822206</v>
      </c>
      <c r="H38" s="150">
        <v>3901.804232409454</v>
      </c>
      <c r="I38" s="150">
        <v>2859.5966925650005</v>
      </c>
      <c r="J38" s="150">
        <v>3789.4883359570586</v>
      </c>
      <c r="K38" s="150">
        <v>2510.8589426400004</v>
      </c>
      <c r="L38" s="150">
        <v>2976.4492937645973</v>
      </c>
      <c r="M38" s="150">
        <v>6901.4525182900143</v>
      </c>
      <c r="N38" s="150">
        <v>3440.3867507120299</v>
      </c>
      <c r="O38" s="150">
        <v>4133.0814384684254</v>
      </c>
      <c r="P38" s="150">
        <v>3233.3409951241983</v>
      </c>
      <c r="Q38" s="150">
        <v>4925.3969211399999</v>
      </c>
      <c r="R38" s="150">
        <v>3770.6511994240768</v>
      </c>
      <c r="S38" s="150">
        <v>6804.8666406500015</v>
      </c>
      <c r="T38" s="150">
        <v>3579.5528883067409</v>
      </c>
      <c r="U38" s="150">
        <v>3937.6057704762006</v>
      </c>
      <c r="V38" s="150">
        <v>3202.963163580102</v>
      </c>
      <c r="W38" s="150">
        <v>4655.0607056100007</v>
      </c>
      <c r="X38" s="150">
        <v>4217.2179204199992</v>
      </c>
      <c r="Y38" s="150">
        <v>3892.4018239899956</v>
      </c>
      <c r="Z38" s="150">
        <v>2326.5988248752892</v>
      </c>
      <c r="AA38" s="150">
        <v>2329.1093250180002</v>
      </c>
      <c r="AB38" s="150">
        <v>3601.732555340001</v>
      </c>
      <c r="AC38" s="150">
        <v>1089.4932738331627</v>
      </c>
      <c r="AD38" s="150">
        <v>14.257999999999999</v>
      </c>
      <c r="AE38" s="150">
        <v>90.023950219999946</v>
      </c>
      <c r="AF38" s="150">
        <v>1194.7960479581993</v>
      </c>
      <c r="AG38" s="150">
        <v>336.31335087962498</v>
      </c>
      <c r="AH38" s="150">
        <v>138.80923355000002</v>
      </c>
      <c r="AI38" s="150">
        <v>2514.9559665827783</v>
      </c>
      <c r="AJ38" s="150">
        <v>1594.5158999999999</v>
      </c>
      <c r="AK38" s="150">
        <v>1208.905691443799</v>
      </c>
      <c r="AL38" s="150">
        <v>22.551565180000001</v>
      </c>
      <c r="AM38" s="150">
        <v>1370.0319593461993</v>
      </c>
      <c r="AN38" s="150">
        <v>1045.79270277</v>
      </c>
      <c r="AO38" s="150">
        <v>996.28214369000284</v>
      </c>
      <c r="AP38" s="150">
        <v>86.585234029999995</v>
      </c>
      <c r="AQ38" s="150">
        <v>18.629800212700005</v>
      </c>
      <c r="AR38" s="150">
        <v>105.67789449709994</v>
      </c>
      <c r="AS38" s="150">
        <v>92.822999999999993</v>
      </c>
      <c r="AT38" s="150">
        <v>41.868031070000001</v>
      </c>
      <c r="AU38" s="150">
        <v>6.1534385300000007</v>
      </c>
      <c r="AV38" s="150">
        <v>199.45512024104983</v>
      </c>
      <c r="AW38" s="150">
        <v>346.17410013000006</v>
      </c>
      <c r="AX38" s="150">
        <v>169.69583549999987</v>
      </c>
      <c r="AY38" s="150">
        <v>93.912999999999997</v>
      </c>
      <c r="AZ38" s="150">
        <v>101.75557982999999</v>
      </c>
      <c r="BA38" s="150">
        <v>87.28612342000001</v>
      </c>
      <c r="BB38" s="150">
        <v>266.55514017999997</v>
      </c>
      <c r="BC38" s="150">
        <v>183.36384763999999</v>
      </c>
      <c r="BD38" s="150">
        <v>21.968584870000001</v>
      </c>
      <c r="BE38" s="150">
        <v>90.844728829999994</v>
      </c>
      <c r="BF38" s="150">
        <v>0.72673980000000005</v>
      </c>
      <c r="BG38" s="150">
        <v>193.35545005398345</v>
      </c>
      <c r="BH38" s="150">
        <v>457.52661117000002</v>
      </c>
      <c r="BI38" s="150">
        <v>324.97388252000002</v>
      </c>
      <c r="BJ38" s="150">
        <v>163.25113958000003</v>
      </c>
    </row>
    <row r="39" spans="2:62" x14ac:dyDescent="0.25">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row>
    <row r="40" spans="2:62" x14ac:dyDescent="0.25">
      <c r="B40" s="125" t="s">
        <v>187</v>
      </c>
      <c r="C40" s="152"/>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row>
    <row r="41" spans="2:62" x14ac:dyDescent="0.25">
      <c r="B41" s="101" t="s">
        <v>342</v>
      </c>
      <c r="C41" s="147">
        <v>3555.7196017932383</v>
      </c>
      <c r="D41" s="147">
        <v>4929.0994879999998</v>
      </c>
      <c r="E41" s="147">
        <v>6909.5707684999988</v>
      </c>
      <c r="F41" s="147">
        <v>3877.9012108700003</v>
      </c>
      <c r="G41" s="147">
        <v>1863.5956337756966</v>
      </c>
      <c r="H41" s="147">
        <v>3677.1241814094537</v>
      </c>
      <c r="I41" s="147">
        <v>2608.4874337600004</v>
      </c>
      <c r="J41" s="147">
        <v>3545.9749579070585</v>
      </c>
      <c r="K41" s="147">
        <v>2385.3036552800004</v>
      </c>
      <c r="L41" s="147">
        <v>2794.6633036645967</v>
      </c>
      <c r="M41" s="147">
        <v>6387.0438427800163</v>
      </c>
      <c r="N41" s="147">
        <v>3138.7501151200081</v>
      </c>
      <c r="O41" s="147">
        <v>3862.56527954378</v>
      </c>
      <c r="P41" s="147">
        <v>2987.3498716641975</v>
      </c>
      <c r="Q41" s="147">
        <v>4550.0401292800007</v>
      </c>
      <c r="R41" s="147">
        <v>3625.9385368091175</v>
      </c>
      <c r="S41" s="147">
        <v>6229.7325564000012</v>
      </c>
      <c r="T41" s="147">
        <v>3427.229267438126</v>
      </c>
      <c r="U41" s="147">
        <v>3679.4431633120003</v>
      </c>
      <c r="V41" s="147">
        <v>2991.8078693116022</v>
      </c>
      <c r="W41" s="147">
        <v>4177.6158427900009</v>
      </c>
      <c r="X41" s="147">
        <v>3844.7177347300008</v>
      </c>
      <c r="Y41" s="147">
        <v>3734.1276147099957</v>
      </c>
      <c r="Z41" s="147">
        <v>2214.4150716052891</v>
      </c>
      <c r="AA41" s="147">
        <v>2204.7019430099999</v>
      </c>
      <c r="AB41" s="147">
        <v>3359.0201650400013</v>
      </c>
      <c r="AC41" s="147">
        <v>1040.0516286560382</v>
      </c>
      <c r="AD41" s="147">
        <v>4.1280000000000001</v>
      </c>
      <c r="AE41" s="147">
        <v>88.830404219999949</v>
      </c>
      <c r="AF41" s="147">
        <v>1166.4906525499996</v>
      </c>
      <c r="AG41" s="147">
        <v>265.90076444499994</v>
      </c>
      <c r="AH41" s="147">
        <v>135.27389777000002</v>
      </c>
      <c r="AI41" s="147">
        <v>2418.3085475827793</v>
      </c>
      <c r="AJ41" s="147">
        <v>1541.05206</v>
      </c>
      <c r="AK41" s="147">
        <v>1159.8144332099992</v>
      </c>
      <c r="AL41" s="147">
        <v>22.333635180000005</v>
      </c>
      <c r="AM41" s="147">
        <v>1333.2878908962005</v>
      </c>
      <c r="AN41" s="147">
        <v>1012.2056653400001</v>
      </c>
      <c r="AO41" s="147">
        <v>960.56971609000288</v>
      </c>
      <c r="AP41" s="147">
        <v>81.818513510000031</v>
      </c>
      <c r="AQ41" s="147">
        <v>17.6802685627</v>
      </c>
      <c r="AR41" s="147">
        <v>101.93720215709995</v>
      </c>
      <c r="AS41" s="147">
        <v>69.31</v>
      </c>
      <c r="AT41" s="147">
        <v>24.424749460000001</v>
      </c>
      <c r="AU41" s="147">
        <v>2.5098468299999999</v>
      </c>
      <c r="AV41" s="147">
        <v>172.74497678</v>
      </c>
      <c r="AW41" s="147">
        <v>339.25254804000002</v>
      </c>
      <c r="AX41" s="147">
        <v>164.97164282999992</v>
      </c>
      <c r="AY41" s="147">
        <v>90.507999999999996</v>
      </c>
      <c r="AZ41" s="147">
        <v>66.209274420000028</v>
      </c>
      <c r="BA41" s="147">
        <v>86.649240860000006</v>
      </c>
      <c r="BB41" s="147">
        <v>261.42268278999995</v>
      </c>
      <c r="BC41" s="147">
        <v>181.02570120999999</v>
      </c>
      <c r="BD41" s="147">
        <v>20.51898362</v>
      </c>
      <c r="BE41" s="147">
        <v>46.041572529999996</v>
      </c>
      <c r="BF41" s="147">
        <v>0</v>
      </c>
      <c r="BG41" s="147">
        <v>167.70735058</v>
      </c>
      <c r="BH41" s="147">
        <v>445.04244811000007</v>
      </c>
      <c r="BI41" s="147">
        <v>317.01209247999998</v>
      </c>
      <c r="BJ41" s="147">
        <v>158.61227000000002</v>
      </c>
    </row>
    <row r="42" spans="2:62" x14ac:dyDescent="0.25">
      <c r="B42" s="102" t="s">
        <v>343</v>
      </c>
      <c r="C42" s="147">
        <v>3124.5630804232387</v>
      </c>
      <c r="D42" s="147">
        <v>4288.9731389999997</v>
      </c>
      <c r="E42" s="147">
        <v>6238.7580996599991</v>
      </c>
      <c r="F42" s="147">
        <v>3343.5134364400005</v>
      </c>
      <c r="G42" s="147">
        <v>1662.0362035390299</v>
      </c>
      <c r="H42" s="147">
        <v>3298.9372098294539</v>
      </c>
      <c r="I42" s="147">
        <v>2274.20327559</v>
      </c>
      <c r="J42" s="147">
        <v>3116.7500140370585</v>
      </c>
      <c r="K42" s="147">
        <v>2171.5796667500003</v>
      </c>
      <c r="L42" s="147">
        <v>2595.0838410545966</v>
      </c>
      <c r="M42" s="147">
        <v>5710.7073018300161</v>
      </c>
      <c r="N42" s="147">
        <v>2862.6379044600085</v>
      </c>
      <c r="O42" s="147">
        <v>3609.2931742737801</v>
      </c>
      <c r="P42" s="147">
        <v>2811.7555257641975</v>
      </c>
      <c r="Q42" s="147">
        <v>3921.9026470299996</v>
      </c>
      <c r="R42" s="147">
        <v>3158.9507349091173</v>
      </c>
      <c r="S42" s="147">
        <v>5707.391424370001</v>
      </c>
      <c r="T42" s="147">
        <v>3079.3301686359641</v>
      </c>
      <c r="U42" s="147">
        <v>3373.824651762</v>
      </c>
      <c r="V42" s="147">
        <v>2676.0847115316019</v>
      </c>
      <c r="W42" s="147">
        <v>3821.1760876799999</v>
      </c>
      <c r="X42" s="147">
        <v>3182.9502881500007</v>
      </c>
      <c r="Y42" s="147">
        <v>3179.0345332399952</v>
      </c>
      <c r="Z42" s="147">
        <v>2004.565874695289</v>
      </c>
      <c r="AA42" s="147">
        <v>2030.8394692899999</v>
      </c>
      <c r="AB42" s="147">
        <v>3018.9204652700014</v>
      </c>
      <c r="AC42" s="147">
        <v>957.19213715000035</v>
      </c>
      <c r="AD42" s="147">
        <v>4.1269999999999998</v>
      </c>
      <c r="AE42" s="147">
        <v>87.599404219999954</v>
      </c>
      <c r="AF42" s="147">
        <v>1077.4477601799997</v>
      </c>
      <c r="AG42" s="147">
        <v>243.80448280499994</v>
      </c>
      <c r="AH42" s="147">
        <v>131.69670646000003</v>
      </c>
      <c r="AI42" s="147">
        <v>2211.0383300127787</v>
      </c>
      <c r="AJ42" s="147">
        <v>1524.26424</v>
      </c>
      <c r="AK42" s="147">
        <v>1095.3516473999989</v>
      </c>
      <c r="AL42" s="147">
        <v>22.333635180000005</v>
      </c>
      <c r="AM42" s="147">
        <v>1251.7339562262005</v>
      </c>
      <c r="AN42" s="147">
        <v>922.01353640000002</v>
      </c>
      <c r="AO42" s="147">
        <v>923.98403912000288</v>
      </c>
      <c r="AP42" s="147">
        <v>80.776984900000045</v>
      </c>
      <c r="AQ42" s="147">
        <v>17.6802685627</v>
      </c>
      <c r="AR42" s="147">
        <v>101.65608321709995</v>
      </c>
      <c r="AS42" s="147">
        <v>64.978999999999999</v>
      </c>
      <c r="AT42" s="147">
        <v>23.070649960000001</v>
      </c>
      <c r="AU42" s="147">
        <v>0</v>
      </c>
      <c r="AV42" s="147">
        <v>160.54315306999999</v>
      </c>
      <c r="AW42" s="147">
        <v>310.74838508000005</v>
      </c>
      <c r="AX42" s="147">
        <v>144.76178337999988</v>
      </c>
      <c r="AY42" s="147">
        <v>83.430999999999997</v>
      </c>
      <c r="AZ42" s="147">
        <v>46.057196490000003</v>
      </c>
      <c r="BA42" s="147">
        <v>86.158671840000011</v>
      </c>
      <c r="BB42" s="147">
        <v>256.88203122999994</v>
      </c>
      <c r="BC42" s="147">
        <v>169.22386786999999</v>
      </c>
      <c r="BD42" s="147">
        <v>20.35932729</v>
      </c>
      <c r="BE42" s="147">
        <v>40.816589110000002</v>
      </c>
      <c r="BF42" s="147">
        <v>0</v>
      </c>
      <c r="BG42" s="147">
        <v>153.63030058000001</v>
      </c>
      <c r="BH42" s="147">
        <v>374.87976442000001</v>
      </c>
      <c r="BI42" s="147">
        <v>287.77343667000002</v>
      </c>
      <c r="BJ42" s="147">
        <v>132.83280999999999</v>
      </c>
    </row>
    <row r="43" spans="2:62" x14ac:dyDescent="0.25">
      <c r="B43" s="102" t="s">
        <v>344</v>
      </c>
      <c r="C43" s="147">
        <v>234.49789121999999</v>
      </c>
      <c r="D43" s="147">
        <v>633.26603599999999</v>
      </c>
      <c r="E43" s="147">
        <v>565.48582764000002</v>
      </c>
      <c r="F43" s="147">
        <v>483.27880704999995</v>
      </c>
      <c r="G43" s="147">
        <v>81.102970346666694</v>
      </c>
      <c r="H43" s="147">
        <v>333.02057600000001</v>
      </c>
      <c r="I43" s="147">
        <v>259.48292677000001</v>
      </c>
      <c r="J43" s="147">
        <v>410.91899928000004</v>
      </c>
      <c r="K43" s="147">
        <v>191.83801678</v>
      </c>
      <c r="L43" s="147">
        <v>183.53797045999997</v>
      </c>
      <c r="M43" s="147">
        <v>665.84680618000004</v>
      </c>
      <c r="N43" s="147">
        <v>228.00275110000001</v>
      </c>
      <c r="O43" s="147">
        <v>160.7353813</v>
      </c>
      <c r="P43" s="147">
        <v>139.26327178000003</v>
      </c>
      <c r="Q43" s="147">
        <v>618.07102112999996</v>
      </c>
      <c r="R43" s="147">
        <v>464.53186932</v>
      </c>
      <c r="S43" s="147">
        <v>499.12518641000003</v>
      </c>
      <c r="T43" s="147">
        <v>265.66670911</v>
      </c>
      <c r="U43" s="147">
        <v>289.70221716999998</v>
      </c>
      <c r="V43" s="147">
        <v>288.40784510000003</v>
      </c>
      <c r="W43" s="147">
        <v>332.11985814999997</v>
      </c>
      <c r="X43" s="147">
        <v>631.96693731999994</v>
      </c>
      <c r="Y43" s="147">
        <v>462.2261474</v>
      </c>
      <c r="Z43" s="147">
        <v>203.25055066000002</v>
      </c>
      <c r="AA43" s="147">
        <v>157.17069847000002</v>
      </c>
      <c r="AB43" s="147">
        <v>315.31117325000002</v>
      </c>
      <c r="AC43" s="147">
        <v>40.141267130000003</v>
      </c>
      <c r="AD43" s="147">
        <v>0</v>
      </c>
      <c r="AE43" s="147">
        <v>0</v>
      </c>
      <c r="AF43" s="147">
        <v>73.983269530000001</v>
      </c>
      <c r="AG43" s="147">
        <v>21.95327262</v>
      </c>
      <c r="AH43" s="147">
        <v>3.5754718300000001</v>
      </c>
      <c r="AI43" s="147">
        <v>184.43100779</v>
      </c>
      <c r="AJ43" s="147">
        <v>0</v>
      </c>
      <c r="AK43" s="147">
        <v>54.858691209999989</v>
      </c>
      <c r="AL43" s="147">
        <v>0</v>
      </c>
      <c r="AM43" s="147">
        <v>47.349059950000004</v>
      </c>
      <c r="AN43" s="147">
        <v>70.581377309999993</v>
      </c>
      <c r="AO43" s="147">
        <v>35.190651059999993</v>
      </c>
      <c r="AP43" s="147">
        <v>0</v>
      </c>
      <c r="AQ43" s="147">
        <v>0</v>
      </c>
      <c r="AR43" s="147">
        <v>0.13906301000000001</v>
      </c>
      <c r="AS43" s="147">
        <v>9.5000000000000001E-2</v>
      </c>
      <c r="AT43" s="147">
        <v>0</v>
      </c>
      <c r="AU43" s="147">
        <v>0</v>
      </c>
      <c r="AV43" s="147">
        <v>6.4735283099999998</v>
      </c>
      <c r="AW43" s="147">
        <v>28.012653519999997</v>
      </c>
      <c r="AX43" s="147">
        <v>20.209859450000003</v>
      </c>
      <c r="AY43" s="147">
        <v>7.077</v>
      </c>
      <c r="AZ43" s="147">
        <v>9.0233934600000012</v>
      </c>
      <c r="BA43" s="147">
        <v>0</v>
      </c>
      <c r="BB43" s="147">
        <v>2.2662812199999998</v>
      </c>
      <c r="BC43" s="147">
        <v>11.73183334</v>
      </c>
      <c r="BD43" s="147">
        <v>0</v>
      </c>
      <c r="BE43" s="147">
        <v>3.3466557699999999</v>
      </c>
      <c r="BF43" s="147">
        <v>0</v>
      </c>
      <c r="BG43" s="147">
        <v>13.032440000000001</v>
      </c>
      <c r="BH43" s="147">
        <v>69.084933820000003</v>
      </c>
      <c r="BI43" s="147">
        <v>28.432470819999999</v>
      </c>
      <c r="BJ43" s="147">
        <v>24.709700000000002</v>
      </c>
    </row>
    <row r="44" spans="2:62" x14ac:dyDescent="0.25">
      <c r="B44" s="102" t="s">
        <v>191</v>
      </c>
      <c r="C44" s="147">
        <v>234.49789121999999</v>
      </c>
      <c r="D44" s="147">
        <v>398.81469299999998</v>
      </c>
      <c r="E44" s="147">
        <v>565.48582764000002</v>
      </c>
      <c r="F44" s="147">
        <v>483.27880704999995</v>
      </c>
      <c r="G44" s="147">
        <v>74.436303679999995</v>
      </c>
      <c r="H44" s="147">
        <v>333.02057600000001</v>
      </c>
      <c r="I44" s="147">
        <v>259.48292677000001</v>
      </c>
      <c r="J44" s="147">
        <v>401.05364980000002</v>
      </c>
      <c r="K44" s="147">
        <v>191.83801678</v>
      </c>
      <c r="L44" s="147">
        <v>183.53797045999997</v>
      </c>
      <c r="M44" s="147">
        <v>659.44232572999999</v>
      </c>
      <c r="N44" s="147">
        <v>25.10451041</v>
      </c>
      <c r="O44" s="147">
        <v>160.7353813</v>
      </c>
      <c r="P44" s="147">
        <v>134.91999390000001</v>
      </c>
      <c r="Q44" s="147">
        <v>616.53027691</v>
      </c>
      <c r="R44" s="147">
        <v>464.41002887999997</v>
      </c>
      <c r="S44" s="147">
        <v>499.12518641000003</v>
      </c>
      <c r="T44" s="147">
        <v>265.66670911</v>
      </c>
      <c r="U44" s="147">
        <v>260.24404433000001</v>
      </c>
      <c r="V44" s="147">
        <v>286.25994770000005</v>
      </c>
      <c r="W44" s="147">
        <v>304.55807800999997</v>
      </c>
      <c r="X44" s="147">
        <v>631.96693731999994</v>
      </c>
      <c r="Y44" s="147">
        <v>462.2261474</v>
      </c>
      <c r="Z44" s="147">
        <v>203.25055066000002</v>
      </c>
      <c r="AA44" s="147">
        <v>155.02033267000002</v>
      </c>
      <c r="AB44" s="147">
        <v>306.31392195000001</v>
      </c>
      <c r="AC44" s="147">
        <v>40.141267130000003</v>
      </c>
      <c r="AD44" s="147">
        <v>0</v>
      </c>
      <c r="AE44" s="147">
        <v>0</v>
      </c>
      <c r="AF44" s="147">
        <v>73.983269530000001</v>
      </c>
      <c r="AG44" s="147">
        <v>21.95327262</v>
      </c>
      <c r="AH44" s="147">
        <v>3.5754718300000001</v>
      </c>
      <c r="AI44" s="147">
        <v>154.63877398</v>
      </c>
      <c r="AJ44" s="147">
        <v>0</v>
      </c>
      <c r="AK44" s="147">
        <v>54.858691209999989</v>
      </c>
      <c r="AL44" s="147">
        <v>0</v>
      </c>
      <c r="AM44" s="147">
        <v>47.349059950000004</v>
      </c>
      <c r="AN44" s="147">
        <v>70.581377309999993</v>
      </c>
      <c r="AO44" s="147">
        <v>10.68476078</v>
      </c>
      <c r="AP44" s="147">
        <v>0</v>
      </c>
      <c r="AQ44" s="147">
        <v>0</v>
      </c>
      <c r="AR44" s="147">
        <v>0.13906301000000001</v>
      </c>
      <c r="AS44" s="147">
        <v>0</v>
      </c>
      <c r="AT44" s="147">
        <v>0</v>
      </c>
      <c r="AU44" s="147">
        <v>0</v>
      </c>
      <c r="AV44" s="147">
        <v>6.4735283099999998</v>
      </c>
      <c r="AW44" s="147">
        <v>28.012653519999997</v>
      </c>
      <c r="AX44" s="147">
        <v>20.209859450000003</v>
      </c>
      <c r="AY44" s="147">
        <v>7.077</v>
      </c>
      <c r="AZ44" s="147">
        <v>0</v>
      </c>
      <c r="BA44" s="147">
        <v>0</v>
      </c>
      <c r="BB44" s="147">
        <v>2.2662812199999998</v>
      </c>
      <c r="BC44" s="147">
        <v>0</v>
      </c>
      <c r="BD44" s="147">
        <v>0</v>
      </c>
      <c r="BE44" s="147">
        <v>3.3466557699999999</v>
      </c>
      <c r="BF44" s="147">
        <v>0</v>
      </c>
      <c r="BG44" s="147">
        <v>0</v>
      </c>
      <c r="BH44" s="147">
        <v>69.084933820000003</v>
      </c>
      <c r="BI44" s="147">
        <v>0</v>
      </c>
      <c r="BJ44" s="147">
        <v>24.709700000000002</v>
      </c>
    </row>
    <row r="45" spans="2:62" x14ac:dyDescent="0.25">
      <c r="B45" s="102" t="s">
        <v>192</v>
      </c>
      <c r="C45" s="147">
        <v>0</v>
      </c>
      <c r="D45" s="147">
        <v>0</v>
      </c>
      <c r="E45" s="147">
        <v>0</v>
      </c>
      <c r="F45" s="147">
        <v>0</v>
      </c>
      <c r="G45" s="147">
        <v>0</v>
      </c>
      <c r="H45" s="147">
        <v>0</v>
      </c>
      <c r="I45" s="147">
        <v>0</v>
      </c>
      <c r="J45" s="147">
        <v>9.8653494800000008</v>
      </c>
      <c r="K45" s="147">
        <v>0</v>
      </c>
      <c r="L45" s="147">
        <v>0</v>
      </c>
      <c r="M45" s="147">
        <v>0</v>
      </c>
      <c r="N45" s="147">
        <v>6.4469942599999994</v>
      </c>
      <c r="O45" s="147">
        <v>0</v>
      </c>
      <c r="P45" s="147">
        <v>0</v>
      </c>
      <c r="Q45" s="147">
        <v>0</v>
      </c>
      <c r="R45" s="147">
        <v>0</v>
      </c>
      <c r="S45" s="147">
        <v>0</v>
      </c>
      <c r="T45" s="147">
        <v>0</v>
      </c>
      <c r="U45" s="147">
        <v>0</v>
      </c>
      <c r="V45" s="147">
        <v>0</v>
      </c>
      <c r="W45" s="147">
        <v>5.71463711</v>
      </c>
      <c r="X45" s="147">
        <v>0</v>
      </c>
      <c r="Y45" s="147">
        <v>0</v>
      </c>
      <c r="Z45" s="147">
        <v>0</v>
      </c>
      <c r="AA45" s="147">
        <v>0</v>
      </c>
      <c r="AB45" s="147">
        <v>8.4406985299999988</v>
      </c>
      <c r="AC45" s="147">
        <v>0</v>
      </c>
      <c r="AD45" s="147">
        <v>0</v>
      </c>
      <c r="AE45" s="147">
        <v>0</v>
      </c>
      <c r="AF45" s="147">
        <v>0</v>
      </c>
      <c r="AG45" s="147">
        <v>0</v>
      </c>
      <c r="AH45" s="147">
        <v>0</v>
      </c>
      <c r="AI45" s="147">
        <v>0</v>
      </c>
      <c r="AJ45" s="147">
        <v>0</v>
      </c>
      <c r="AK45" s="147">
        <v>0</v>
      </c>
      <c r="AL45" s="147">
        <v>0</v>
      </c>
      <c r="AM45" s="147">
        <v>0</v>
      </c>
      <c r="AN45" s="147">
        <v>0</v>
      </c>
      <c r="AO45" s="147">
        <v>0</v>
      </c>
      <c r="AP45" s="147">
        <v>0</v>
      </c>
      <c r="AQ45" s="147">
        <v>0</v>
      </c>
      <c r="AR45" s="147">
        <v>0</v>
      </c>
      <c r="AS45" s="147">
        <v>0</v>
      </c>
      <c r="AT45" s="147">
        <v>0</v>
      </c>
      <c r="AU45" s="147">
        <v>0</v>
      </c>
      <c r="AV45" s="147">
        <v>0</v>
      </c>
      <c r="AW45" s="147">
        <v>0</v>
      </c>
      <c r="AX45" s="147">
        <v>0</v>
      </c>
      <c r="AY45" s="147">
        <v>0</v>
      </c>
      <c r="AZ45" s="147">
        <v>0</v>
      </c>
      <c r="BA45" s="147">
        <v>0</v>
      </c>
      <c r="BB45" s="147">
        <v>0</v>
      </c>
      <c r="BC45" s="147">
        <v>0</v>
      </c>
      <c r="BD45" s="147">
        <v>0</v>
      </c>
      <c r="BE45" s="147">
        <v>0</v>
      </c>
      <c r="BF45" s="147">
        <v>0</v>
      </c>
      <c r="BG45" s="147">
        <v>0</v>
      </c>
      <c r="BH45" s="147">
        <v>0</v>
      </c>
      <c r="BI45" s="147">
        <v>0</v>
      </c>
      <c r="BJ45" s="147">
        <v>0</v>
      </c>
    </row>
    <row r="46" spans="2:62" x14ac:dyDescent="0.25">
      <c r="B46" s="102" t="s">
        <v>193</v>
      </c>
      <c r="C46" s="147">
        <v>0</v>
      </c>
      <c r="D46" s="147">
        <v>0</v>
      </c>
      <c r="E46" s="147">
        <v>0</v>
      </c>
      <c r="F46" s="147">
        <v>0</v>
      </c>
      <c r="G46" s="147">
        <v>0</v>
      </c>
      <c r="H46" s="147">
        <v>0</v>
      </c>
      <c r="I46" s="147">
        <v>0</v>
      </c>
      <c r="J46" s="147">
        <v>0</v>
      </c>
      <c r="K46" s="147">
        <v>0</v>
      </c>
      <c r="L46" s="147">
        <v>0</v>
      </c>
      <c r="M46" s="147">
        <v>0</v>
      </c>
      <c r="N46" s="147">
        <v>0</v>
      </c>
      <c r="O46" s="147">
        <v>0</v>
      </c>
      <c r="P46" s="147">
        <v>0.181645</v>
      </c>
      <c r="Q46" s="147">
        <v>0</v>
      </c>
      <c r="R46" s="147">
        <v>0</v>
      </c>
      <c r="S46" s="147">
        <v>0</v>
      </c>
      <c r="T46" s="147">
        <v>0</v>
      </c>
      <c r="U46" s="147">
        <v>0</v>
      </c>
      <c r="V46" s="147">
        <v>0</v>
      </c>
      <c r="W46" s="147">
        <v>0</v>
      </c>
      <c r="X46" s="147">
        <v>0</v>
      </c>
      <c r="Y46" s="147">
        <v>0</v>
      </c>
      <c r="Z46" s="147">
        <v>0</v>
      </c>
      <c r="AA46" s="147">
        <v>0</v>
      </c>
      <c r="AB46" s="147">
        <v>0</v>
      </c>
      <c r="AC46" s="147">
        <v>0</v>
      </c>
      <c r="AD46" s="147">
        <v>0</v>
      </c>
      <c r="AE46" s="147">
        <v>0</v>
      </c>
      <c r="AF46" s="147">
        <v>0</v>
      </c>
      <c r="AG46" s="147">
        <v>0</v>
      </c>
      <c r="AH46" s="147">
        <v>0</v>
      </c>
      <c r="AI46" s="147">
        <v>29.352631039999999</v>
      </c>
      <c r="AJ46" s="147">
        <v>0</v>
      </c>
      <c r="AK46" s="147">
        <v>0</v>
      </c>
      <c r="AL46" s="147">
        <v>0</v>
      </c>
      <c r="AM46" s="147">
        <v>0</v>
      </c>
      <c r="AN46" s="147">
        <v>0</v>
      </c>
      <c r="AO46" s="147">
        <v>24.505890279999999</v>
      </c>
      <c r="AP46" s="147">
        <v>0</v>
      </c>
      <c r="AQ46" s="147">
        <v>0</v>
      </c>
      <c r="AR46" s="147">
        <v>0</v>
      </c>
      <c r="AS46" s="147">
        <v>9.5000000000000001E-2</v>
      </c>
      <c r="AT46" s="147">
        <v>0</v>
      </c>
      <c r="AU46" s="147">
        <v>0</v>
      </c>
      <c r="AV46" s="147">
        <v>0</v>
      </c>
      <c r="AW46" s="147">
        <v>0</v>
      </c>
      <c r="AX46" s="147">
        <v>0</v>
      </c>
      <c r="AY46" s="147">
        <v>0</v>
      </c>
      <c r="AZ46" s="147">
        <v>9.0233934600000012</v>
      </c>
      <c r="BA46" s="147">
        <v>0</v>
      </c>
      <c r="BB46" s="147">
        <v>0</v>
      </c>
      <c r="BC46" s="147">
        <v>11.73183334</v>
      </c>
      <c r="BD46" s="147">
        <v>0</v>
      </c>
      <c r="BE46" s="147">
        <v>0</v>
      </c>
      <c r="BF46" s="147">
        <v>0</v>
      </c>
      <c r="BG46" s="147">
        <v>0</v>
      </c>
      <c r="BH46" s="147">
        <v>0</v>
      </c>
      <c r="BI46" s="147">
        <v>0</v>
      </c>
      <c r="BJ46" s="147">
        <v>0</v>
      </c>
    </row>
    <row r="47" spans="2:62" x14ac:dyDescent="0.25">
      <c r="B47" s="102" t="s">
        <v>345</v>
      </c>
      <c r="C47" s="147">
        <v>0</v>
      </c>
      <c r="D47" s="147">
        <v>234.45134300000001</v>
      </c>
      <c r="E47" s="147">
        <v>0</v>
      </c>
      <c r="F47" s="147">
        <v>0</v>
      </c>
      <c r="G47" s="147">
        <v>6.6666666666667016</v>
      </c>
      <c r="H47" s="147">
        <v>0</v>
      </c>
      <c r="I47" s="147">
        <v>0</v>
      </c>
      <c r="J47" s="147">
        <v>0</v>
      </c>
      <c r="K47" s="147">
        <v>0</v>
      </c>
      <c r="L47" s="147">
        <v>0</v>
      </c>
      <c r="M47" s="147">
        <v>6.4044804500000003</v>
      </c>
      <c r="N47" s="147">
        <v>196.45124643</v>
      </c>
      <c r="O47" s="147">
        <v>0</v>
      </c>
      <c r="P47" s="147">
        <v>4.16163288</v>
      </c>
      <c r="Q47" s="147">
        <v>1.5407442199999999</v>
      </c>
      <c r="R47" s="147">
        <v>0.12184044000000001</v>
      </c>
      <c r="S47" s="147">
        <v>0</v>
      </c>
      <c r="T47" s="147">
        <v>0</v>
      </c>
      <c r="U47" s="147">
        <v>29.45817284</v>
      </c>
      <c r="V47" s="147">
        <v>2.1478973999999997</v>
      </c>
      <c r="W47" s="147">
        <v>21.847143030000002</v>
      </c>
      <c r="X47" s="147">
        <v>0</v>
      </c>
      <c r="Y47" s="147">
        <v>0</v>
      </c>
      <c r="Z47" s="147">
        <v>0</v>
      </c>
      <c r="AA47" s="147">
        <v>2.1503657999999999</v>
      </c>
      <c r="AB47" s="147">
        <v>0.55655277000000003</v>
      </c>
      <c r="AC47" s="147">
        <v>0</v>
      </c>
      <c r="AD47" s="147">
        <v>0</v>
      </c>
      <c r="AE47" s="147">
        <v>0</v>
      </c>
      <c r="AF47" s="147">
        <v>0</v>
      </c>
      <c r="AG47" s="147">
        <v>0</v>
      </c>
      <c r="AH47" s="147">
        <v>0</v>
      </c>
      <c r="AI47" s="147">
        <v>0.43960277000000003</v>
      </c>
      <c r="AJ47" s="147">
        <v>0</v>
      </c>
      <c r="AK47" s="147">
        <v>0</v>
      </c>
      <c r="AL47" s="147">
        <v>0</v>
      </c>
      <c r="AM47" s="147">
        <v>0</v>
      </c>
      <c r="AN47" s="147">
        <v>0</v>
      </c>
      <c r="AO47" s="147">
        <v>0</v>
      </c>
      <c r="AP47" s="147">
        <v>0</v>
      </c>
      <c r="AQ47" s="147">
        <v>0</v>
      </c>
      <c r="AR47" s="147">
        <v>0</v>
      </c>
      <c r="AS47" s="147">
        <v>0</v>
      </c>
      <c r="AT47" s="147">
        <v>0</v>
      </c>
      <c r="AU47" s="147">
        <v>0</v>
      </c>
      <c r="AV47" s="147">
        <v>0</v>
      </c>
      <c r="AW47" s="147">
        <v>0</v>
      </c>
      <c r="AX47" s="147">
        <v>0</v>
      </c>
      <c r="AY47" s="147">
        <v>0</v>
      </c>
      <c r="AZ47" s="147">
        <v>0</v>
      </c>
      <c r="BA47" s="147">
        <v>0</v>
      </c>
      <c r="BB47" s="147">
        <v>0</v>
      </c>
      <c r="BC47" s="147">
        <v>0</v>
      </c>
      <c r="BD47" s="147">
        <v>0</v>
      </c>
      <c r="BE47" s="147">
        <v>0</v>
      </c>
      <c r="BF47" s="147">
        <v>0</v>
      </c>
      <c r="BG47" s="147">
        <v>13.032440000000001</v>
      </c>
      <c r="BH47" s="147">
        <v>0</v>
      </c>
      <c r="BI47" s="147">
        <v>28.432470819999999</v>
      </c>
      <c r="BJ47" s="147">
        <v>0</v>
      </c>
    </row>
    <row r="48" spans="2:62" x14ac:dyDescent="0.25">
      <c r="B48" s="102" t="s">
        <v>346</v>
      </c>
      <c r="C48" s="147">
        <v>1.3312075000000001</v>
      </c>
      <c r="D48" s="147">
        <v>0</v>
      </c>
      <c r="E48" s="147">
        <v>4.5773407600000002</v>
      </c>
      <c r="F48" s="147">
        <v>43.873502819999999</v>
      </c>
      <c r="G48" s="147">
        <v>1.53121017</v>
      </c>
      <c r="H48" s="147">
        <v>0</v>
      </c>
      <c r="I48" s="147">
        <v>0.68154709000000002</v>
      </c>
      <c r="J48" s="147">
        <v>0</v>
      </c>
      <c r="K48" s="147">
        <v>0</v>
      </c>
      <c r="L48" s="147">
        <v>16.04149215</v>
      </c>
      <c r="M48" s="147">
        <v>1.0521557800000001</v>
      </c>
      <c r="N48" s="147">
        <v>0</v>
      </c>
      <c r="O48" s="147">
        <v>0</v>
      </c>
      <c r="P48" s="147">
        <v>0</v>
      </c>
      <c r="Q48" s="147">
        <v>0.69051395999999998</v>
      </c>
      <c r="R48" s="147">
        <v>0</v>
      </c>
      <c r="S48" s="147">
        <v>0</v>
      </c>
      <c r="T48" s="147">
        <v>5.6971098600000003</v>
      </c>
      <c r="U48" s="147">
        <v>0.26564627000000002</v>
      </c>
      <c r="V48" s="147">
        <v>1.4955303400000002</v>
      </c>
      <c r="W48" s="147">
        <v>0</v>
      </c>
      <c r="X48" s="147">
        <v>3.4456991000000001</v>
      </c>
      <c r="Y48" s="147">
        <v>0</v>
      </c>
      <c r="Z48" s="147">
        <v>0.69107799999999997</v>
      </c>
      <c r="AA48" s="147">
        <v>3.3886883599999997</v>
      </c>
      <c r="AB48" s="147">
        <v>0</v>
      </c>
      <c r="AC48" s="147">
        <v>0</v>
      </c>
      <c r="AD48" s="147">
        <v>0</v>
      </c>
      <c r="AE48" s="147">
        <v>0</v>
      </c>
      <c r="AF48" s="147">
        <v>0</v>
      </c>
      <c r="AG48" s="147">
        <v>0</v>
      </c>
      <c r="AH48" s="147">
        <v>0</v>
      </c>
      <c r="AI48" s="147">
        <v>0</v>
      </c>
      <c r="AJ48" s="147">
        <v>0</v>
      </c>
      <c r="AK48" s="147">
        <v>0</v>
      </c>
      <c r="AL48" s="147">
        <v>0</v>
      </c>
      <c r="AM48" s="147">
        <v>0</v>
      </c>
      <c r="AN48" s="147">
        <v>0</v>
      </c>
      <c r="AO48" s="147">
        <v>0</v>
      </c>
      <c r="AP48" s="147">
        <v>0</v>
      </c>
      <c r="AQ48" s="147">
        <v>0</v>
      </c>
      <c r="AR48" s="147">
        <v>0</v>
      </c>
      <c r="AS48" s="147">
        <v>0</v>
      </c>
      <c r="AT48" s="147">
        <v>0</v>
      </c>
      <c r="AU48" s="147">
        <v>0</v>
      </c>
      <c r="AV48" s="147">
        <v>0</v>
      </c>
      <c r="AW48" s="147">
        <v>0</v>
      </c>
      <c r="AX48" s="147">
        <v>0</v>
      </c>
      <c r="AY48" s="147">
        <v>0</v>
      </c>
      <c r="AZ48" s="147">
        <v>0</v>
      </c>
      <c r="BA48" s="147">
        <v>0</v>
      </c>
      <c r="BB48" s="147">
        <v>0</v>
      </c>
      <c r="BC48" s="147">
        <v>0</v>
      </c>
      <c r="BD48" s="147">
        <v>0</v>
      </c>
      <c r="BE48" s="147">
        <v>0</v>
      </c>
      <c r="BF48" s="147">
        <v>0</v>
      </c>
      <c r="BG48" s="147">
        <v>0</v>
      </c>
      <c r="BH48" s="147">
        <v>0</v>
      </c>
      <c r="BI48" s="147">
        <v>0</v>
      </c>
      <c r="BJ48" s="147">
        <v>0</v>
      </c>
    </row>
    <row r="49" spans="2:62" x14ac:dyDescent="0.25">
      <c r="B49" s="102" t="s">
        <v>196</v>
      </c>
      <c r="C49" s="147">
        <v>0</v>
      </c>
      <c r="D49" s="147">
        <v>5.9922230000000001</v>
      </c>
      <c r="E49" s="147">
        <v>49.896215169999998</v>
      </c>
      <c r="F49" s="147">
        <v>0</v>
      </c>
      <c r="G49" s="147">
        <v>34.193522969999997</v>
      </c>
      <c r="H49" s="147">
        <v>0</v>
      </c>
      <c r="I49" s="147">
        <v>0</v>
      </c>
      <c r="J49" s="147">
        <v>0</v>
      </c>
      <c r="K49" s="147">
        <v>9.1996161899999986</v>
      </c>
      <c r="L49" s="147">
        <v>0</v>
      </c>
      <c r="M49" s="147">
        <v>9.4375789900000004</v>
      </c>
      <c r="N49" s="147">
        <v>0</v>
      </c>
      <c r="O49" s="147">
        <v>0</v>
      </c>
      <c r="P49" s="147">
        <v>0</v>
      </c>
      <c r="Q49" s="147">
        <v>6.8867764200000003</v>
      </c>
      <c r="R49" s="147">
        <v>0</v>
      </c>
      <c r="S49" s="147">
        <v>0</v>
      </c>
      <c r="T49" s="147">
        <v>20.079083440000002</v>
      </c>
      <c r="U49" s="147">
        <v>0</v>
      </c>
      <c r="V49" s="147">
        <v>13.940122929999999</v>
      </c>
      <c r="W49" s="147">
        <v>2.3515813900000002</v>
      </c>
      <c r="X49" s="147">
        <v>0.95651580000000003</v>
      </c>
      <c r="Y49" s="147">
        <v>53.864366950000004</v>
      </c>
      <c r="Z49" s="147">
        <v>5.9075682499999997</v>
      </c>
      <c r="AA49" s="147">
        <v>0</v>
      </c>
      <c r="AB49" s="147">
        <v>0</v>
      </c>
      <c r="AC49" s="147">
        <v>19.029738009999996</v>
      </c>
      <c r="AD49" s="147">
        <v>1E-3</v>
      </c>
      <c r="AE49" s="147">
        <v>1.2310000000000001</v>
      </c>
      <c r="AF49" s="147">
        <v>0.10740578000000002</v>
      </c>
      <c r="AG49" s="147">
        <v>4.5200799999999999E-2</v>
      </c>
      <c r="AH49" s="147">
        <v>1.7194800000000002E-3</v>
      </c>
      <c r="AI49" s="147">
        <v>0.36752921000000005</v>
      </c>
      <c r="AJ49" s="147">
        <v>0.35869999999999996</v>
      </c>
      <c r="AK49" s="147">
        <v>0.17749624999999999</v>
      </c>
      <c r="AL49" s="147">
        <v>0</v>
      </c>
      <c r="AM49" s="147">
        <v>33.871313070000014</v>
      </c>
      <c r="AN49" s="147">
        <v>0.36161466999999997</v>
      </c>
      <c r="AO49" s="147">
        <v>0.33093723000000003</v>
      </c>
      <c r="AP49" s="147">
        <v>0.72831206000000015</v>
      </c>
      <c r="AQ49" s="147">
        <v>0</v>
      </c>
      <c r="AR49" s="147">
        <v>0.14205593</v>
      </c>
      <c r="AS49" s="147">
        <v>0</v>
      </c>
      <c r="AT49" s="147">
        <v>2.3562509999999998E-2</v>
      </c>
      <c r="AU49" s="147">
        <v>2.5098468299999999</v>
      </c>
      <c r="AV49" s="147">
        <v>5.7282954000000004</v>
      </c>
      <c r="AW49" s="147">
        <v>0.49150943999999996</v>
      </c>
      <c r="AX49" s="147">
        <v>0</v>
      </c>
      <c r="AY49" s="147">
        <v>0</v>
      </c>
      <c r="AZ49" s="147">
        <v>2.7246885400000003</v>
      </c>
      <c r="BA49" s="147">
        <v>0.49056902000000002</v>
      </c>
      <c r="BB49" s="147">
        <v>0.15518654000000001</v>
      </c>
      <c r="BC49" s="147">
        <v>7.0000000000000007E-2</v>
      </c>
      <c r="BD49" s="147">
        <v>3.0181329999999999E-2</v>
      </c>
      <c r="BE49" s="147">
        <v>1.8783276499999999</v>
      </c>
      <c r="BF49" s="147">
        <v>0</v>
      </c>
      <c r="BG49" s="147">
        <v>1.0446099999999998</v>
      </c>
      <c r="BH49" s="147">
        <v>5.7599869999999997E-2</v>
      </c>
      <c r="BI49" s="147">
        <v>0</v>
      </c>
      <c r="BJ49" s="147">
        <v>1.06976</v>
      </c>
    </row>
    <row r="50" spans="2:62" x14ac:dyDescent="0.25">
      <c r="B50" s="102" t="s">
        <v>347</v>
      </c>
      <c r="C50" s="147">
        <v>195.32742265000002</v>
      </c>
      <c r="D50" s="147">
        <v>0.86809000000000003</v>
      </c>
      <c r="E50" s="147">
        <v>50.853285270000001</v>
      </c>
      <c r="F50" s="147">
        <v>7.2354645599999996</v>
      </c>
      <c r="G50" s="147">
        <v>84.731726749999993</v>
      </c>
      <c r="H50" s="147">
        <v>45.16639558</v>
      </c>
      <c r="I50" s="147">
        <v>74.119684309999997</v>
      </c>
      <c r="J50" s="147">
        <v>18.305944589999999</v>
      </c>
      <c r="K50" s="147">
        <v>12.686355560000001</v>
      </c>
      <c r="L50" s="147">
        <v>0</v>
      </c>
      <c r="M50" s="147">
        <v>0</v>
      </c>
      <c r="N50" s="147">
        <v>48.109459559999998</v>
      </c>
      <c r="O50" s="147">
        <v>92.536723969999997</v>
      </c>
      <c r="P50" s="147">
        <v>36.331074119999997</v>
      </c>
      <c r="Q50" s="147">
        <v>2.48917074</v>
      </c>
      <c r="R50" s="147">
        <v>2.4559325800000003</v>
      </c>
      <c r="S50" s="147">
        <v>23.215945619999996</v>
      </c>
      <c r="T50" s="147">
        <v>56.456196392161871</v>
      </c>
      <c r="U50" s="147">
        <v>15.650648110000001</v>
      </c>
      <c r="V50" s="147">
        <v>11.87965941</v>
      </c>
      <c r="W50" s="147">
        <v>21.968315569999998</v>
      </c>
      <c r="X50" s="147">
        <v>25.398294359999994</v>
      </c>
      <c r="Y50" s="147">
        <v>39.002567120000002</v>
      </c>
      <c r="Z50" s="147">
        <v>0</v>
      </c>
      <c r="AA50" s="147">
        <v>13.303086889999999</v>
      </c>
      <c r="AB50" s="147">
        <v>24.788526520000001</v>
      </c>
      <c r="AC50" s="147">
        <v>23.688486366037854</v>
      </c>
      <c r="AD50" s="147">
        <v>0</v>
      </c>
      <c r="AE50" s="147">
        <v>0</v>
      </c>
      <c r="AF50" s="147">
        <v>14.952217060000002</v>
      </c>
      <c r="AG50" s="147">
        <v>9.7808220000000001E-2</v>
      </c>
      <c r="AH50" s="147">
        <v>0</v>
      </c>
      <c r="AI50" s="147">
        <v>22.471680570000292</v>
      </c>
      <c r="AJ50" s="147">
        <v>16.429119999999998</v>
      </c>
      <c r="AK50" s="147">
        <v>9.4265983500000008</v>
      </c>
      <c r="AL50" s="147">
        <v>0</v>
      </c>
      <c r="AM50" s="147">
        <v>0.33356165000000004</v>
      </c>
      <c r="AN50" s="147">
        <v>19.249136960000001</v>
      </c>
      <c r="AO50" s="147">
        <v>1.0640886799999998</v>
      </c>
      <c r="AP50" s="147">
        <v>0.31321654999999998</v>
      </c>
      <c r="AQ50" s="147">
        <v>0</v>
      </c>
      <c r="AR50" s="147">
        <v>0</v>
      </c>
      <c r="AS50" s="147">
        <v>4.2359999999999998</v>
      </c>
      <c r="AT50" s="147">
        <v>1.3305369900000001</v>
      </c>
      <c r="AU50" s="147">
        <v>0</v>
      </c>
      <c r="AV50" s="147">
        <v>0</v>
      </c>
      <c r="AW50" s="147">
        <v>0</v>
      </c>
      <c r="AX50" s="147">
        <v>0</v>
      </c>
      <c r="AY50" s="147">
        <v>0</v>
      </c>
      <c r="AZ50" s="147">
        <v>8.4039959300000202</v>
      </c>
      <c r="BA50" s="147">
        <v>0</v>
      </c>
      <c r="BB50" s="147">
        <v>2.1191837999999996</v>
      </c>
      <c r="BC50" s="147">
        <v>0</v>
      </c>
      <c r="BD50" s="147">
        <v>0.12947500000000001</v>
      </c>
      <c r="BE50" s="147">
        <v>0</v>
      </c>
      <c r="BF50" s="147">
        <v>0</v>
      </c>
      <c r="BG50" s="147">
        <v>0</v>
      </c>
      <c r="BH50" s="147">
        <v>1.0201499999999999</v>
      </c>
      <c r="BI50" s="147">
        <v>0.8061849900000001</v>
      </c>
      <c r="BJ50" s="147">
        <v>0</v>
      </c>
    </row>
    <row r="51" spans="2:62" x14ac:dyDescent="0.25">
      <c r="B51" s="101" t="s">
        <v>348</v>
      </c>
      <c r="C51" s="147">
        <v>172.50305200190002</v>
      </c>
      <c r="D51" s="147">
        <v>29.86375</v>
      </c>
      <c r="E51" s="147">
        <v>333.63419567999995</v>
      </c>
      <c r="F51" s="147">
        <v>229.45668467999991</v>
      </c>
      <c r="G51" s="147">
        <v>175.23107947</v>
      </c>
      <c r="H51" s="147">
        <v>131.49480700000001</v>
      </c>
      <c r="I51" s="147">
        <v>218.59282085999996</v>
      </c>
      <c r="J51" s="147">
        <v>219.85600240999995</v>
      </c>
      <c r="K51" s="147">
        <v>100.81425753000012</v>
      </c>
      <c r="L51" s="147">
        <v>129.16113512000001</v>
      </c>
      <c r="M51" s="147">
        <v>388.19499349000034</v>
      </c>
      <c r="N51" s="147">
        <v>232.80253032999991</v>
      </c>
      <c r="O51" s="147">
        <v>109.35946361000001</v>
      </c>
      <c r="P51" s="147">
        <v>99.385892220000017</v>
      </c>
      <c r="Q51" s="147">
        <v>248.89178782000002</v>
      </c>
      <c r="R51" s="147">
        <v>137.05741139000003</v>
      </c>
      <c r="S51" s="147">
        <v>489.43682229999996</v>
      </c>
      <c r="T51" s="147">
        <v>170.12934920999999</v>
      </c>
      <c r="U51" s="147">
        <v>149.46715288419819</v>
      </c>
      <c r="V51" s="147">
        <v>124.96151713000003</v>
      </c>
      <c r="W51" s="147">
        <v>355.29308093999992</v>
      </c>
      <c r="X51" s="147">
        <v>187.63917748000003</v>
      </c>
      <c r="Y51" s="147">
        <v>101.63693036000001</v>
      </c>
      <c r="Z51" s="147">
        <v>26.050496889999998</v>
      </c>
      <c r="AA51" s="147">
        <v>98.111844439999999</v>
      </c>
      <c r="AB51" s="147">
        <v>55.559747939999987</v>
      </c>
      <c r="AC51" s="147">
        <v>20.588787799999999</v>
      </c>
      <c r="AD51" s="147">
        <v>6.0999999999999999E-2</v>
      </c>
      <c r="AE51" s="147">
        <v>1.193546</v>
      </c>
      <c r="AF51" s="147">
        <v>28.293682668200002</v>
      </c>
      <c r="AG51" s="147">
        <v>9.8340877399999993</v>
      </c>
      <c r="AH51" s="147">
        <v>0.23558081</v>
      </c>
      <c r="AI51" s="147">
        <v>5.4856787100000002</v>
      </c>
      <c r="AJ51" s="147">
        <v>17.469429999999999</v>
      </c>
      <c r="AK51" s="147">
        <v>48.282774390000007</v>
      </c>
      <c r="AL51" s="147">
        <v>3.143E-2</v>
      </c>
      <c r="AM51" s="147">
        <v>2.8989148399999989</v>
      </c>
      <c r="AN51" s="147">
        <v>4.1206275400000001</v>
      </c>
      <c r="AO51" s="147">
        <v>1.0449128699999999</v>
      </c>
      <c r="AP51" s="147">
        <v>0.63849860000000003</v>
      </c>
      <c r="AQ51" s="147">
        <v>0</v>
      </c>
      <c r="AR51" s="147">
        <v>1.22527857</v>
      </c>
      <c r="AS51" s="147">
        <v>0.104</v>
      </c>
      <c r="AT51" s="147">
        <v>0.75135417000000004</v>
      </c>
      <c r="AU51" s="147">
        <v>0</v>
      </c>
      <c r="AV51" s="147">
        <v>0.11351364999999998</v>
      </c>
      <c r="AW51" s="147">
        <v>4.4886989100000001</v>
      </c>
      <c r="AX51" s="147">
        <v>8.6223509999999962E-2</v>
      </c>
      <c r="AY51" s="147">
        <v>3.4049999999999998</v>
      </c>
      <c r="AZ51" s="147">
        <v>0.11313202999999999</v>
      </c>
      <c r="BA51" s="147">
        <v>0.11701813</v>
      </c>
      <c r="BB51" s="147">
        <v>0</v>
      </c>
      <c r="BC51" s="147">
        <v>2.2880690000000001</v>
      </c>
      <c r="BD51" s="147">
        <v>1.4496012499999997</v>
      </c>
      <c r="BE51" s="147">
        <v>0</v>
      </c>
      <c r="BF51" s="147">
        <v>0</v>
      </c>
      <c r="BG51" s="147">
        <v>0.19752</v>
      </c>
      <c r="BH51" s="147">
        <v>1.84588273</v>
      </c>
      <c r="BI51" s="147">
        <v>7.9712650400000005</v>
      </c>
      <c r="BJ51" s="147">
        <v>0.40155642999999996</v>
      </c>
    </row>
    <row r="52" spans="2:62" x14ac:dyDescent="0.25">
      <c r="B52" s="102" t="s">
        <v>349</v>
      </c>
      <c r="C52" s="147">
        <v>0</v>
      </c>
      <c r="D52" s="147">
        <v>0</v>
      </c>
      <c r="E52" s="147">
        <v>8.8768000000000007E-4</v>
      </c>
      <c r="F52" s="147">
        <v>0.15737970999999998</v>
      </c>
      <c r="G52" s="147">
        <v>4.7801965099999997</v>
      </c>
      <c r="H52" s="147">
        <v>0.19648099999999999</v>
      </c>
      <c r="I52" s="147">
        <v>0.21276001</v>
      </c>
      <c r="J52" s="147">
        <v>0</v>
      </c>
      <c r="K52" s="147">
        <v>0.39085279000000001</v>
      </c>
      <c r="L52" s="147">
        <v>0</v>
      </c>
      <c r="M52" s="147">
        <v>0.45432537000000001</v>
      </c>
      <c r="N52" s="147">
        <v>0</v>
      </c>
      <c r="O52" s="147">
        <v>0</v>
      </c>
      <c r="P52" s="147">
        <v>10.91812556</v>
      </c>
      <c r="Q52" s="147">
        <v>12.57948887</v>
      </c>
      <c r="R52" s="147">
        <v>0</v>
      </c>
      <c r="S52" s="147">
        <v>0</v>
      </c>
      <c r="T52" s="147">
        <v>5.8415264999999996</v>
      </c>
      <c r="U52" s="147">
        <v>0</v>
      </c>
      <c r="V52" s="147">
        <v>8.8677994200000008</v>
      </c>
      <c r="W52" s="147">
        <v>0</v>
      </c>
      <c r="X52" s="147">
        <v>0.37140699999999999</v>
      </c>
      <c r="Y52" s="147">
        <v>0.6402049700000001</v>
      </c>
      <c r="Z52" s="147">
        <v>0</v>
      </c>
      <c r="AA52" s="147">
        <v>0</v>
      </c>
      <c r="AB52" s="147">
        <v>0</v>
      </c>
      <c r="AC52" s="147">
        <v>0</v>
      </c>
      <c r="AD52" s="147">
        <v>0</v>
      </c>
      <c r="AE52" s="147">
        <v>0</v>
      </c>
      <c r="AF52" s="147">
        <v>0</v>
      </c>
      <c r="AG52" s="147">
        <v>0</v>
      </c>
      <c r="AH52" s="147">
        <v>0</v>
      </c>
      <c r="AI52" s="147">
        <v>0</v>
      </c>
      <c r="AJ52" s="147">
        <v>0</v>
      </c>
      <c r="AK52" s="147">
        <v>0</v>
      </c>
      <c r="AL52" s="147">
        <v>0</v>
      </c>
      <c r="AM52" s="147">
        <v>0</v>
      </c>
      <c r="AN52" s="147">
        <v>0</v>
      </c>
      <c r="AO52" s="147">
        <v>0</v>
      </c>
      <c r="AP52" s="147">
        <v>0</v>
      </c>
      <c r="AQ52" s="147">
        <v>0</v>
      </c>
      <c r="AR52" s="147">
        <v>0</v>
      </c>
      <c r="AS52" s="147">
        <v>0</v>
      </c>
      <c r="AT52" s="147">
        <v>0</v>
      </c>
      <c r="AU52" s="147">
        <v>0</v>
      </c>
      <c r="AV52" s="147">
        <v>0</v>
      </c>
      <c r="AW52" s="147">
        <v>0</v>
      </c>
      <c r="AX52" s="147">
        <v>0</v>
      </c>
      <c r="AY52" s="147">
        <v>0</v>
      </c>
      <c r="AZ52" s="147">
        <v>0</v>
      </c>
      <c r="BA52" s="147">
        <v>0</v>
      </c>
      <c r="BB52" s="147">
        <v>0</v>
      </c>
      <c r="BC52" s="147">
        <v>0</v>
      </c>
      <c r="BD52" s="147">
        <v>0</v>
      </c>
      <c r="BE52" s="147">
        <v>0</v>
      </c>
      <c r="BF52" s="147">
        <v>0</v>
      </c>
      <c r="BG52" s="147">
        <v>0</v>
      </c>
      <c r="BH52" s="147">
        <v>0</v>
      </c>
      <c r="BI52" s="147">
        <v>0</v>
      </c>
      <c r="BJ52" s="147">
        <v>0</v>
      </c>
    </row>
    <row r="53" spans="2:62" x14ac:dyDescent="0.25">
      <c r="B53" s="102" t="s">
        <v>350</v>
      </c>
      <c r="C53" s="147">
        <v>172.50305200190002</v>
      </c>
      <c r="D53" s="147">
        <v>29.86375</v>
      </c>
      <c r="E53" s="147">
        <v>337.93731176999995</v>
      </c>
      <c r="F53" s="147">
        <v>229.29930496999992</v>
      </c>
      <c r="G53" s="147">
        <v>124.47549343999999</v>
      </c>
      <c r="H53" s="147">
        <v>101.790836</v>
      </c>
      <c r="I53" s="147">
        <v>93.907818649999982</v>
      </c>
      <c r="J53" s="147">
        <v>219.85600240999995</v>
      </c>
      <c r="K53" s="147">
        <v>100.42340474000012</v>
      </c>
      <c r="L53" s="147">
        <v>129.16113512000001</v>
      </c>
      <c r="M53" s="147">
        <v>387.74066812000035</v>
      </c>
      <c r="N53" s="147">
        <v>228.75399935999991</v>
      </c>
      <c r="O53" s="147">
        <v>62.14040838999999</v>
      </c>
      <c r="P53" s="147">
        <v>88.467766660000009</v>
      </c>
      <c r="Q53" s="147">
        <v>33.132494659999999</v>
      </c>
      <c r="R53" s="147">
        <v>114.67115939000001</v>
      </c>
      <c r="S53" s="147">
        <v>489.43682229999996</v>
      </c>
      <c r="T53" s="147">
        <v>158.31053435000001</v>
      </c>
      <c r="U53" s="147">
        <v>147.8850439041982</v>
      </c>
      <c r="V53" s="147">
        <v>101.59547034000003</v>
      </c>
      <c r="W53" s="147">
        <v>355.29308093999992</v>
      </c>
      <c r="X53" s="147">
        <v>185.69780211000003</v>
      </c>
      <c r="Y53" s="147">
        <v>62.449716180000031</v>
      </c>
      <c r="Z53" s="147">
        <v>26.050496889999998</v>
      </c>
      <c r="AA53" s="147">
        <v>98.111844439999999</v>
      </c>
      <c r="AB53" s="147">
        <v>55.559747939999987</v>
      </c>
      <c r="AC53" s="147">
        <v>0.49850367000000007</v>
      </c>
      <c r="AD53" s="147">
        <v>6.0999999999999999E-2</v>
      </c>
      <c r="AE53" s="147">
        <v>1.193546</v>
      </c>
      <c r="AF53" s="147">
        <v>2.4590479499999995</v>
      </c>
      <c r="AG53" s="147">
        <v>0.90434606000000006</v>
      </c>
      <c r="AH53" s="147">
        <v>0.13942500000000002</v>
      </c>
      <c r="AI53" s="147">
        <v>5.1769487099999996</v>
      </c>
      <c r="AJ53" s="147">
        <v>12.242979999999999</v>
      </c>
      <c r="AK53" s="147">
        <v>48.282774390000007</v>
      </c>
      <c r="AL53" s="147">
        <v>2.5499999999999998E-2</v>
      </c>
      <c r="AM53" s="147">
        <v>2.8989148399999989</v>
      </c>
      <c r="AN53" s="147">
        <v>4.1206275400000001</v>
      </c>
      <c r="AO53" s="147">
        <v>1.0449128699999999</v>
      </c>
      <c r="AP53" s="147">
        <v>0.63849860000000003</v>
      </c>
      <c r="AQ53" s="147">
        <v>0</v>
      </c>
      <c r="AR53" s="147">
        <v>1.22527857</v>
      </c>
      <c r="AS53" s="147">
        <v>0.104</v>
      </c>
      <c r="AT53" s="147">
        <v>5.5856299999999998E-2</v>
      </c>
      <c r="AU53" s="147">
        <v>0</v>
      </c>
      <c r="AV53" s="147">
        <v>0.11351364999999998</v>
      </c>
      <c r="AW53" s="147">
        <v>4.4886989100000001</v>
      </c>
      <c r="AX53" s="147">
        <v>8.6223509999999962E-2</v>
      </c>
      <c r="AY53" s="147">
        <v>3.4049999999999998</v>
      </c>
      <c r="AZ53" s="147">
        <v>0.11313202999999999</v>
      </c>
      <c r="BA53" s="147">
        <v>0.11701813</v>
      </c>
      <c r="BB53" s="147">
        <v>0</v>
      </c>
      <c r="BC53" s="147">
        <v>2.2880690000000001</v>
      </c>
      <c r="BD53" s="147">
        <v>1.4496012499999997</v>
      </c>
      <c r="BE53" s="147">
        <v>0</v>
      </c>
      <c r="BF53" s="147">
        <v>0</v>
      </c>
      <c r="BG53" s="147">
        <v>0.15428</v>
      </c>
      <c r="BH53" s="147">
        <v>1.84588273</v>
      </c>
      <c r="BI53" s="147">
        <v>2.41935E-2</v>
      </c>
      <c r="BJ53" s="147">
        <v>0.40155642999999996</v>
      </c>
    </row>
    <row r="54" spans="2:62" x14ac:dyDescent="0.25">
      <c r="B54" s="102" t="s">
        <v>201</v>
      </c>
      <c r="C54" s="147">
        <v>0</v>
      </c>
      <c r="D54" s="147">
        <v>0</v>
      </c>
      <c r="E54" s="147">
        <v>-4.3040037700000005</v>
      </c>
      <c r="F54" s="147">
        <v>0</v>
      </c>
      <c r="G54" s="147">
        <v>45.97538952</v>
      </c>
      <c r="H54" s="147">
        <v>29.507490000000001</v>
      </c>
      <c r="I54" s="147">
        <v>124.47224219999998</v>
      </c>
      <c r="J54" s="147">
        <v>0</v>
      </c>
      <c r="K54" s="147">
        <v>0</v>
      </c>
      <c r="L54" s="147">
        <v>0</v>
      </c>
      <c r="M54" s="147">
        <v>0</v>
      </c>
      <c r="N54" s="147">
        <v>4.0485309700000016</v>
      </c>
      <c r="O54" s="147">
        <v>47.219055220000008</v>
      </c>
      <c r="P54" s="147">
        <v>0</v>
      </c>
      <c r="Q54" s="147">
        <v>203.17980429000002</v>
      </c>
      <c r="R54" s="147">
        <v>22.386251999999999</v>
      </c>
      <c r="S54" s="147">
        <v>0</v>
      </c>
      <c r="T54" s="147">
        <v>5.9772883599999993</v>
      </c>
      <c r="U54" s="147">
        <v>1.5821089799999999</v>
      </c>
      <c r="V54" s="147">
        <v>14.49824737</v>
      </c>
      <c r="W54" s="147">
        <v>0</v>
      </c>
      <c r="X54" s="147">
        <v>1.56996837</v>
      </c>
      <c r="Y54" s="147">
        <v>38.547009209999977</v>
      </c>
      <c r="Z54" s="147">
        <v>0</v>
      </c>
      <c r="AA54" s="147">
        <v>0</v>
      </c>
      <c r="AB54" s="147">
        <v>0</v>
      </c>
      <c r="AC54" s="147">
        <v>20.090284130000001</v>
      </c>
      <c r="AD54" s="147">
        <v>0</v>
      </c>
      <c r="AE54" s="147">
        <v>0</v>
      </c>
      <c r="AF54" s="147">
        <v>25.834634718200004</v>
      </c>
      <c r="AG54" s="147">
        <v>8.9297416799999993</v>
      </c>
      <c r="AH54" s="147">
        <v>9.6155810000000008E-2</v>
      </c>
      <c r="AI54" s="147">
        <v>0.30873</v>
      </c>
      <c r="AJ54" s="147">
        <v>5.2264499999999998</v>
      </c>
      <c r="AK54" s="147">
        <v>0</v>
      </c>
      <c r="AL54" s="147">
        <v>5.9299999999999995E-3</v>
      </c>
      <c r="AM54" s="147">
        <v>0</v>
      </c>
      <c r="AN54" s="147">
        <v>0</v>
      </c>
      <c r="AO54" s="147">
        <v>0</v>
      </c>
      <c r="AP54" s="147">
        <v>0</v>
      </c>
      <c r="AQ54" s="147">
        <v>0</v>
      </c>
      <c r="AR54" s="147">
        <v>0</v>
      </c>
      <c r="AS54" s="147">
        <v>0</v>
      </c>
      <c r="AT54" s="147">
        <v>0.69549787000000007</v>
      </c>
      <c r="AU54" s="147">
        <v>0</v>
      </c>
      <c r="AV54" s="147">
        <v>0</v>
      </c>
      <c r="AW54" s="147">
        <v>0</v>
      </c>
      <c r="AX54" s="147">
        <v>0</v>
      </c>
      <c r="AY54" s="147">
        <v>0</v>
      </c>
      <c r="AZ54" s="147">
        <v>0</v>
      </c>
      <c r="BA54" s="147">
        <v>0</v>
      </c>
      <c r="BB54" s="147">
        <v>0</v>
      </c>
      <c r="BC54" s="147">
        <v>0</v>
      </c>
      <c r="BD54" s="147">
        <v>0</v>
      </c>
      <c r="BE54" s="147">
        <v>0</v>
      </c>
      <c r="BF54" s="147">
        <v>0</v>
      </c>
      <c r="BG54" s="147">
        <v>4.3240000000000001E-2</v>
      </c>
      <c r="BH54" s="147">
        <v>0</v>
      </c>
      <c r="BI54" s="147">
        <v>7.9470715399999996</v>
      </c>
      <c r="BJ54" s="147">
        <v>0</v>
      </c>
    </row>
    <row r="55" spans="2:62" x14ac:dyDescent="0.25">
      <c r="B55" s="101" t="s">
        <v>351</v>
      </c>
      <c r="C55" s="147">
        <v>-30.1788213839977</v>
      </c>
      <c r="D55" s="147">
        <v>1.8211330000000001</v>
      </c>
      <c r="E55" s="147">
        <v>118.31729728000003</v>
      </c>
      <c r="F55" s="147">
        <v>73.766718799999992</v>
      </c>
      <c r="G55" s="147">
        <v>41.318421080000014</v>
      </c>
      <c r="H55" s="147">
        <v>64.590674000000007</v>
      </c>
      <c r="I55" s="147">
        <v>23.209870349999996</v>
      </c>
      <c r="J55" s="147">
        <v>22.775724669999995</v>
      </c>
      <c r="K55" s="147">
        <v>19.348140529999988</v>
      </c>
      <c r="L55" s="147">
        <v>35.58505121999999</v>
      </c>
      <c r="M55" s="147">
        <v>18.38797641</v>
      </c>
      <c r="N55" s="147">
        <v>65.778199491999999</v>
      </c>
      <c r="O55" s="147">
        <v>33.313454394644403</v>
      </c>
      <c r="P55" s="147">
        <v>39.065886519999822</v>
      </c>
      <c r="Q55" s="147">
        <v>51.347309760000016</v>
      </c>
      <c r="R55" s="147">
        <v>0.70769883</v>
      </c>
      <c r="S55" s="147">
        <v>78.751720489999997</v>
      </c>
      <c r="T55" s="147">
        <v>-3.3808558813854419</v>
      </c>
      <c r="U55" s="147">
        <v>32.419616139999988</v>
      </c>
      <c r="V55" s="147">
        <v>17.319014888500003</v>
      </c>
      <c r="W55" s="147">
        <v>49.305226209999987</v>
      </c>
      <c r="X55" s="147">
        <v>1.202625E-2</v>
      </c>
      <c r="Y55" s="147">
        <v>9.3828003999999918</v>
      </c>
      <c r="Z55" s="147">
        <v>10.622294619999998</v>
      </c>
      <c r="AA55" s="147">
        <v>3.33227845</v>
      </c>
      <c r="AB55" s="147">
        <v>41.419335009999998</v>
      </c>
      <c r="AC55" s="147">
        <v>4.2079140000000001E-2</v>
      </c>
      <c r="AD55" s="147">
        <v>0</v>
      </c>
      <c r="AE55" s="147">
        <v>0</v>
      </c>
      <c r="AF55" s="147">
        <v>-1.135278E-2</v>
      </c>
      <c r="AG55" s="147">
        <v>0</v>
      </c>
      <c r="AH55" s="147">
        <v>0</v>
      </c>
      <c r="AI55" s="147">
        <v>1.2859512600000003</v>
      </c>
      <c r="AJ55" s="147">
        <v>1.1821199999999998</v>
      </c>
      <c r="AK55" s="147">
        <v>9.5813400000000007E-3</v>
      </c>
      <c r="AL55" s="147">
        <v>0</v>
      </c>
      <c r="AM55" s="147">
        <v>2.4180925599999954</v>
      </c>
      <c r="AN55" s="147">
        <v>0</v>
      </c>
      <c r="AO55" s="147">
        <v>0</v>
      </c>
      <c r="AP55" s="147">
        <v>0</v>
      </c>
      <c r="AQ55" s="147">
        <v>0</v>
      </c>
      <c r="AR55" s="147">
        <v>0</v>
      </c>
      <c r="AS55" s="147">
        <v>0</v>
      </c>
      <c r="AT55" s="147">
        <v>0</v>
      </c>
      <c r="AU55" s="147">
        <v>0</v>
      </c>
      <c r="AV55" s="147">
        <v>0</v>
      </c>
      <c r="AW55" s="147">
        <v>0</v>
      </c>
      <c r="AX55" s="147">
        <v>0</v>
      </c>
      <c r="AY55" s="147">
        <v>0</v>
      </c>
      <c r="AZ55" s="147">
        <v>0</v>
      </c>
      <c r="BA55" s="147">
        <v>0</v>
      </c>
      <c r="BB55" s="147">
        <v>0</v>
      </c>
      <c r="BC55" s="147">
        <v>0</v>
      </c>
      <c r="BD55" s="147">
        <v>0</v>
      </c>
      <c r="BE55" s="147">
        <v>0</v>
      </c>
      <c r="BF55" s="147">
        <v>0</v>
      </c>
      <c r="BG55" s="147">
        <v>0</v>
      </c>
      <c r="BH55" s="147">
        <v>0</v>
      </c>
      <c r="BI55" s="147">
        <v>0</v>
      </c>
      <c r="BJ55" s="147">
        <v>0</v>
      </c>
    </row>
    <row r="56" spans="2:62" x14ac:dyDescent="0.25">
      <c r="B56" s="102" t="s">
        <v>203</v>
      </c>
      <c r="C56" s="147">
        <v>0</v>
      </c>
      <c r="D56" s="147">
        <v>-2.1246109999999998</v>
      </c>
      <c r="E56" s="147">
        <v>97.462256850000031</v>
      </c>
      <c r="F56" s="147">
        <v>0</v>
      </c>
      <c r="G56" s="147">
        <v>22.266565049999997</v>
      </c>
      <c r="H56" s="147">
        <v>0</v>
      </c>
      <c r="I56" s="147">
        <v>-10.448694199999998</v>
      </c>
      <c r="J56" s="147">
        <v>-4.9652466399999993</v>
      </c>
      <c r="K56" s="147">
        <v>0</v>
      </c>
      <c r="L56" s="147">
        <v>4.0025554199999975</v>
      </c>
      <c r="M56" s="147">
        <v>0</v>
      </c>
      <c r="N56" s="147">
        <v>10.516217939999999</v>
      </c>
      <c r="O56" s="147">
        <v>6.6626908789288812</v>
      </c>
      <c r="P56" s="147">
        <v>1.1069059666499943</v>
      </c>
      <c r="Q56" s="147">
        <v>6.3984515000000002</v>
      </c>
      <c r="R56" s="147">
        <v>0</v>
      </c>
      <c r="S56" s="147">
        <v>0</v>
      </c>
      <c r="T56" s="147">
        <v>0</v>
      </c>
      <c r="U56" s="147">
        <v>-3.1676387300000024</v>
      </c>
      <c r="V56" s="147">
        <v>-1.130561579500001</v>
      </c>
      <c r="W56" s="147">
        <v>9.8610452419999977</v>
      </c>
      <c r="X56" s="147">
        <v>0</v>
      </c>
      <c r="Y56" s="147">
        <v>0</v>
      </c>
      <c r="Z56" s="147">
        <v>1.264743</v>
      </c>
      <c r="AA56" s="147">
        <v>0</v>
      </c>
      <c r="AB56" s="147">
        <v>13.1160535</v>
      </c>
      <c r="AC56" s="147">
        <v>0</v>
      </c>
      <c r="AD56" s="147">
        <v>0</v>
      </c>
      <c r="AE56" s="147">
        <v>0</v>
      </c>
      <c r="AF56" s="147">
        <v>-2.8953699999999999E-2</v>
      </c>
      <c r="AG56" s="147">
        <v>0</v>
      </c>
      <c r="AH56" s="147">
        <v>0</v>
      </c>
      <c r="AI56" s="147">
        <v>0</v>
      </c>
      <c r="AJ56" s="147">
        <v>0</v>
      </c>
      <c r="AK56" s="147">
        <v>0</v>
      </c>
      <c r="AL56" s="147">
        <v>0</v>
      </c>
      <c r="AM56" s="147">
        <v>-2.1541485700000056</v>
      </c>
      <c r="AN56" s="147">
        <v>0</v>
      </c>
      <c r="AO56" s="147">
        <v>0</v>
      </c>
      <c r="AP56" s="147">
        <v>0</v>
      </c>
      <c r="AQ56" s="147">
        <v>0</v>
      </c>
      <c r="AR56" s="147">
        <v>0</v>
      </c>
      <c r="AS56" s="147">
        <v>0</v>
      </c>
      <c r="AT56" s="147">
        <v>0</v>
      </c>
      <c r="AU56" s="147">
        <v>0</v>
      </c>
      <c r="AV56" s="147">
        <v>0</v>
      </c>
      <c r="AW56" s="147">
        <v>0</v>
      </c>
      <c r="AX56" s="147">
        <v>0</v>
      </c>
      <c r="AY56" s="147">
        <v>0</v>
      </c>
      <c r="AZ56" s="147">
        <v>0</v>
      </c>
      <c r="BA56" s="147">
        <v>0</v>
      </c>
      <c r="BB56" s="147">
        <v>0</v>
      </c>
      <c r="BC56" s="147">
        <v>0</v>
      </c>
      <c r="BD56" s="147">
        <v>0</v>
      </c>
      <c r="BE56" s="147">
        <v>0</v>
      </c>
      <c r="BF56" s="147">
        <v>0</v>
      </c>
      <c r="BG56" s="147">
        <v>0</v>
      </c>
      <c r="BH56" s="147">
        <v>0</v>
      </c>
      <c r="BI56" s="147">
        <v>0</v>
      </c>
      <c r="BJ56" s="147">
        <v>0</v>
      </c>
    </row>
    <row r="57" spans="2:62" x14ac:dyDescent="0.25">
      <c r="B57" s="102" t="s">
        <v>352</v>
      </c>
      <c r="C57" s="147">
        <v>-30.1788213839977</v>
      </c>
      <c r="D57" s="147">
        <v>3.9457439999999999</v>
      </c>
      <c r="E57" s="147">
        <v>20.855040429999999</v>
      </c>
      <c r="F57" s="147">
        <v>73.766718799999992</v>
      </c>
      <c r="G57" s="147">
        <v>19.051856030000017</v>
      </c>
      <c r="H57" s="147">
        <v>64.590674000000007</v>
      </c>
      <c r="I57" s="147">
        <v>33.658564549999994</v>
      </c>
      <c r="J57" s="147">
        <v>27.740971309999995</v>
      </c>
      <c r="K57" s="147">
        <v>19.348140529999988</v>
      </c>
      <c r="L57" s="147">
        <v>31.582495799999993</v>
      </c>
      <c r="M57" s="147">
        <v>18.38797641</v>
      </c>
      <c r="N57" s="147">
        <v>55.261981552000002</v>
      </c>
      <c r="O57" s="147">
        <v>26.650763515715521</v>
      </c>
      <c r="P57" s="147">
        <v>37.958980553349825</v>
      </c>
      <c r="Q57" s="147">
        <v>44.948858260000016</v>
      </c>
      <c r="R57" s="147">
        <v>0.70769883</v>
      </c>
      <c r="S57" s="147">
        <v>78.751720489999997</v>
      </c>
      <c r="T57" s="147">
        <v>-3.3808558813854419</v>
      </c>
      <c r="U57" s="147">
        <v>35.587254869999988</v>
      </c>
      <c r="V57" s="147">
        <v>18.449576468000004</v>
      </c>
      <c r="W57" s="147">
        <v>39.444180967999991</v>
      </c>
      <c r="X57" s="147">
        <v>1.202625E-2</v>
      </c>
      <c r="Y57" s="147">
        <v>9.3828003999999918</v>
      </c>
      <c r="Z57" s="147">
        <v>9.3575516199999988</v>
      </c>
      <c r="AA57" s="147">
        <v>3.33227845</v>
      </c>
      <c r="AB57" s="147">
        <v>28.303281510000001</v>
      </c>
      <c r="AC57" s="147">
        <v>4.2079140000000001E-2</v>
      </c>
      <c r="AD57" s="147">
        <v>0</v>
      </c>
      <c r="AE57" s="147">
        <v>0</v>
      </c>
      <c r="AF57" s="147">
        <v>1.7600919999999999E-2</v>
      </c>
      <c r="AG57" s="147">
        <v>0</v>
      </c>
      <c r="AH57" s="147">
        <v>0</v>
      </c>
      <c r="AI57" s="147">
        <v>1.2859512600000003</v>
      </c>
      <c r="AJ57" s="147">
        <v>1.1821199999999998</v>
      </c>
      <c r="AK57" s="147">
        <v>9.5813400000000007E-3</v>
      </c>
      <c r="AL57" s="147">
        <v>0</v>
      </c>
      <c r="AM57" s="147">
        <v>4.572241130000001</v>
      </c>
      <c r="AN57" s="147">
        <v>0</v>
      </c>
      <c r="AO57" s="147">
        <v>0</v>
      </c>
      <c r="AP57" s="147">
        <v>0</v>
      </c>
      <c r="AQ57" s="147">
        <v>0</v>
      </c>
      <c r="AR57" s="147">
        <v>0</v>
      </c>
      <c r="AS57" s="147">
        <v>0</v>
      </c>
      <c r="AT57" s="147">
        <v>0</v>
      </c>
      <c r="AU57" s="147">
        <v>0</v>
      </c>
      <c r="AV57" s="147">
        <v>0</v>
      </c>
      <c r="AW57" s="147">
        <v>0</v>
      </c>
      <c r="AX57" s="147">
        <v>0</v>
      </c>
      <c r="AY57" s="147">
        <v>0</v>
      </c>
      <c r="AZ57" s="147">
        <v>0</v>
      </c>
      <c r="BA57" s="147">
        <v>0</v>
      </c>
      <c r="BB57" s="147">
        <v>0</v>
      </c>
      <c r="BC57" s="147">
        <v>0</v>
      </c>
      <c r="BD57" s="147">
        <v>0</v>
      </c>
      <c r="BE57" s="147">
        <v>0</v>
      </c>
      <c r="BF57" s="147">
        <v>0</v>
      </c>
      <c r="BG57" s="147">
        <v>0</v>
      </c>
      <c r="BH57" s="147">
        <v>0</v>
      </c>
      <c r="BI57" s="147">
        <v>0</v>
      </c>
      <c r="BJ57" s="147">
        <v>0</v>
      </c>
    </row>
    <row r="58" spans="2:62" x14ac:dyDescent="0.25">
      <c r="B58" s="101" t="s">
        <v>353</v>
      </c>
      <c r="C58" s="147">
        <v>33.374803153726667</v>
      </c>
      <c r="D58" s="147">
        <v>287.82737400000002</v>
      </c>
      <c r="E58" s="147">
        <v>160.47093534000001</v>
      </c>
      <c r="F58" s="147">
        <v>88.807835319999995</v>
      </c>
      <c r="G58" s="147">
        <v>12.647555889999998</v>
      </c>
      <c r="H58" s="147">
        <v>25.692945999999999</v>
      </c>
      <c r="I58" s="147">
        <v>5.8017269999999996</v>
      </c>
      <c r="J58" s="147">
        <v>0.88165096999999992</v>
      </c>
      <c r="K58" s="147">
        <v>4.3928893000000002</v>
      </c>
      <c r="L58" s="147">
        <v>16.964803759999999</v>
      </c>
      <c r="M58" s="147">
        <v>107.82570560999999</v>
      </c>
      <c r="N58" s="147">
        <v>2.4559057700000002</v>
      </c>
      <c r="O58" s="147">
        <v>127.6802607400009</v>
      </c>
      <c r="P58" s="147">
        <v>77.102079110000005</v>
      </c>
      <c r="Q58" s="147">
        <v>75.030649280000063</v>
      </c>
      <c r="R58" s="147">
        <v>-12.920337445040047</v>
      </c>
      <c r="S58" s="147">
        <v>6.8730408299999981</v>
      </c>
      <c r="T58" s="147">
        <v>-17.112044530000002</v>
      </c>
      <c r="U58" s="147">
        <v>64.710002279999998</v>
      </c>
      <c r="V58" s="147">
        <v>54.641707839999995</v>
      </c>
      <c r="W58" s="147">
        <v>72.31408067000001</v>
      </c>
      <c r="X58" s="147">
        <v>165.20453367000002</v>
      </c>
      <c r="Y58" s="147">
        <v>46.78751447999997</v>
      </c>
      <c r="Z58" s="147">
        <v>75.510961760000001</v>
      </c>
      <c r="AA58" s="147">
        <v>11.968171830000005</v>
      </c>
      <c r="AB58" s="147">
        <v>145.73330735000002</v>
      </c>
      <c r="AC58" s="147">
        <v>12.780826209999999</v>
      </c>
      <c r="AD58" s="147">
        <v>1.2889999999999999</v>
      </c>
      <c r="AE58" s="147">
        <v>0</v>
      </c>
      <c r="AF58" s="147">
        <v>2.3065519999999999E-2</v>
      </c>
      <c r="AG58" s="147">
        <v>0</v>
      </c>
      <c r="AH58" s="147">
        <v>3.2997549700000004</v>
      </c>
      <c r="AI58" s="147">
        <v>86.817967980000006</v>
      </c>
      <c r="AJ58" s="147">
        <v>34.562290000000004</v>
      </c>
      <c r="AK58" s="147">
        <v>0.79890250380004879</v>
      </c>
      <c r="AL58" s="147">
        <v>0.1865</v>
      </c>
      <c r="AM58" s="147">
        <v>31.427061049999988</v>
      </c>
      <c r="AN58" s="147">
        <v>28.041812440000001</v>
      </c>
      <c r="AO58" s="147">
        <v>27.767542070000005</v>
      </c>
      <c r="AP58" s="147">
        <v>2.2430538600000003</v>
      </c>
      <c r="AQ58" s="147">
        <v>0.94953165000000006</v>
      </c>
      <c r="AR58" s="147">
        <v>2.5154137700000003</v>
      </c>
      <c r="AS58" s="147">
        <v>3.2890000000000001</v>
      </c>
      <c r="AT58" s="147">
        <v>0</v>
      </c>
      <c r="AU58" s="147">
        <v>0</v>
      </c>
      <c r="AV58" s="147">
        <v>4.4411058900000011</v>
      </c>
      <c r="AW58" s="147">
        <v>2.3188531799999996</v>
      </c>
      <c r="AX58" s="147">
        <v>1.89417071</v>
      </c>
      <c r="AY58" s="147">
        <v>0</v>
      </c>
      <c r="AZ58" s="147">
        <v>2.7890947700000002</v>
      </c>
      <c r="BA58" s="147">
        <v>0.49291393</v>
      </c>
      <c r="BB58" s="147">
        <v>5.0591183900000001</v>
      </c>
      <c r="BC58" s="147">
        <v>6.0650000000000001E-3</v>
      </c>
      <c r="BD58" s="147">
        <v>0</v>
      </c>
      <c r="BE58" s="147">
        <v>1.8923014900000001</v>
      </c>
      <c r="BF58" s="147">
        <v>0.1989795</v>
      </c>
      <c r="BG58" s="147">
        <v>1.7232496122799998</v>
      </c>
      <c r="BH58" s="147">
        <v>8.7448263899999983</v>
      </c>
      <c r="BI58" s="147">
        <v>-9.474999999999999E-3</v>
      </c>
      <c r="BJ58" s="147">
        <v>4.2154231499999995</v>
      </c>
    </row>
    <row r="59" spans="2:62" x14ac:dyDescent="0.25">
      <c r="B59" s="101" t="s">
        <v>354</v>
      </c>
      <c r="C59" s="147">
        <v>1.107782E-2</v>
      </c>
      <c r="D59" s="147">
        <v>0.21746199999999999</v>
      </c>
      <c r="E59" s="147">
        <v>12.510231289999998</v>
      </c>
      <c r="F59" s="147">
        <v>9.3923815099999999</v>
      </c>
      <c r="G59" s="147">
        <v>0</v>
      </c>
      <c r="H59" s="147">
        <v>2.5783930000000002</v>
      </c>
      <c r="I59" s="147">
        <v>0.37538633999999999</v>
      </c>
      <c r="J59" s="147">
        <v>0</v>
      </c>
      <c r="K59" s="147">
        <v>0</v>
      </c>
      <c r="L59" s="147">
        <v>0</v>
      </c>
      <c r="M59" s="147">
        <v>0</v>
      </c>
      <c r="N59" s="147">
        <v>0.6</v>
      </c>
      <c r="O59" s="147">
        <v>0.16298018</v>
      </c>
      <c r="P59" s="147">
        <v>29.529794800000001</v>
      </c>
      <c r="Q59" s="147">
        <v>0</v>
      </c>
      <c r="R59" s="147">
        <v>19.861211839999996</v>
      </c>
      <c r="S59" s="147">
        <v>0</v>
      </c>
      <c r="T59" s="147">
        <v>2.6871720699999999</v>
      </c>
      <c r="U59" s="147">
        <v>11.56583586</v>
      </c>
      <c r="V59" s="147">
        <v>14.225396679999999</v>
      </c>
      <c r="W59" s="147">
        <v>0</v>
      </c>
      <c r="X59" s="147">
        <v>18.954558992877292</v>
      </c>
      <c r="Y59" s="147">
        <v>0.46696403999999997</v>
      </c>
      <c r="Z59" s="147">
        <v>0</v>
      </c>
      <c r="AA59" s="147">
        <v>10.995086880000001</v>
      </c>
      <c r="AB59" s="147">
        <v>0</v>
      </c>
      <c r="AC59" s="147">
        <v>0</v>
      </c>
      <c r="AD59" s="147">
        <v>0</v>
      </c>
      <c r="AE59" s="147">
        <v>0</v>
      </c>
      <c r="AF59" s="147">
        <v>0</v>
      </c>
      <c r="AG59" s="147">
        <v>0.57335415000000001</v>
      </c>
      <c r="AH59" s="147">
        <v>0</v>
      </c>
      <c r="AI59" s="147">
        <v>3.0578210499999998</v>
      </c>
      <c r="AJ59" s="147">
        <v>0.25</v>
      </c>
      <c r="AK59" s="147">
        <v>0</v>
      </c>
      <c r="AL59" s="147">
        <v>0</v>
      </c>
      <c r="AM59" s="147">
        <v>0</v>
      </c>
      <c r="AN59" s="147">
        <v>1.4245996599999999</v>
      </c>
      <c r="AO59" s="147">
        <v>6.8999726600000004</v>
      </c>
      <c r="AP59" s="147">
        <v>0</v>
      </c>
      <c r="AQ59" s="147">
        <v>0</v>
      </c>
      <c r="AR59" s="147">
        <v>0</v>
      </c>
      <c r="AS59" s="147">
        <v>0</v>
      </c>
      <c r="AT59" s="147">
        <v>0</v>
      </c>
      <c r="AU59" s="147">
        <v>3.6435900000000001</v>
      </c>
      <c r="AV59" s="147">
        <v>0.54680165999999997</v>
      </c>
      <c r="AW59" s="147">
        <v>0.114</v>
      </c>
      <c r="AX59" s="147">
        <v>0.1615</v>
      </c>
      <c r="AY59" s="147">
        <v>0</v>
      </c>
      <c r="AZ59" s="147">
        <v>1.522</v>
      </c>
      <c r="BA59" s="147">
        <v>2.6950500000000002E-2</v>
      </c>
      <c r="BB59" s="147">
        <v>7.3339000000000001E-2</v>
      </c>
      <c r="BC59" s="147">
        <v>4.4014999999999999E-2</v>
      </c>
      <c r="BD59" s="147">
        <v>0</v>
      </c>
      <c r="BE59" s="147">
        <v>7.6550000000000002</v>
      </c>
      <c r="BF59" s="147">
        <v>0</v>
      </c>
      <c r="BG59" s="147">
        <v>0.69435999999999998</v>
      </c>
      <c r="BH59" s="147">
        <v>1.8934539399999999</v>
      </c>
      <c r="BI59" s="147">
        <v>0</v>
      </c>
      <c r="BJ59" s="147">
        <v>2.189E-2</v>
      </c>
    </row>
    <row r="60" spans="2:62" x14ac:dyDescent="0.25">
      <c r="B60" s="101" t="s">
        <v>355</v>
      </c>
      <c r="C60" s="147">
        <v>278.40217538654139</v>
      </c>
      <c r="D60" s="147">
        <v>190.72114399999998</v>
      </c>
      <c r="E60" s="147">
        <v>0</v>
      </c>
      <c r="F60" s="147">
        <v>0</v>
      </c>
      <c r="G60" s="147">
        <v>97.99691800636316</v>
      </c>
      <c r="H60" s="147">
        <v>0</v>
      </c>
      <c r="I60" s="147">
        <v>3.129454255000006</v>
      </c>
      <c r="J60" s="147">
        <v>0</v>
      </c>
      <c r="K60" s="147">
        <v>0</v>
      </c>
      <c r="L60" s="147">
        <v>0</v>
      </c>
      <c r="M60" s="147">
        <v>0</v>
      </c>
      <c r="N60" s="147">
        <v>0</v>
      </c>
      <c r="O60" s="147">
        <v>0</v>
      </c>
      <c r="P60" s="147">
        <v>0</v>
      </c>
      <c r="Q60" s="147">
        <v>0</v>
      </c>
      <c r="R60" s="147">
        <v>6.6779999999999999E-3</v>
      </c>
      <c r="S60" s="147">
        <v>0</v>
      </c>
      <c r="T60" s="147">
        <v>0</v>
      </c>
      <c r="U60" s="147">
        <v>0</v>
      </c>
      <c r="V60" s="147">
        <v>0</v>
      </c>
      <c r="W60" s="147">
        <v>0.25</v>
      </c>
      <c r="X60" s="147">
        <v>0</v>
      </c>
      <c r="Y60" s="147">
        <v>0</v>
      </c>
      <c r="Z60" s="147">
        <v>0</v>
      </c>
      <c r="AA60" s="147">
        <v>0</v>
      </c>
      <c r="AB60" s="147">
        <v>0</v>
      </c>
      <c r="AC60" s="147">
        <v>13.484106827124434</v>
      </c>
      <c r="AD60" s="147">
        <v>0</v>
      </c>
      <c r="AE60" s="147">
        <v>0</v>
      </c>
      <c r="AF60" s="147">
        <v>0</v>
      </c>
      <c r="AG60" s="147">
        <v>19.476959663128227</v>
      </c>
      <c r="AH60" s="147">
        <v>0</v>
      </c>
      <c r="AI60" s="147">
        <v>0</v>
      </c>
      <c r="AJ60" s="147">
        <v>0</v>
      </c>
      <c r="AK60" s="147">
        <v>0</v>
      </c>
      <c r="AL60" s="147">
        <v>0</v>
      </c>
      <c r="AM60" s="147">
        <v>0</v>
      </c>
      <c r="AN60" s="147">
        <v>0</v>
      </c>
      <c r="AO60" s="147">
        <v>0</v>
      </c>
      <c r="AP60" s="147">
        <v>0</v>
      </c>
      <c r="AQ60" s="147">
        <v>0</v>
      </c>
      <c r="AR60" s="147">
        <v>0</v>
      </c>
      <c r="AS60" s="147">
        <v>0</v>
      </c>
      <c r="AT60" s="147">
        <v>0</v>
      </c>
      <c r="AU60" s="147">
        <v>0</v>
      </c>
      <c r="AV60" s="147">
        <v>21.608722261049799</v>
      </c>
      <c r="AW60" s="147">
        <v>0</v>
      </c>
      <c r="AX60" s="147">
        <v>2.5822984499999992</v>
      </c>
      <c r="AY60" s="147">
        <v>0</v>
      </c>
      <c r="AZ60" s="147">
        <v>0</v>
      </c>
      <c r="BA60" s="147">
        <v>0</v>
      </c>
      <c r="BB60" s="147">
        <v>0</v>
      </c>
      <c r="BC60" s="147">
        <v>0</v>
      </c>
      <c r="BD60" s="147">
        <v>0</v>
      </c>
      <c r="BE60" s="147">
        <v>0</v>
      </c>
      <c r="BF60" s="147">
        <v>0</v>
      </c>
      <c r="BG60" s="147">
        <v>0</v>
      </c>
      <c r="BH60" s="147">
        <v>0</v>
      </c>
      <c r="BI60" s="147">
        <v>0</v>
      </c>
      <c r="BJ60" s="147">
        <v>0</v>
      </c>
    </row>
    <row r="61" spans="2:62" x14ac:dyDescent="0.25">
      <c r="B61" s="101" t="s">
        <v>356</v>
      </c>
      <c r="C61" s="147">
        <v>0</v>
      </c>
      <c r="D61" s="147">
        <v>9.2904E-2</v>
      </c>
      <c r="E61" s="147">
        <v>11.74070027</v>
      </c>
      <c r="F61" s="147">
        <v>2.75E-2</v>
      </c>
      <c r="G61" s="147">
        <v>0</v>
      </c>
      <c r="H61" s="147">
        <v>0</v>
      </c>
      <c r="I61" s="147">
        <v>0</v>
      </c>
      <c r="J61" s="147">
        <v>0</v>
      </c>
      <c r="K61" s="147">
        <v>1</v>
      </c>
      <c r="L61" s="147">
        <v>0</v>
      </c>
      <c r="M61" s="147">
        <v>0</v>
      </c>
      <c r="N61" s="147">
        <v>0</v>
      </c>
      <c r="O61" s="147">
        <v>0</v>
      </c>
      <c r="P61" s="147">
        <v>0.90747081000000007</v>
      </c>
      <c r="Q61" s="147">
        <v>8.7044999999999997E-2</v>
      </c>
      <c r="R61" s="147">
        <v>0</v>
      </c>
      <c r="S61" s="147">
        <v>7.250063000000001E-2</v>
      </c>
      <c r="T61" s="147">
        <v>0</v>
      </c>
      <c r="U61" s="147">
        <v>0</v>
      </c>
      <c r="V61" s="147">
        <v>0</v>
      </c>
      <c r="W61" s="147">
        <v>0.23576268</v>
      </c>
      <c r="X61" s="147">
        <v>0.68988930000000004</v>
      </c>
      <c r="Y61" s="147">
        <v>0</v>
      </c>
      <c r="Z61" s="147">
        <v>0</v>
      </c>
      <c r="AA61" s="147">
        <v>0</v>
      </c>
      <c r="AB61" s="147">
        <v>0</v>
      </c>
      <c r="AC61" s="147">
        <v>2.5458452</v>
      </c>
      <c r="AD61" s="147">
        <v>0</v>
      </c>
      <c r="AE61" s="147">
        <v>0</v>
      </c>
      <c r="AF61" s="147">
        <v>0</v>
      </c>
      <c r="AG61" s="147">
        <v>0</v>
      </c>
      <c r="AH61" s="147">
        <v>0</v>
      </c>
      <c r="AI61" s="147">
        <v>0</v>
      </c>
      <c r="AJ61" s="147">
        <v>0</v>
      </c>
      <c r="AK61" s="147">
        <v>0</v>
      </c>
      <c r="AL61" s="147">
        <v>0</v>
      </c>
      <c r="AM61" s="147">
        <v>0</v>
      </c>
      <c r="AN61" s="147">
        <v>0</v>
      </c>
      <c r="AO61" s="147">
        <v>0</v>
      </c>
      <c r="AP61" s="147">
        <v>0</v>
      </c>
      <c r="AQ61" s="147">
        <v>0</v>
      </c>
      <c r="AR61" s="147">
        <v>0</v>
      </c>
      <c r="AS61" s="147">
        <v>0</v>
      </c>
      <c r="AT61" s="147">
        <v>0</v>
      </c>
      <c r="AU61" s="147">
        <v>0</v>
      </c>
      <c r="AV61" s="147">
        <v>0</v>
      </c>
      <c r="AW61" s="147">
        <v>0</v>
      </c>
      <c r="AX61" s="147">
        <v>0</v>
      </c>
      <c r="AY61" s="147">
        <v>0</v>
      </c>
      <c r="AZ61" s="147">
        <v>0.22622521000000001</v>
      </c>
      <c r="BA61" s="147">
        <v>0</v>
      </c>
      <c r="BB61" s="147">
        <v>0</v>
      </c>
      <c r="BC61" s="147">
        <v>0</v>
      </c>
      <c r="BD61" s="147">
        <v>0</v>
      </c>
      <c r="BE61" s="147">
        <v>5.0379033299999998</v>
      </c>
      <c r="BF61" s="147">
        <v>0</v>
      </c>
      <c r="BG61" s="147">
        <v>0</v>
      </c>
      <c r="BH61" s="147">
        <v>0</v>
      </c>
      <c r="BI61" s="147">
        <v>0</v>
      </c>
      <c r="BJ61" s="147">
        <v>0</v>
      </c>
    </row>
    <row r="62" spans="2:62" x14ac:dyDescent="0.25">
      <c r="B62" s="101" t="s">
        <v>357</v>
      </c>
      <c r="C62" s="147">
        <v>0</v>
      </c>
      <c r="D62" s="147">
        <v>0</v>
      </c>
      <c r="E62" s="147">
        <v>0</v>
      </c>
      <c r="F62" s="147">
        <v>0</v>
      </c>
      <c r="G62" s="147">
        <v>0</v>
      </c>
      <c r="H62" s="147">
        <v>0.32323099999999999</v>
      </c>
      <c r="I62" s="147">
        <v>0</v>
      </c>
      <c r="J62" s="147">
        <v>0</v>
      </c>
      <c r="K62" s="147">
        <v>0</v>
      </c>
      <c r="L62" s="147">
        <v>7.4999999999999997E-2</v>
      </c>
      <c r="M62" s="147">
        <v>0</v>
      </c>
      <c r="N62" s="147">
        <v>0</v>
      </c>
      <c r="O62" s="147">
        <v>0</v>
      </c>
      <c r="P62" s="147">
        <v>0</v>
      </c>
      <c r="Q62" s="147">
        <v>0</v>
      </c>
      <c r="R62" s="147">
        <v>0</v>
      </c>
      <c r="S62" s="147">
        <v>0</v>
      </c>
      <c r="T62" s="147">
        <v>0</v>
      </c>
      <c r="U62" s="147">
        <v>0</v>
      </c>
      <c r="V62" s="147">
        <v>7.6577299999999997E-3</v>
      </c>
      <c r="W62" s="147">
        <v>4.6712320000000002E-2</v>
      </c>
      <c r="X62" s="147">
        <v>0</v>
      </c>
      <c r="Y62" s="147">
        <v>0</v>
      </c>
      <c r="Z62" s="147">
        <v>0</v>
      </c>
      <c r="AA62" s="147">
        <v>0</v>
      </c>
      <c r="AB62" s="147">
        <v>0</v>
      </c>
      <c r="AC62" s="147">
        <v>0</v>
      </c>
      <c r="AD62" s="147">
        <v>0</v>
      </c>
      <c r="AE62" s="147">
        <v>0</v>
      </c>
      <c r="AF62" s="147">
        <v>0</v>
      </c>
      <c r="AG62" s="147">
        <v>0</v>
      </c>
      <c r="AH62" s="147">
        <v>0</v>
      </c>
      <c r="AI62" s="147">
        <v>0</v>
      </c>
      <c r="AJ62" s="147">
        <v>0</v>
      </c>
      <c r="AK62" s="147">
        <v>0</v>
      </c>
      <c r="AL62" s="147">
        <v>0</v>
      </c>
      <c r="AM62" s="147">
        <v>0</v>
      </c>
      <c r="AN62" s="147">
        <v>0</v>
      </c>
      <c r="AO62" s="147">
        <v>0</v>
      </c>
      <c r="AP62" s="147">
        <v>0</v>
      </c>
      <c r="AQ62" s="147">
        <v>0</v>
      </c>
      <c r="AR62" s="147">
        <v>0</v>
      </c>
      <c r="AS62" s="147">
        <v>0</v>
      </c>
      <c r="AT62" s="147">
        <v>0</v>
      </c>
      <c r="AU62" s="147">
        <v>0</v>
      </c>
      <c r="AV62" s="147">
        <v>0</v>
      </c>
      <c r="AW62" s="147">
        <v>0</v>
      </c>
      <c r="AX62" s="147">
        <v>0</v>
      </c>
      <c r="AY62" s="147">
        <v>0</v>
      </c>
      <c r="AZ62" s="147">
        <v>0</v>
      </c>
      <c r="BA62" s="147">
        <v>0</v>
      </c>
      <c r="BB62" s="147">
        <v>0</v>
      </c>
      <c r="BC62" s="147">
        <v>0</v>
      </c>
      <c r="BD62" s="147">
        <v>0</v>
      </c>
      <c r="BE62" s="147">
        <v>0</v>
      </c>
      <c r="BF62" s="147">
        <v>0</v>
      </c>
      <c r="BG62" s="147">
        <v>0</v>
      </c>
      <c r="BH62" s="147">
        <v>0</v>
      </c>
      <c r="BI62" s="147">
        <v>0</v>
      </c>
      <c r="BJ62" s="147">
        <v>0</v>
      </c>
    </row>
    <row r="63" spans="2:62" x14ac:dyDescent="0.25">
      <c r="B63" s="148" t="s">
        <v>358</v>
      </c>
      <c r="C63" s="147">
        <v>0</v>
      </c>
      <c r="D63" s="147">
        <v>0</v>
      </c>
      <c r="E63" s="147">
        <v>0</v>
      </c>
      <c r="F63" s="147">
        <v>0</v>
      </c>
      <c r="G63" s="147">
        <v>0</v>
      </c>
      <c r="H63" s="147">
        <v>0</v>
      </c>
      <c r="I63" s="147">
        <v>0</v>
      </c>
      <c r="J63" s="147">
        <v>0</v>
      </c>
      <c r="K63" s="147">
        <v>0</v>
      </c>
      <c r="L63" s="147">
        <v>0</v>
      </c>
      <c r="M63" s="147">
        <v>0</v>
      </c>
      <c r="N63" s="147">
        <v>0</v>
      </c>
      <c r="O63" s="147">
        <v>0</v>
      </c>
      <c r="P63" s="147">
        <v>0</v>
      </c>
      <c r="Q63" s="147">
        <v>0</v>
      </c>
      <c r="R63" s="147">
        <v>0</v>
      </c>
      <c r="S63" s="147">
        <v>0</v>
      </c>
      <c r="T63" s="147">
        <v>0</v>
      </c>
      <c r="U63" s="147">
        <v>0</v>
      </c>
      <c r="V63" s="147">
        <v>0</v>
      </c>
      <c r="W63" s="147">
        <v>0</v>
      </c>
      <c r="X63" s="147">
        <v>0</v>
      </c>
      <c r="Y63" s="147">
        <v>0</v>
      </c>
      <c r="Z63" s="147">
        <v>0</v>
      </c>
      <c r="AA63" s="147">
        <v>0</v>
      </c>
      <c r="AB63" s="147">
        <v>0</v>
      </c>
      <c r="AC63" s="147">
        <v>0</v>
      </c>
      <c r="AD63" s="147">
        <v>8.7799999999999994</v>
      </c>
      <c r="AE63" s="147">
        <v>0</v>
      </c>
      <c r="AF63" s="147">
        <v>0</v>
      </c>
      <c r="AG63" s="147">
        <v>40.528184881496934</v>
      </c>
      <c r="AH63" s="147">
        <v>0</v>
      </c>
      <c r="AI63" s="147">
        <v>0</v>
      </c>
      <c r="AJ63" s="147">
        <v>0</v>
      </c>
      <c r="AK63" s="147">
        <v>0</v>
      </c>
      <c r="AL63" s="147">
        <v>0</v>
      </c>
      <c r="AM63" s="147">
        <v>0</v>
      </c>
      <c r="AN63" s="147">
        <v>0</v>
      </c>
      <c r="AO63" s="147">
        <v>0</v>
      </c>
      <c r="AP63" s="147">
        <v>1.8851680599999499</v>
      </c>
      <c r="AQ63" s="147">
        <v>0</v>
      </c>
      <c r="AR63" s="147">
        <v>0</v>
      </c>
      <c r="AS63" s="147">
        <v>20.12</v>
      </c>
      <c r="AT63" s="147">
        <v>16.691927439999901</v>
      </c>
      <c r="AU63" s="147">
        <v>0</v>
      </c>
      <c r="AV63" s="147">
        <v>0</v>
      </c>
      <c r="AW63" s="147">
        <v>0</v>
      </c>
      <c r="AX63" s="147">
        <v>0</v>
      </c>
      <c r="AY63" s="147">
        <v>0</v>
      </c>
      <c r="AZ63" s="147">
        <v>30.895853399999957</v>
      </c>
      <c r="BA63" s="147">
        <v>0</v>
      </c>
      <c r="BB63" s="147">
        <v>0</v>
      </c>
      <c r="BC63" s="147">
        <v>0</v>
      </c>
      <c r="BD63" s="147">
        <v>0</v>
      </c>
      <c r="BE63" s="147">
        <v>30.217950000000002</v>
      </c>
      <c r="BF63" s="147">
        <v>0.52776000000000001</v>
      </c>
      <c r="BG63" s="147">
        <v>23.032969861703474</v>
      </c>
      <c r="BH63" s="147">
        <v>0</v>
      </c>
      <c r="BI63" s="147">
        <v>0</v>
      </c>
      <c r="BJ63" s="147">
        <v>0</v>
      </c>
    </row>
    <row r="64" spans="2:62" s="123" customFormat="1" x14ac:dyDescent="0.25">
      <c r="B64" s="149" t="s">
        <v>359</v>
      </c>
      <c r="C64" s="150">
        <v>4009.8318887714086</v>
      </c>
      <c r="D64" s="150">
        <v>5439.6432550000009</v>
      </c>
      <c r="E64" s="150">
        <v>7546.2441283599992</v>
      </c>
      <c r="F64" s="150">
        <v>4279.35233118</v>
      </c>
      <c r="G64" s="150">
        <v>2190.78960822206</v>
      </c>
      <c r="H64" s="150">
        <v>3901.8042324094536</v>
      </c>
      <c r="I64" s="150">
        <v>2859.5966925650005</v>
      </c>
      <c r="J64" s="150">
        <v>3789.4883359570581</v>
      </c>
      <c r="K64" s="150">
        <v>2510.8589426400008</v>
      </c>
      <c r="L64" s="150">
        <v>2976.4492937645964</v>
      </c>
      <c r="M64" s="150">
        <v>6901.452518290017</v>
      </c>
      <c r="N64" s="150">
        <v>3440.3867507120085</v>
      </c>
      <c r="O64" s="150">
        <v>4133.0814384684254</v>
      </c>
      <c r="P64" s="150">
        <v>3233.3409951241979</v>
      </c>
      <c r="Q64" s="150">
        <v>4925.3969211400008</v>
      </c>
      <c r="R64" s="150">
        <v>3770.6511994240777</v>
      </c>
      <c r="S64" s="150">
        <v>6804.8666406500006</v>
      </c>
      <c r="T64" s="150">
        <v>3579.5528883067404</v>
      </c>
      <c r="U64" s="150">
        <v>3937.6057704761984</v>
      </c>
      <c r="V64" s="150">
        <v>3202.9631635801024</v>
      </c>
      <c r="W64" s="150">
        <v>4655.0607056100007</v>
      </c>
      <c r="X64" s="150">
        <v>4217.2179204228778</v>
      </c>
      <c r="Y64" s="150">
        <v>3892.4018239899956</v>
      </c>
      <c r="Z64" s="150">
        <v>2326.5988248752892</v>
      </c>
      <c r="AA64" s="150">
        <v>2329.1093246099999</v>
      </c>
      <c r="AB64" s="150">
        <v>3601.732555340001</v>
      </c>
      <c r="AC64" s="150">
        <v>1089.4932738331627</v>
      </c>
      <c r="AD64" s="150">
        <v>14.257999999999999</v>
      </c>
      <c r="AE64" s="150">
        <v>90.023950219999961</v>
      </c>
      <c r="AF64" s="150">
        <v>1194.7960479581993</v>
      </c>
      <c r="AG64" s="150">
        <v>336.31335087962509</v>
      </c>
      <c r="AH64" s="150">
        <v>138.80923355000004</v>
      </c>
      <c r="AI64" s="150">
        <v>2514.9559665827792</v>
      </c>
      <c r="AJ64" s="150">
        <v>1594.5159000000001</v>
      </c>
      <c r="AK64" s="150">
        <v>1208.9056914437992</v>
      </c>
      <c r="AL64" s="150">
        <v>22.551565180000004</v>
      </c>
      <c r="AM64" s="150">
        <v>1370.0319593462004</v>
      </c>
      <c r="AN64" s="150">
        <v>1045.7927049800001</v>
      </c>
      <c r="AO64" s="150">
        <v>996.28214369000295</v>
      </c>
      <c r="AP64" s="150">
        <v>86.585234029999995</v>
      </c>
      <c r="AQ64" s="150">
        <v>18.629800212700001</v>
      </c>
      <c r="AR64" s="150">
        <v>105.67789449709994</v>
      </c>
      <c r="AS64" s="150">
        <v>92.822999999999993</v>
      </c>
      <c r="AT64" s="150">
        <v>41.868031069999901</v>
      </c>
      <c r="AU64" s="150">
        <v>6.1534368300000004</v>
      </c>
      <c r="AV64" s="150">
        <v>199.4551202410498</v>
      </c>
      <c r="AW64" s="150">
        <v>346.17410013</v>
      </c>
      <c r="AX64" s="150">
        <v>169.69583549999993</v>
      </c>
      <c r="AY64" s="150">
        <v>93.912999999999997</v>
      </c>
      <c r="AZ64" s="150">
        <v>101.75557982999997</v>
      </c>
      <c r="BA64" s="150">
        <v>87.28612342000001</v>
      </c>
      <c r="BB64" s="150">
        <v>266.55514017999997</v>
      </c>
      <c r="BC64" s="150">
        <v>183.36385020999998</v>
      </c>
      <c r="BD64" s="150">
        <v>21.968584869999997</v>
      </c>
      <c r="BE64" s="150">
        <v>90.844727349999999</v>
      </c>
      <c r="BF64" s="150">
        <v>0.72673949999999998</v>
      </c>
      <c r="BG64" s="150">
        <v>193.35545005398347</v>
      </c>
      <c r="BH64" s="150">
        <v>457.52661117000002</v>
      </c>
      <c r="BI64" s="150">
        <v>324.97388252000002</v>
      </c>
      <c r="BJ64" s="150">
        <v>163.25113958000003</v>
      </c>
    </row>
  </sheetData>
  <conditionalFormatting sqref="C4:BJ4">
    <cfRule type="cellIs" dxfId="9" priority="3" operator="notBetween">
      <formula>-0.9</formula>
      <formula>0.9</formula>
    </cfRule>
    <cfRule type="cellIs" dxfId="8" priority="4" operator="between">
      <formula>-0.9</formula>
      <formula>0.9</formula>
    </cfRule>
  </conditionalFormatting>
  <conditionalFormatting sqref="D40:BJ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B2:BN65"/>
  <sheetViews>
    <sheetView workbookViewId="0">
      <selection activeCell="R10" sqref="R10"/>
    </sheetView>
  </sheetViews>
  <sheetFormatPr defaultRowHeight="15.75" x14ac:dyDescent="0.25"/>
  <cols>
    <col min="1" max="1" width="9.140625" style="29"/>
    <col min="2" max="2" width="35.7109375" style="151" bestFit="1" customWidth="1"/>
    <col min="3" max="6" width="12.7109375" style="29" bestFit="1" customWidth="1"/>
    <col min="7" max="7" width="11.5703125" style="29" bestFit="1" customWidth="1"/>
    <col min="8" max="8" width="12.7109375" style="29" bestFit="1" customWidth="1"/>
    <col min="9" max="10" width="11.5703125" style="29" bestFit="1" customWidth="1"/>
    <col min="11" max="11" width="12.7109375" style="29" bestFit="1" customWidth="1"/>
    <col min="12" max="13" width="11.5703125" style="29" bestFit="1" customWidth="1"/>
    <col min="14" max="20" width="12.7109375" style="29" bestFit="1" customWidth="1"/>
    <col min="21" max="21" width="11.5703125" style="29" bestFit="1" customWidth="1"/>
    <col min="22" max="22" width="12.7109375" style="29" bestFit="1" customWidth="1"/>
    <col min="23" max="23" width="11.5703125" style="29" bestFit="1" customWidth="1"/>
    <col min="24" max="26" width="12.7109375" style="29" bestFit="1" customWidth="1"/>
    <col min="27" max="28" width="11.5703125" style="29" bestFit="1" customWidth="1"/>
    <col min="29" max="29" width="12.7109375" style="29" bestFit="1" customWidth="1"/>
    <col min="30" max="30" width="11.5703125" style="29" bestFit="1" customWidth="1"/>
    <col min="31" max="31" width="7.5703125" style="29" bestFit="1" customWidth="1"/>
    <col min="32" max="32" width="10.42578125" style="29" bestFit="1" customWidth="1"/>
    <col min="33" max="33" width="11.5703125" style="29" bestFit="1" customWidth="1"/>
    <col min="34" max="35" width="10.42578125" style="29" bestFit="1" customWidth="1"/>
    <col min="36" max="39" width="11.5703125" style="29" bestFit="1" customWidth="1"/>
    <col min="40" max="40" width="8.7109375" style="29" bestFit="1" customWidth="1"/>
    <col min="41" max="43" width="11.5703125" style="29" bestFit="1" customWidth="1"/>
    <col min="44" max="44" width="10.42578125" style="29" bestFit="1" customWidth="1"/>
    <col min="45" max="46" width="8.7109375" style="29" bestFit="1" customWidth="1"/>
    <col min="47" max="48" width="10.42578125" style="29" bestFit="1" customWidth="1"/>
    <col min="49" max="49" width="8.7109375" style="29" bestFit="1" customWidth="1"/>
    <col min="50" max="53" width="10.42578125" style="29" bestFit="1" customWidth="1"/>
    <col min="54" max="54" width="8.7109375" style="29" bestFit="1" customWidth="1"/>
    <col min="55" max="60" width="10.42578125" style="29" bestFit="1" customWidth="1"/>
    <col min="61" max="61" width="8.7109375" style="29" bestFit="1" customWidth="1"/>
    <col min="62" max="62" width="10.42578125" style="29" bestFit="1" customWidth="1"/>
    <col min="63" max="16384" width="9.140625" style="29"/>
  </cols>
  <sheetData>
    <row r="2" spans="2:62" x14ac:dyDescent="0.25">
      <c r="B2" s="81" t="s">
        <v>91</v>
      </c>
    </row>
    <row r="3" spans="2:62" s="123" customFormat="1" ht="63.75" x14ac:dyDescent="0.25">
      <c r="B3" s="146" t="s">
        <v>268</v>
      </c>
      <c r="C3" s="122" t="s">
        <v>688</v>
      </c>
      <c r="D3" s="122" t="s">
        <v>689</v>
      </c>
      <c r="E3" s="122" t="s">
        <v>690</v>
      </c>
      <c r="F3" s="122" t="s">
        <v>691</v>
      </c>
      <c r="G3" s="122" t="s">
        <v>692</v>
      </c>
      <c r="H3" s="122" t="s">
        <v>693</v>
      </c>
      <c r="I3" s="122" t="s">
        <v>694</v>
      </c>
      <c r="J3" s="122" t="s">
        <v>695</v>
      </c>
      <c r="K3" s="122" t="s">
        <v>696</v>
      </c>
      <c r="L3" s="122" t="s">
        <v>697</v>
      </c>
      <c r="M3" s="122" t="s">
        <v>698</v>
      </c>
      <c r="N3" s="122" t="s">
        <v>699</v>
      </c>
      <c r="O3" s="122" t="s">
        <v>700</v>
      </c>
      <c r="P3" s="122" t="s">
        <v>701</v>
      </c>
      <c r="Q3" s="122" t="s">
        <v>702</v>
      </c>
      <c r="R3" s="122" t="s">
        <v>703</v>
      </c>
      <c r="S3" s="122" t="s">
        <v>704</v>
      </c>
      <c r="T3" s="122" t="s">
        <v>705</v>
      </c>
      <c r="U3" s="122" t="s">
        <v>706</v>
      </c>
      <c r="V3" s="122" t="s">
        <v>707</v>
      </c>
      <c r="W3" s="122" t="s">
        <v>708</v>
      </c>
      <c r="X3" s="122" t="s">
        <v>709</v>
      </c>
      <c r="Y3" s="122" t="s">
        <v>710</v>
      </c>
      <c r="Z3" s="122" t="s">
        <v>711</v>
      </c>
      <c r="AA3" s="122" t="s">
        <v>712</v>
      </c>
      <c r="AB3" s="122" t="s">
        <v>713</v>
      </c>
      <c r="AC3" s="122" t="s">
        <v>714</v>
      </c>
      <c r="AD3" s="122" t="s">
        <v>715</v>
      </c>
      <c r="AE3" s="122" t="s">
        <v>716</v>
      </c>
      <c r="AF3" s="122" t="s">
        <v>717</v>
      </c>
      <c r="AG3" s="122" t="s">
        <v>718</v>
      </c>
      <c r="AH3" s="122" t="s">
        <v>719</v>
      </c>
      <c r="AI3" s="122" t="s">
        <v>720</v>
      </c>
      <c r="AJ3" s="122" t="s">
        <v>721</v>
      </c>
      <c r="AK3" s="122" t="s">
        <v>722</v>
      </c>
      <c r="AL3" s="122" t="s">
        <v>723</v>
      </c>
      <c r="AM3" s="122" t="s">
        <v>724</v>
      </c>
      <c r="AN3" s="122" t="s">
        <v>725</v>
      </c>
      <c r="AO3" s="122" t="s">
        <v>726</v>
      </c>
      <c r="AP3" s="122" t="s">
        <v>727</v>
      </c>
      <c r="AQ3" s="122" t="s">
        <v>728</v>
      </c>
      <c r="AR3" s="122" t="s">
        <v>729</v>
      </c>
      <c r="AS3" s="122" t="s">
        <v>730</v>
      </c>
      <c r="AT3" s="122" t="s">
        <v>731</v>
      </c>
      <c r="AU3" s="122" t="s">
        <v>732</v>
      </c>
      <c r="AV3" s="122" t="s">
        <v>733</v>
      </c>
      <c r="AW3" s="122" t="s">
        <v>734</v>
      </c>
      <c r="AX3" s="122" t="s">
        <v>735</v>
      </c>
      <c r="AY3" s="122" t="s">
        <v>736</v>
      </c>
      <c r="AZ3" s="122" t="s">
        <v>737</v>
      </c>
      <c r="BA3" s="122" t="s">
        <v>738</v>
      </c>
      <c r="BB3" s="122" t="s">
        <v>739</v>
      </c>
      <c r="BC3" s="122" t="s">
        <v>740</v>
      </c>
      <c r="BD3" s="122" t="s">
        <v>741</v>
      </c>
      <c r="BE3" s="122" t="s">
        <v>742</v>
      </c>
      <c r="BF3" s="122" t="s">
        <v>743</v>
      </c>
      <c r="BG3" s="122" t="s">
        <v>744</v>
      </c>
      <c r="BH3" s="122" t="s">
        <v>745</v>
      </c>
      <c r="BI3" s="122" t="s">
        <v>746</v>
      </c>
      <c r="BJ3" s="122" t="s">
        <v>747</v>
      </c>
    </row>
    <row r="4" spans="2:62" x14ac:dyDescent="0.25">
      <c r="B4" s="154" t="s">
        <v>360</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row>
    <row r="5" spans="2:62" x14ac:dyDescent="0.25">
      <c r="B5" s="156" t="s">
        <v>218</v>
      </c>
      <c r="C5" s="157">
        <v>6868.9247126240207</v>
      </c>
      <c r="D5" s="157">
        <v>16155.76</v>
      </c>
      <c r="E5" s="157">
        <v>16278.952982809999</v>
      </c>
      <c r="F5" s="157">
        <v>6749.9170226100005</v>
      </c>
      <c r="G5" s="157">
        <v>5339.7017462000003</v>
      </c>
      <c r="H5" s="157">
        <v>10506.915009999997</v>
      </c>
      <c r="I5" s="157">
        <v>5898.0443615899985</v>
      </c>
      <c r="J5" s="157">
        <v>10018.301693200003</v>
      </c>
      <c r="K5" s="157">
        <v>5048.4950541900007</v>
      </c>
      <c r="L5" s="157">
        <v>7150.5199999999995</v>
      </c>
      <c r="M5" s="157">
        <v>21422.079735960004</v>
      </c>
      <c r="N5" s="157">
        <v>7069.0671669800049</v>
      </c>
      <c r="O5" s="157">
        <v>7946.2726155599958</v>
      </c>
      <c r="P5" s="157">
        <v>5998.9783428900009</v>
      </c>
      <c r="Q5" s="157">
        <v>11306.882000000001</v>
      </c>
      <c r="R5" s="157">
        <v>57579.64</v>
      </c>
      <c r="S5" s="157">
        <v>13246.856136220009</v>
      </c>
      <c r="T5" s="157">
        <v>13134.172881030001</v>
      </c>
      <c r="U5" s="157">
        <v>10765.167659818999</v>
      </c>
      <c r="V5" s="157">
        <v>9967.5946742500273</v>
      </c>
      <c r="W5" s="157">
        <v>12141.692588559998</v>
      </c>
      <c r="X5" s="157">
        <v>9363.0438888500066</v>
      </c>
      <c r="Y5" s="157">
        <v>7907.5612252400024</v>
      </c>
      <c r="Z5" s="157">
        <v>6301.8619182300017</v>
      </c>
      <c r="AA5" s="157">
        <v>4216.4783903500011</v>
      </c>
      <c r="AB5" s="157">
        <v>9767.1145503699991</v>
      </c>
      <c r="AC5" s="157">
        <v>1837.0571995700004</v>
      </c>
      <c r="AD5" s="157">
        <v>68.681426059999993</v>
      </c>
      <c r="AE5" s="157">
        <v>533.20600000000002</v>
      </c>
      <c r="AF5" s="157">
        <v>2371.5127070400008</v>
      </c>
      <c r="AG5" s="157">
        <v>461.81630027999995</v>
      </c>
      <c r="AH5" s="157">
        <v>346.33584168999994</v>
      </c>
      <c r="AI5" s="157">
        <v>6790.7045197530024</v>
      </c>
      <c r="AJ5" s="157">
        <v>3256.72285663</v>
      </c>
      <c r="AK5" s="157">
        <v>3074.2960761849999</v>
      </c>
      <c r="AL5" s="157">
        <v>79.186620040000022</v>
      </c>
      <c r="AM5" s="157">
        <v>4300.4362285540019</v>
      </c>
      <c r="AN5" s="157">
        <v>2326.5080782782898</v>
      </c>
      <c r="AO5" s="157">
        <v>3783.3666007786996</v>
      </c>
      <c r="AP5" s="157">
        <v>315.90302703000009</v>
      </c>
      <c r="AQ5" s="157">
        <v>311.87980799999997</v>
      </c>
      <c r="AR5" s="157">
        <v>878.64484689999983</v>
      </c>
      <c r="AS5" s="157">
        <v>440.21899999999999</v>
      </c>
      <c r="AT5" s="157">
        <v>100.61278537999999</v>
      </c>
      <c r="AU5" s="157">
        <v>0.52444091999999987</v>
      </c>
      <c r="AV5" s="157">
        <v>476.09742273999996</v>
      </c>
      <c r="AW5" s="157">
        <v>381.90734000000003</v>
      </c>
      <c r="AX5" s="157">
        <v>619.78300000000002</v>
      </c>
      <c r="AY5" s="157">
        <v>473.43400000000003</v>
      </c>
      <c r="AZ5" s="157">
        <v>337.51405</v>
      </c>
      <c r="BA5" s="157">
        <v>649.33540447000053</v>
      </c>
      <c r="BB5" s="157">
        <v>630.09587091999992</v>
      </c>
      <c r="BC5" s="157">
        <v>396.51680396</v>
      </c>
      <c r="BD5" s="157">
        <v>223.72440946999996</v>
      </c>
      <c r="BE5" s="157">
        <v>265.94729429000006</v>
      </c>
      <c r="BF5" s="157">
        <v>175.76046489999999</v>
      </c>
      <c r="BG5" s="157">
        <v>262.07863000000003</v>
      </c>
      <c r="BH5" s="157">
        <v>499.80116303999995</v>
      </c>
      <c r="BI5" s="157">
        <v>680.18589999999995</v>
      </c>
      <c r="BJ5" s="157">
        <v>284.19041000000004</v>
      </c>
    </row>
    <row r="6" spans="2:62" x14ac:dyDescent="0.25">
      <c r="B6" s="156" t="s">
        <v>219</v>
      </c>
      <c r="C6" s="157">
        <v>606.84239536999996</v>
      </c>
      <c r="D6" s="157">
        <v>984.92</v>
      </c>
      <c r="E6" s="157">
        <v>629.91597119000005</v>
      </c>
      <c r="F6" s="157">
        <v>213.42093433999997</v>
      </c>
      <c r="G6" s="157">
        <v>0</v>
      </c>
      <c r="H6" s="157">
        <v>215.78383300000004</v>
      </c>
      <c r="I6" s="157">
        <v>67.242726419999997</v>
      </c>
      <c r="J6" s="157">
        <v>185.73907423</v>
      </c>
      <c r="K6" s="157">
        <v>102.10661503999999</v>
      </c>
      <c r="L6" s="157">
        <v>493.7971</v>
      </c>
      <c r="M6" s="157">
        <v>1920.9366295100008</v>
      </c>
      <c r="N6" s="157">
        <v>240.66298244000001</v>
      </c>
      <c r="O6" s="157">
        <v>327.56802242999987</v>
      </c>
      <c r="P6" s="157">
        <v>539.69011708999994</v>
      </c>
      <c r="Q6" s="157">
        <v>597.55999999999995</v>
      </c>
      <c r="R6" s="157">
        <v>538.66</v>
      </c>
      <c r="S6" s="157">
        <v>736.49663845999999</v>
      </c>
      <c r="T6" s="157">
        <v>391.26272119999993</v>
      </c>
      <c r="U6" s="157">
        <v>575.43934663999983</v>
      </c>
      <c r="V6" s="157">
        <v>514.41740167000012</v>
      </c>
      <c r="W6" s="157">
        <v>267.04834007000011</v>
      </c>
      <c r="X6" s="157">
        <v>324.63071960000013</v>
      </c>
      <c r="Y6" s="157">
        <v>352.21705969999994</v>
      </c>
      <c r="Z6" s="157">
        <v>111.88366901000002</v>
      </c>
      <c r="AA6" s="157">
        <v>327.60347642000005</v>
      </c>
      <c r="AB6" s="157">
        <v>610.78594278000014</v>
      </c>
      <c r="AC6" s="157">
        <v>94.859294660000046</v>
      </c>
      <c r="AD6" s="157">
        <v>5.8804655199999996</v>
      </c>
      <c r="AE6" s="157">
        <v>0</v>
      </c>
      <c r="AF6" s="157">
        <v>42.326848269999992</v>
      </c>
      <c r="AG6" s="157">
        <v>16.660328060000001</v>
      </c>
      <c r="AH6" s="157">
        <v>3.4614137400000007</v>
      </c>
      <c r="AI6" s="157">
        <v>139.98937196999995</v>
      </c>
      <c r="AJ6" s="157">
        <v>243.13730224000005</v>
      </c>
      <c r="AK6" s="157">
        <v>149.83013173000001</v>
      </c>
      <c r="AL6" s="157">
        <v>44.890045890000003</v>
      </c>
      <c r="AM6" s="157">
        <v>154.04457622999999</v>
      </c>
      <c r="AN6" s="157">
        <v>303.72613989000001</v>
      </c>
      <c r="AO6" s="157">
        <v>149.89993955</v>
      </c>
      <c r="AP6" s="157">
        <v>0</v>
      </c>
      <c r="AQ6" s="157">
        <v>2.5265899999999997</v>
      </c>
      <c r="AR6" s="157">
        <v>7.489108400000001</v>
      </c>
      <c r="AS6" s="157">
        <v>10.929</v>
      </c>
      <c r="AT6" s="157">
        <v>14.965731529999998</v>
      </c>
      <c r="AU6" s="157">
        <v>0</v>
      </c>
      <c r="AV6" s="157">
        <v>4.0761074000000006</v>
      </c>
      <c r="AW6" s="157">
        <v>11.021859999999998</v>
      </c>
      <c r="AX6" s="157">
        <v>38.1</v>
      </c>
      <c r="AY6" s="157">
        <v>4.7939999999999996</v>
      </c>
      <c r="AZ6" s="157">
        <v>27.598789999999997</v>
      </c>
      <c r="BA6" s="157">
        <v>0</v>
      </c>
      <c r="BB6" s="157">
        <v>17.21538597</v>
      </c>
      <c r="BC6" s="157">
        <v>6.9747477599999996</v>
      </c>
      <c r="BD6" s="157">
        <v>0</v>
      </c>
      <c r="BE6" s="157">
        <v>0</v>
      </c>
      <c r="BF6" s="157">
        <v>0</v>
      </c>
      <c r="BG6" s="157">
        <v>7.8534200000000007</v>
      </c>
      <c r="BH6" s="157">
        <v>71.360152810000017</v>
      </c>
      <c r="BI6" s="157">
        <v>21.500049999999998</v>
      </c>
      <c r="BJ6" s="157">
        <v>17</v>
      </c>
    </row>
    <row r="7" spans="2:62" x14ac:dyDescent="0.25">
      <c r="B7" s="156" t="s">
        <v>220</v>
      </c>
      <c r="C7" s="157">
        <v>2449.48774353</v>
      </c>
      <c r="D7" s="157">
        <v>0</v>
      </c>
      <c r="E7" s="157">
        <v>423.35027274999999</v>
      </c>
      <c r="F7" s="157">
        <v>305.02256593000004</v>
      </c>
      <c r="G7" s="157">
        <v>0</v>
      </c>
      <c r="H7" s="157">
        <v>0</v>
      </c>
      <c r="I7" s="157">
        <v>255.63998928999999</v>
      </c>
      <c r="J7" s="157">
        <v>12.994077259999999</v>
      </c>
      <c r="K7" s="157">
        <v>28.56801677</v>
      </c>
      <c r="L7" s="157">
        <v>91.693399999999983</v>
      </c>
      <c r="M7" s="157">
        <v>0</v>
      </c>
      <c r="N7" s="157">
        <v>192.11438327000002</v>
      </c>
      <c r="O7" s="157">
        <v>942.91990192999981</v>
      </c>
      <c r="P7" s="157">
        <v>97.210289300000028</v>
      </c>
      <c r="Q7" s="157">
        <v>215.47900000000001</v>
      </c>
      <c r="R7" s="157">
        <v>313.61999999999995</v>
      </c>
      <c r="S7" s="157">
        <v>420.24733188000005</v>
      </c>
      <c r="T7" s="157">
        <v>1277.0838828399997</v>
      </c>
      <c r="U7" s="157">
        <v>194.01796762000004</v>
      </c>
      <c r="V7" s="157">
        <v>8.6660057200000011</v>
      </c>
      <c r="W7" s="157">
        <v>322.58851738999999</v>
      </c>
      <c r="X7" s="157">
        <v>0</v>
      </c>
      <c r="Y7" s="157">
        <v>906.47261589999971</v>
      </c>
      <c r="Z7" s="157">
        <v>207.01446473999999</v>
      </c>
      <c r="AA7" s="157">
        <v>182.40517166999999</v>
      </c>
      <c r="AB7" s="157">
        <v>43.214386849999997</v>
      </c>
      <c r="AC7" s="157">
        <v>3.9096697800000002</v>
      </c>
      <c r="AD7" s="157">
        <v>0</v>
      </c>
      <c r="AE7" s="157">
        <v>0</v>
      </c>
      <c r="AF7" s="157">
        <v>7.5604389400000001</v>
      </c>
      <c r="AG7" s="157">
        <v>0</v>
      </c>
      <c r="AH7" s="157">
        <v>0</v>
      </c>
      <c r="AI7" s="157">
        <v>28.627086949999999</v>
      </c>
      <c r="AJ7" s="157">
        <v>107.60241265000002</v>
      </c>
      <c r="AK7" s="157">
        <v>0</v>
      </c>
      <c r="AL7" s="157">
        <v>0</v>
      </c>
      <c r="AM7" s="157">
        <v>46.628194170000008</v>
      </c>
      <c r="AN7" s="157">
        <v>83.979088980000014</v>
      </c>
      <c r="AO7" s="157">
        <v>0.59324411999999993</v>
      </c>
      <c r="AP7" s="157">
        <v>0</v>
      </c>
      <c r="AQ7" s="157">
        <v>0</v>
      </c>
      <c r="AR7" s="157">
        <v>0</v>
      </c>
      <c r="AS7" s="157">
        <v>4.5339999999999998</v>
      </c>
      <c r="AT7" s="157">
        <v>0</v>
      </c>
      <c r="AU7" s="157">
        <v>0</v>
      </c>
      <c r="AV7" s="157">
        <v>0</v>
      </c>
      <c r="AW7" s="157">
        <v>27.160979999999999</v>
      </c>
      <c r="AX7" s="157">
        <v>0</v>
      </c>
      <c r="AY7" s="157">
        <v>18.170999999999999</v>
      </c>
      <c r="AZ7" s="157">
        <v>0</v>
      </c>
      <c r="BA7" s="157">
        <v>0</v>
      </c>
      <c r="BB7" s="157">
        <v>0</v>
      </c>
      <c r="BC7" s="157">
        <v>25.873200000000001</v>
      </c>
      <c r="BD7" s="157">
        <v>7</v>
      </c>
      <c r="BE7" s="157">
        <v>0</v>
      </c>
      <c r="BF7" s="157">
        <v>0</v>
      </c>
      <c r="BG7" s="157">
        <v>0.97428000000000003</v>
      </c>
      <c r="BH7" s="157">
        <v>25.008548020000003</v>
      </c>
      <c r="BI7" s="157">
        <v>0</v>
      </c>
      <c r="BJ7" s="157">
        <v>0</v>
      </c>
    </row>
    <row r="8" spans="2:62" x14ac:dyDescent="0.25">
      <c r="B8" s="156" t="s">
        <v>361</v>
      </c>
      <c r="C8" s="157">
        <v>43991.013192590006</v>
      </c>
      <c r="D8" s="157">
        <v>27512.460000000003</v>
      </c>
      <c r="E8" s="157">
        <v>57562.409979770004</v>
      </c>
      <c r="F8" s="157">
        <v>51612.554028959988</v>
      </c>
      <c r="G8" s="157">
        <v>14318.172714688997</v>
      </c>
      <c r="H8" s="157">
        <v>55145.782032999981</v>
      </c>
      <c r="I8" s="157">
        <v>29224.309497481991</v>
      </c>
      <c r="J8" s="157">
        <v>23754.187942079996</v>
      </c>
      <c r="K8" s="157">
        <v>24397.563804619498</v>
      </c>
      <c r="L8" s="157">
        <v>22198.805099999998</v>
      </c>
      <c r="M8" s="157">
        <v>14305.651692149999</v>
      </c>
      <c r="N8" s="157">
        <v>28188.563198609998</v>
      </c>
      <c r="O8" s="157">
        <v>34096.696388909993</v>
      </c>
      <c r="P8" s="157">
        <v>17689.012255360001</v>
      </c>
      <c r="Q8" s="157">
        <v>29009.661</v>
      </c>
      <c r="R8" s="157">
        <v>10543.67</v>
      </c>
      <c r="S8" s="157">
        <v>53187.862785799996</v>
      </c>
      <c r="T8" s="157">
        <v>18407.328347940005</v>
      </c>
      <c r="U8" s="157">
        <v>17060.331797591502</v>
      </c>
      <c r="V8" s="157">
        <v>15827.817869890001</v>
      </c>
      <c r="W8" s="157">
        <v>35618.939586560009</v>
      </c>
      <c r="X8" s="157">
        <v>27423.000467530004</v>
      </c>
      <c r="Y8" s="157">
        <v>23409.522358559996</v>
      </c>
      <c r="Z8" s="157">
        <v>11572.39987524</v>
      </c>
      <c r="AA8" s="157">
        <v>14380.905655974999</v>
      </c>
      <c r="AB8" s="157">
        <v>23840.43052578099</v>
      </c>
      <c r="AC8" s="157">
        <v>1516.7202930100002</v>
      </c>
      <c r="AD8" s="157">
        <v>0.74925576000000005</v>
      </c>
      <c r="AE8" s="157">
        <v>347.44600000000003</v>
      </c>
      <c r="AF8" s="157">
        <v>2634.738364530001</v>
      </c>
      <c r="AG8" s="157">
        <v>734.50638142000014</v>
      </c>
      <c r="AH8" s="157">
        <v>321.93354824999994</v>
      </c>
      <c r="AI8" s="157">
        <v>4496.3193251570001</v>
      </c>
      <c r="AJ8" s="157">
        <v>2468.1559806399996</v>
      </c>
      <c r="AK8" s="157">
        <v>2032.4226007299994</v>
      </c>
      <c r="AL8" s="157">
        <v>166.16015480999994</v>
      </c>
      <c r="AM8" s="157">
        <v>5359.4722666145008</v>
      </c>
      <c r="AN8" s="157">
        <v>4717.7179605299998</v>
      </c>
      <c r="AO8" s="157">
        <v>1671.1847867000004</v>
      </c>
      <c r="AP8" s="157">
        <v>217.58457389</v>
      </c>
      <c r="AQ8" s="157">
        <v>47.872309999999985</v>
      </c>
      <c r="AR8" s="157">
        <v>148.76852898000001</v>
      </c>
      <c r="AS8" s="157">
        <v>361.27</v>
      </c>
      <c r="AT8" s="157">
        <v>0</v>
      </c>
      <c r="AU8" s="157">
        <v>59.997709069999999</v>
      </c>
      <c r="AV8" s="157">
        <v>375.87462188999996</v>
      </c>
      <c r="AW8" s="157">
        <v>461.06414000000001</v>
      </c>
      <c r="AX8" s="157">
        <v>248.62019999999995</v>
      </c>
      <c r="AY8" s="157">
        <v>132.53299999999999</v>
      </c>
      <c r="AZ8" s="157">
        <v>283.10534000000001</v>
      </c>
      <c r="BA8" s="157">
        <v>198.63693144999996</v>
      </c>
      <c r="BB8" s="157">
        <v>496.36285999999984</v>
      </c>
      <c r="BC8" s="157">
        <v>186.70665889999998</v>
      </c>
      <c r="BD8" s="157">
        <v>21.406259609999999</v>
      </c>
      <c r="BE8" s="157">
        <v>43.090420019999996</v>
      </c>
      <c r="BF8" s="157">
        <v>418.3811561</v>
      </c>
      <c r="BG8" s="157">
        <v>178.60989000000001</v>
      </c>
      <c r="BH8" s="157">
        <v>681.25450985999998</v>
      </c>
      <c r="BI8" s="157">
        <v>277.66671000000002</v>
      </c>
      <c r="BJ8" s="157">
        <v>299.73818999999992</v>
      </c>
    </row>
    <row r="9" spans="2:62" x14ac:dyDescent="0.25">
      <c r="B9" s="156" t="s">
        <v>222</v>
      </c>
      <c r="C9" s="157">
        <v>1637.4033862599961</v>
      </c>
      <c r="D9" s="157">
        <v>3440.2</v>
      </c>
      <c r="E9" s="157">
        <v>3102.9140488399994</v>
      </c>
      <c r="F9" s="157">
        <v>4552.9556737700041</v>
      </c>
      <c r="G9" s="157">
        <v>7336.2893216700004</v>
      </c>
      <c r="H9" s="157">
        <v>1179.7628369999998</v>
      </c>
      <c r="I9" s="157">
        <v>1985.9495571</v>
      </c>
      <c r="J9" s="157">
        <v>1696.4362820299998</v>
      </c>
      <c r="K9" s="157">
        <v>706.23024414999998</v>
      </c>
      <c r="L9" s="157">
        <v>10333.153800000004</v>
      </c>
      <c r="M9" s="157">
        <v>2595.6785763600001</v>
      </c>
      <c r="N9" s="157">
        <v>3865.8475288600002</v>
      </c>
      <c r="O9" s="157">
        <v>14100.362216139991</v>
      </c>
      <c r="P9" s="157">
        <v>26016.65409081999</v>
      </c>
      <c r="Q9" s="157">
        <v>4544.0749299999998</v>
      </c>
      <c r="R9" s="157">
        <v>8838.869999999999</v>
      </c>
      <c r="S9" s="157">
        <v>8774.4585582599975</v>
      </c>
      <c r="T9" s="157">
        <v>7501.7451677099998</v>
      </c>
      <c r="U9" s="157">
        <v>8001.1071487979943</v>
      </c>
      <c r="V9" s="157">
        <v>5416.4935077799964</v>
      </c>
      <c r="W9" s="157">
        <v>6156.0756466699986</v>
      </c>
      <c r="X9" s="157">
        <v>5590.2269912300017</v>
      </c>
      <c r="Y9" s="157">
        <v>2168.4475647600007</v>
      </c>
      <c r="Z9" s="157">
        <v>1424.9320791400005</v>
      </c>
      <c r="AA9" s="157">
        <v>5984.5651960200021</v>
      </c>
      <c r="AB9" s="157">
        <v>7812.1010186699987</v>
      </c>
      <c r="AC9" s="157">
        <v>5434.0341360699958</v>
      </c>
      <c r="AD9" s="157">
        <v>79.648674720000017</v>
      </c>
      <c r="AE9" s="157">
        <v>91.519000000000005</v>
      </c>
      <c r="AF9" s="157">
        <v>1968.7961149200003</v>
      </c>
      <c r="AG9" s="157">
        <v>109.30409194999999</v>
      </c>
      <c r="AH9" s="157">
        <v>319.67599733000003</v>
      </c>
      <c r="AI9" s="157">
        <v>717.90187607000018</v>
      </c>
      <c r="AJ9" s="157">
        <v>10708.033877430002</v>
      </c>
      <c r="AK9" s="157">
        <v>2613.5670763199992</v>
      </c>
      <c r="AL9" s="157">
        <v>161.74866470000003</v>
      </c>
      <c r="AM9" s="157">
        <v>5569.9989063272042</v>
      </c>
      <c r="AN9" s="157">
        <v>2887.3873904199977</v>
      </c>
      <c r="AO9" s="157">
        <v>1398.8335722099996</v>
      </c>
      <c r="AP9" s="157">
        <v>199.30226413000003</v>
      </c>
      <c r="AQ9" s="157">
        <v>7.1373709999999981</v>
      </c>
      <c r="AR9" s="157">
        <v>317.51357994999989</v>
      </c>
      <c r="AS9" s="157">
        <v>395.47699999999998</v>
      </c>
      <c r="AT9" s="157">
        <v>163.38398933000005</v>
      </c>
      <c r="AU9" s="157">
        <v>17.984323570000001</v>
      </c>
      <c r="AV9" s="157">
        <v>50</v>
      </c>
      <c r="AW9" s="157">
        <v>594.50175000000002</v>
      </c>
      <c r="AX9" s="157">
        <v>1111.9780000000001</v>
      </c>
      <c r="AY9" s="157">
        <v>12.055999999999999</v>
      </c>
      <c r="AZ9" s="157">
        <v>484.36939000000001</v>
      </c>
      <c r="BA9" s="157">
        <v>0</v>
      </c>
      <c r="BB9" s="157">
        <v>11.234957879999998</v>
      </c>
      <c r="BC9" s="157">
        <v>326.14137760999995</v>
      </c>
      <c r="BD9" s="157">
        <v>10.7</v>
      </c>
      <c r="BE9" s="157">
        <v>10.6</v>
      </c>
      <c r="BF9" s="157">
        <v>0</v>
      </c>
      <c r="BG9" s="157">
        <v>113.41156000000001</v>
      </c>
      <c r="BH9" s="157">
        <v>312.67181892000002</v>
      </c>
      <c r="BI9" s="157">
        <v>231.76194000000001</v>
      </c>
      <c r="BJ9" s="157">
        <v>377.85803999999996</v>
      </c>
    </row>
    <row r="10" spans="2:62" x14ac:dyDescent="0.25">
      <c r="B10" s="156" t="s">
        <v>223</v>
      </c>
      <c r="C10" s="157">
        <v>11503.641176703006</v>
      </c>
      <c r="D10" s="157">
        <v>14616.390000000001</v>
      </c>
      <c r="E10" s="157">
        <v>18283.988144799998</v>
      </c>
      <c r="F10" s="157">
        <v>15626.875794362009</v>
      </c>
      <c r="G10" s="157">
        <v>5607.7920379099996</v>
      </c>
      <c r="H10" s="157">
        <v>4641.1848090000003</v>
      </c>
      <c r="I10" s="157">
        <v>6716.746675763</v>
      </c>
      <c r="J10" s="157">
        <v>8642.8223773199988</v>
      </c>
      <c r="K10" s="157">
        <v>5844.9742330339996</v>
      </c>
      <c r="L10" s="157">
        <v>2508.0050999999994</v>
      </c>
      <c r="M10" s="157">
        <v>3063.1539892000001</v>
      </c>
      <c r="N10" s="157">
        <v>7132.8831229899997</v>
      </c>
      <c r="O10" s="157">
        <v>10043.841568620004</v>
      </c>
      <c r="P10" s="157">
        <v>7635.0374475999988</v>
      </c>
      <c r="Q10" s="157">
        <v>10545.458000000001</v>
      </c>
      <c r="R10" s="157">
        <v>3555.61</v>
      </c>
      <c r="S10" s="157">
        <v>19265.128268549994</v>
      </c>
      <c r="T10" s="157">
        <v>8766.113733680002</v>
      </c>
      <c r="U10" s="157">
        <v>9171.9366939899992</v>
      </c>
      <c r="V10" s="157">
        <v>10418.572139570002</v>
      </c>
      <c r="W10" s="157">
        <v>15476.115177449996</v>
      </c>
      <c r="X10" s="157">
        <v>8752.2609005699978</v>
      </c>
      <c r="Y10" s="157">
        <v>8157.8439658999978</v>
      </c>
      <c r="Z10" s="157">
        <v>5580.9966567899992</v>
      </c>
      <c r="AA10" s="157">
        <v>6672.8855704399994</v>
      </c>
      <c r="AB10" s="157">
        <v>14719.870077136</v>
      </c>
      <c r="AC10" s="157">
        <v>545.22125044999996</v>
      </c>
      <c r="AD10" s="157">
        <v>0</v>
      </c>
      <c r="AE10" s="157">
        <v>0</v>
      </c>
      <c r="AF10" s="157">
        <v>784.4744498299998</v>
      </c>
      <c r="AG10" s="157">
        <v>1.3548015900000001</v>
      </c>
      <c r="AH10" s="157">
        <v>0</v>
      </c>
      <c r="AI10" s="157">
        <v>337.06869764999999</v>
      </c>
      <c r="AJ10" s="157">
        <v>259.07681402000003</v>
      </c>
      <c r="AK10" s="157">
        <v>64.233498940000004</v>
      </c>
      <c r="AL10" s="157">
        <v>0</v>
      </c>
      <c r="AM10" s="157">
        <v>1157.22106966</v>
      </c>
      <c r="AN10" s="157">
        <v>0</v>
      </c>
      <c r="AO10" s="157">
        <v>3411.7344722000003</v>
      </c>
      <c r="AP10" s="157">
        <v>0</v>
      </c>
      <c r="AQ10" s="157">
        <v>0</v>
      </c>
      <c r="AR10" s="157">
        <v>2.1408888500000001</v>
      </c>
      <c r="AS10" s="157">
        <v>5.01</v>
      </c>
      <c r="AT10" s="157">
        <v>0</v>
      </c>
      <c r="AU10" s="157">
        <v>0</v>
      </c>
      <c r="AV10" s="157">
        <v>0</v>
      </c>
      <c r="AW10" s="157">
        <v>212.43225999999999</v>
      </c>
      <c r="AX10" s="157">
        <v>100</v>
      </c>
      <c r="AY10" s="157">
        <v>36</v>
      </c>
      <c r="AZ10" s="157">
        <v>7.2275000000000009</v>
      </c>
      <c r="BA10" s="157">
        <v>0</v>
      </c>
      <c r="BB10" s="157">
        <v>0</v>
      </c>
      <c r="BC10" s="157">
        <v>0</v>
      </c>
      <c r="BD10" s="157">
        <v>8.8057675499999988</v>
      </c>
      <c r="BE10" s="157">
        <v>0</v>
      </c>
      <c r="BF10" s="157">
        <v>0</v>
      </c>
      <c r="BG10" s="157">
        <v>127.10951000000001</v>
      </c>
      <c r="BH10" s="157">
        <v>129.55678468999997</v>
      </c>
      <c r="BI10" s="157">
        <v>73.43495999999999</v>
      </c>
      <c r="BJ10" s="157">
        <v>27.507529999999999</v>
      </c>
    </row>
    <row r="11" spans="2:62" x14ac:dyDescent="0.25">
      <c r="B11" s="156" t="s">
        <v>362</v>
      </c>
      <c r="C11" s="157">
        <v>5385.2998840700075</v>
      </c>
      <c r="D11" s="157">
        <v>2295.5</v>
      </c>
      <c r="E11" s="157">
        <v>3283.6908067099994</v>
      </c>
      <c r="F11" s="157">
        <v>1528.7923782300004</v>
      </c>
      <c r="G11" s="157">
        <v>3132.9030958299963</v>
      </c>
      <c r="H11" s="157">
        <v>9639.7327690000038</v>
      </c>
      <c r="I11" s="157">
        <v>2174.5915307899995</v>
      </c>
      <c r="J11" s="157">
        <v>2303.5811180399996</v>
      </c>
      <c r="K11" s="157">
        <v>3214.1274513900003</v>
      </c>
      <c r="L11" s="157">
        <v>2192.2826</v>
      </c>
      <c r="M11" s="157">
        <v>290.31028644999992</v>
      </c>
      <c r="N11" s="157">
        <v>1192.4846357299998</v>
      </c>
      <c r="O11" s="157">
        <v>7588.6698305799982</v>
      </c>
      <c r="P11" s="157">
        <v>4249.9431052599994</v>
      </c>
      <c r="Q11" s="157">
        <v>2960.5649999999991</v>
      </c>
      <c r="R11" s="157">
        <v>491.34</v>
      </c>
      <c r="S11" s="157">
        <v>2722.4328417999996</v>
      </c>
      <c r="T11" s="157">
        <v>684.58270564000009</v>
      </c>
      <c r="U11" s="157">
        <v>1565.0353550700002</v>
      </c>
      <c r="V11" s="157">
        <v>1981.1358664700001</v>
      </c>
      <c r="W11" s="157">
        <v>2714.9001916099996</v>
      </c>
      <c r="X11" s="157">
        <v>2482.7136297399998</v>
      </c>
      <c r="Y11" s="157">
        <v>1096.9233087600001</v>
      </c>
      <c r="Z11" s="157">
        <v>1643.4579928699998</v>
      </c>
      <c r="AA11" s="157">
        <v>1960.1331670199997</v>
      </c>
      <c r="AB11" s="157">
        <v>2450.2170754200001</v>
      </c>
      <c r="AC11" s="157">
        <v>147.67666009000004</v>
      </c>
      <c r="AD11" s="157">
        <v>2.6963864900000005</v>
      </c>
      <c r="AE11" s="157">
        <v>0</v>
      </c>
      <c r="AF11" s="157">
        <v>143.91414197999995</v>
      </c>
      <c r="AG11" s="157">
        <v>24.921871410000001</v>
      </c>
      <c r="AH11" s="157">
        <v>22.381645029999994</v>
      </c>
      <c r="AI11" s="157">
        <v>376.45449121000007</v>
      </c>
      <c r="AJ11" s="157">
        <v>306.22224488000001</v>
      </c>
      <c r="AK11" s="157">
        <v>171.07480318000006</v>
      </c>
      <c r="AL11" s="157">
        <v>46.240608620000003</v>
      </c>
      <c r="AM11" s="157">
        <v>462.83341264149999</v>
      </c>
      <c r="AN11" s="157">
        <v>142.71788611999997</v>
      </c>
      <c r="AO11" s="157">
        <v>74.028478730000003</v>
      </c>
      <c r="AP11" s="157">
        <v>0.84489082999999998</v>
      </c>
      <c r="AQ11" s="157">
        <v>11.451902000000002</v>
      </c>
      <c r="AR11" s="157">
        <v>0</v>
      </c>
      <c r="AS11" s="157">
        <v>27.417000000000002</v>
      </c>
      <c r="AT11" s="157">
        <v>0</v>
      </c>
      <c r="AU11" s="157">
        <v>3.45</v>
      </c>
      <c r="AV11" s="157">
        <v>0</v>
      </c>
      <c r="AW11" s="157">
        <v>304.96410000000003</v>
      </c>
      <c r="AX11" s="157">
        <v>39.554000000000002</v>
      </c>
      <c r="AY11" s="157">
        <v>42.427999999999997</v>
      </c>
      <c r="AZ11" s="157">
        <v>28.819090000000003</v>
      </c>
      <c r="BA11" s="157">
        <v>0</v>
      </c>
      <c r="BB11" s="157">
        <v>0</v>
      </c>
      <c r="BC11" s="157">
        <v>84.386909149999994</v>
      </c>
      <c r="BD11" s="157">
        <v>0</v>
      </c>
      <c r="BE11" s="157">
        <v>42.437319749999993</v>
      </c>
      <c r="BF11" s="157">
        <v>0</v>
      </c>
      <c r="BG11" s="157">
        <v>5.1505700000000001</v>
      </c>
      <c r="BH11" s="157">
        <v>10.989330579999995</v>
      </c>
      <c r="BI11" s="157">
        <v>164.79876999999999</v>
      </c>
      <c r="BJ11" s="157">
        <v>70.852759999999989</v>
      </c>
    </row>
    <row r="12" spans="2:62" x14ac:dyDescent="0.25">
      <c r="B12" s="156" t="s">
        <v>363</v>
      </c>
      <c r="C12" s="157">
        <v>2617.4095126499997</v>
      </c>
      <c r="D12" s="157">
        <v>2167.4799999999996</v>
      </c>
      <c r="E12" s="157">
        <v>2668.2870618200004</v>
      </c>
      <c r="F12" s="157">
        <v>1692.7996323339999</v>
      </c>
      <c r="G12" s="157">
        <v>3836.2848678199994</v>
      </c>
      <c r="H12" s="157">
        <v>3578.9561230000013</v>
      </c>
      <c r="I12" s="157">
        <v>226.83881088999999</v>
      </c>
      <c r="J12" s="157">
        <v>1821.8813297999998</v>
      </c>
      <c r="K12" s="157">
        <v>4880.5035010100009</v>
      </c>
      <c r="L12" s="157">
        <v>1654.8318999999999</v>
      </c>
      <c r="M12" s="157">
        <v>1715.1468176700016</v>
      </c>
      <c r="N12" s="157">
        <v>2907.7446638900005</v>
      </c>
      <c r="O12" s="157">
        <v>8617.835513</v>
      </c>
      <c r="P12" s="157">
        <v>4967.3162733099907</v>
      </c>
      <c r="Q12" s="157">
        <v>4296.7380000000012</v>
      </c>
      <c r="R12" s="157">
        <v>2396.4699999999998</v>
      </c>
      <c r="S12" s="157">
        <v>7032.731430064001</v>
      </c>
      <c r="T12" s="157">
        <v>2425.6329093699987</v>
      </c>
      <c r="U12" s="157">
        <v>3050.6759109740001</v>
      </c>
      <c r="V12" s="157">
        <v>737.25358690999997</v>
      </c>
      <c r="W12" s="157">
        <v>4577.6039267099995</v>
      </c>
      <c r="X12" s="157">
        <v>3471.7283355199997</v>
      </c>
      <c r="Y12" s="157">
        <v>2010.9363827520001</v>
      </c>
      <c r="Z12" s="157">
        <v>3387.8472024300017</v>
      </c>
      <c r="AA12" s="157">
        <v>2396.9669139069997</v>
      </c>
      <c r="AB12" s="157">
        <v>4716.0730847009991</v>
      </c>
      <c r="AC12" s="157">
        <v>1121.3275894700002</v>
      </c>
      <c r="AD12" s="157">
        <v>18.674985970000002</v>
      </c>
      <c r="AE12" s="157">
        <v>110.05200000000001</v>
      </c>
      <c r="AF12" s="157">
        <v>1882.2784489200003</v>
      </c>
      <c r="AG12" s="157">
        <v>147.72465097000003</v>
      </c>
      <c r="AH12" s="157">
        <v>278.43269895000009</v>
      </c>
      <c r="AI12" s="157">
        <v>2231.7899797989999</v>
      </c>
      <c r="AJ12" s="157">
        <v>2845.3601482000008</v>
      </c>
      <c r="AK12" s="157">
        <v>1858.0050459099994</v>
      </c>
      <c r="AL12" s="157">
        <v>37.569673080000001</v>
      </c>
      <c r="AM12" s="157">
        <v>801.63979123999979</v>
      </c>
      <c r="AN12" s="157">
        <v>1234.846761772</v>
      </c>
      <c r="AO12" s="157">
        <v>825.10250238000026</v>
      </c>
      <c r="AP12" s="157">
        <v>212.58320602000006</v>
      </c>
      <c r="AQ12" s="157">
        <v>1.17702</v>
      </c>
      <c r="AR12" s="157">
        <v>78.75366855</v>
      </c>
      <c r="AS12" s="157">
        <v>120.715</v>
      </c>
      <c r="AT12" s="157">
        <v>47.822373909999996</v>
      </c>
      <c r="AU12" s="157">
        <v>0</v>
      </c>
      <c r="AV12" s="157">
        <v>177.25271581999999</v>
      </c>
      <c r="AW12" s="157">
        <v>1058.6191000000001</v>
      </c>
      <c r="AX12" s="157">
        <v>86.670799999999986</v>
      </c>
      <c r="AY12" s="157">
        <v>102.184</v>
      </c>
      <c r="AZ12" s="157">
        <v>65.602290000000011</v>
      </c>
      <c r="BA12" s="157">
        <v>0</v>
      </c>
      <c r="BB12" s="157">
        <v>679.49250827000014</v>
      </c>
      <c r="BC12" s="157">
        <v>262.93757939</v>
      </c>
      <c r="BD12" s="157">
        <v>1.1287010099999999</v>
      </c>
      <c r="BE12" s="157">
        <v>121.85998083</v>
      </c>
      <c r="BF12" s="157">
        <v>2.9400961000000003</v>
      </c>
      <c r="BG12" s="157">
        <v>64.327219999999983</v>
      </c>
      <c r="BH12" s="157">
        <v>549.60158704999981</v>
      </c>
      <c r="BI12" s="157">
        <v>355.80861000000004</v>
      </c>
      <c r="BJ12" s="157">
        <v>262.60502999999994</v>
      </c>
    </row>
    <row r="13" spans="2:62" x14ac:dyDescent="0.25">
      <c r="B13" s="156" t="s">
        <v>226</v>
      </c>
      <c r="C13" s="157">
        <v>25336.84041221052</v>
      </c>
      <c r="D13" s="157">
        <v>50912.599999999991</v>
      </c>
      <c r="E13" s="157">
        <v>74138.837977760006</v>
      </c>
      <c r="F13" s="157">
        <v>33018.617674379981</v>
      </c>
      <c r="G13" s="157">
        <v>25698.71426991999</v>
      </c>
      <c r="H13" s="157">
        <v>32708.14610799999</v>
      </c>
      <c r="I13" s="157">
        <v>26709.900101580013</v>
      </c>
      <c r="J13" s="157">
        <v>41381.138125040001</v>
      </c>
      <c r="K13" s="157">
        <v>26555.096813799995</v>
      </c>
      <c r="L13" s="157">
        <v>23400.647299999997</v>
      </c>
      <c r="M13" s="157">
        <v>56726.695094100076</v>
      </c>
      <c r="N13" s="157">
        <v>29106.249921330003</v>
      </c>
      <c r="O13" s="157">
        <v>19748.007583980016</v>
      </c>
      <c r="P13" s="157">
        <v>26159.915386780005</v>
      </c>
      <c r="Q13" s="157">
        <v>47526.551167956073</v>
      </c>
      <c r="R13" s="157">
        <v>33715.990000000005</v>
      </c>
      <c r="S13" s="157">
        <v>64628.327130700105</v>
      </c>
      <c r="T13" s="157">
        <v>27263.825736780054</v>
      </c>
      <c r="U13" s="157">
        <v>20844.960733513279</v>
      </c>
      <c r="V13" s="157">
        <v>26679.92373094002</v>
      </c>
      <c r="W13" s="157">
        <v>47761.198594210007</v>
      </c>
      <c r="X13" s="157">
        <v>22899.138784280032</v>
      </c>
      <c r="Y13" s="157">
        <v>36320.267042960026</v>
      </c>
      <c r="Z13" s="157">
        <v>18249.794007489989</v>
      </c>
      <c r="AA13" s="157">
        <v>15623.651867389988</v>
      </c>
      <c r="AB13" s="157">
        <v>25191.71171851999</v>
      </c>
      <c r="AC13" s="157">
        <v>7065.8204093599907</v>
      </c>
      <c r="AD13" s="157">
        <v>55.236634889999991</v>
      </c>
      <c r="AE13" s="157">
        <v>982.10599999999999</v>
      </c>
      <c r="AF13" s="157">
        <v>6634.8441730079876</v>
      </c>
      <c r="AG13" s="157">
        <v>2943.3374707499997</v>
      </c>
      <c r="AH13" s="157">
        <v>653.13129195999977</v>
      </c>
      <c r="AI13" s="157">
        <v>14428.78684578196</v>
      </c>
      <c r="AJ13" s="157">
        <v>8034.0342219900003</v>
      </c>
      <c r="AK13" s="157">
        <v>9178.3471387700029</v>
      </c>
      <c r="AL13" s="157">
        <v>104.63214246999999</v>
      </c>
      <c r="AM13" s="157">
        <v>5492.4612663899889</v>
      </c>
      <c r="AN13" s="157">
        <v>8415.1348487500036</v>
      </c>
      <c r="AO13" s="157">
        <v>4203.5687718800009</v>
      </c>
      <c r="AP13" s="157">
        <v>587.43842288999997</v>
      </c>
      <c r="AQ13" s="157">
        <v>86.968705000000298</v>
      </c>
      <c r="AR13" s="157">
        <v>1092.6264849999998</v>
      </c>
      <c r="AS13" s="157">
        <v>216.84100000000001</v>
      </c>
      <c r="AT13" s="157">
        <v>282.02672914000004</v>
      </c>
      <c r="AU13" s="157">
        <v>33.329858789999996</v>
      </c>
      <c r="AV13" s="157">
        <v>791.02542608999943</v>
      </c>
      <c r="AW13" s="157">
        <v>298.19693000000001</v>
      </c>
      <c r="AX13" s="157">
        <v>505.34030000000001</v>
      </c>
      <c r="AY13" s="157">
        <v>237.88900000000001</v>
      </c>
      <c r="AZ13" s="157">
        <v>492.00781000000006</v>
      </c>
      <c r="BA13" s="157">
        <v>1082.3001301300005</v>
      </c>
      <c r="BB13" s="157">
        <v>2429.9700215699995</v>
      </c>
      <c r="BC13" s="157">
        <v>688.89147622000007</v>
      </c>
      <c r="BD13" s="157">
        <v>126.17504388</v>
      </c>
      <c r="BE13" s="157">
        <v>203.05963994999999</v>
      </c>
      <c r="BF13" s="157">
        <v>68.505741499999999</v>
      </c>
      <c r="BG13" s="157">
        <v>701.86815999999976</v>
      </c>
      <c r="BH13" s="157">
        <v>2640.3759468399999</v>
      </c>
      <c r="BI13" s="157">
        <v>1519.34953</v>
      </c>
      <c r="BJ13" s="157">
        <v>732.46595000000002</v>
      </c>
    </row>
    <row r="14" spans="2:62" x14ac:dyDescent="0.25">
      <c r="B14" s="156" t="s">
        <v>227</v>
      </c>
      <c r="C14" s="157">
        <v>6367.7865829799966</v>
      </c>
      <c r="D14" s="157">
        <v>27945.769999999993</v>
      </c>
      <c r="E14" s="157">
        <v>11850.263022649999</v>
      </c>
      <c r="F14" s="157">
        <v>12637.346358370003</v>
      </c>
      <c r="G14" s="157">
        <v>5051.638895</v>
      </c>
      <c r="H14" s="157">
        <v>13870.747272999999</v>
      </c>
      <c r="I14" s="157">
        <v>5567.1846286400005</v>
      </c>
      <c r="J14" s="157">
        <v>12777.514971749997</v>
      </c>
      <c r="K14" s="157">
        <v>8111.3837433299996</v>
      </c>
      <c r="L14" s="157">
        <v>6593.7932999999994</v>
      </c>
      <c r="M14" s="157">
        <v>18634.062727279994</v>
      </c>
      <c r="N14" s="157">
        <v>28337.476293750173</v>
      </c>
      <c r="O14" s="157">
        <v>11832.754793550002</v>
      </c>
      <c r="P14" s="157">
        <v>13713.037825690002</v>
      </c>
      <c r="Q14" s="157">
        <v>8717.219000000001</v>
      </c>
      <c r="R14" s="157">
        <v>6192.06</v>
      </c>
      <c r="S14" s="157">
        <v>21744.113228050002</v>
      </c>
      <c r="T14" s="157">
        <v>7701.0702213899958</v>
      </c>
      <c r="U14" s="157">
        <v>23662.024500299987</v>
      </c>
      <c r="V14" s="157">
        <v>8658.0746889100028</v>
      </c>
      <c r="W14" s="157">
        <v>9782.2623816599989</v>
      </c>
      <c r="X14" s="157">
        <v>14925.557331530001</v>
      </c>
      <c r="Y14" s="157">
        <v>21097.510840690007</v>
      </c>
      <c r="Z14" s="157">
        <v>11221.95569859</v>
      </c>
      <c r="AA14" s="157">
        <v>9235.2485138700067</v>
      </c>
      <c r="AB14" s="157">
        <v>9251.143038279999</v>
      </c>
      <c r="AC14" s="157">
        <v>6172.2933788099999</v>
      </c>
      <c r="AD14" s="157">
        <v>0</v>
      </c>
      <c r="AE14" s="157">
        <v>200</v>
      </c>
      <c r="AF14" s="157">
        <v>5736.6543098100001</v>
      </c>
      <c r="AG14" s="157">
        <v>786.76268648000007</v>
      </c>
      <c r="AH14" s="157">
        <v>587.80389992999994</v>
      </c>
      <c r="AI14" s="157">
        <v>11022.633992000001</v>
      </c>
      <c r="AJ14" s="157">
        <v>4805.4769250299996</v>
      </c>
      <c r="AK14" s="157">
        <v>3693.8243738900005</v>
      </c>
      <c r="AL14" s="157">
        <v>0</v>
      </c>
      <c r="AM14" s="157">
        <v>4680.7885656299995</v>
      </c>
      <c r="AN14" s="157">
        <v>5046.9511944400001</v>
      </c>
      <c r="AO14" s="157">
        <v>6165.4897623899988</v>
      </c>
      <c r="AP14" s="157">
        <v>629.03220246000001</v>
      </c>
      <c r="AQ14" s="157">
        <v>6.7912040000000005</v>
      </c>
      <c r="AR14" s="157">
        <v>399.89844827999991</v>
      </c>
      <c r="AS14" s="157">
        <v>55.557000000000002</v>
      </c>
      <c r="AT14" s="157">
        <v>190.99744148000002</v>
      </c>
      <c r="AU14" s="157">
        <v>40.306707450000005</v>
      </c>
      <c r="AV14" s="157">
        <v>1249.5481007599999</v>
      </c>
      <c r="AW14" s="157">
        <v>1161.3589999999999</v>
      </c>
      <c r="AX14" s="157">
        <v>551.66069999999991</v>
      </c>
      <c r="AY14" s="157">
        <v>290.07299999999998</v>
      </c>
      <c r="AZ14" s="157">
        <v>441.85970000000009</v>
      </c>
      <c r="BA14" s="157">
        <v>176.86710312000002</v>
      </c>
      <c r="BB14" s="157">
        <v>1929.6891500000006</v>
      </c>
      <c r="BC14" s="157">
        <v>451.34973025999994</v>
      </c>
      <c r="BD14" s="157">
        <v>47.799389209999994</v>
      </c>
      <c r="BE14" s="157">
        <v>99.356661210000027</v>
      </c>
      <c r="BF14" s="157">
        <v>0</v>
      </c>
      <c r="BG14" s="157">
        <v>624.49348999999995</v>
      </c>
      <c r="BH14" s="157">
        <v>1818.4127597400002</v>
      </c>
      <c r="BI14" s="157">
        <v>2108.8863500000002</v>
      </c>
      <c r="BJ14" s="157">
        <v>646.76747</v>
      </c>
    </row>
    <row r="15" spans="2:62" x14ac:dyDescent="0.25">
      <c r="B15" s="156" t="s">
        <v>228</v>
      </c>
      <c r="C15" s="157">
        <v>7150.0511013999949</v>
      </c>
      <c r="D15" s="157">
        <v>11243.25</v>
      </c>
      <c r="E15" s="157">
        <v>9367.120642599999</v>
      </c>
      <c r="F15" s="157">
        <v>14023.277972804019</v>
      </c>
      <c r="G15" s="157">
        <v>1545.8634649799999</v>
      </c>
      <c r="H15" s="157">
        <v>6617.5385669999987</v>
      </c>
      <c r="I15" s="157">
        <v>6090.7521712670004</v>
      </c>
      <c r="J15" s="157">
        <v>3086.2902507055001</v>
      </c>
      <c r="K15" s="157">
        <v>6529.4969920799995</v>
      </c>
      <c r="L15" s="157">
        <v>5679.0918999999994</v>
      </c>
      <c r="M15" s="157">
        <v>4860.4859621900005</v>
      </c>
      <c r="N15" s="157">
        <v>4775.7428554700009</v>
      </c>
      <c r="O15" s="157">
        <v>9114.9295882599999</v>
      </c>
      <c r="P15" s="157">
        <v>5944.1192484900039</v>
      </c>
      <c r="Q15" s="157">
        <v>7245.0639999999994</v>
      </c>
      <c r="R15" s="157">
        <v>4374.2000000000007</v>
      </c>
      <c r="S15" s="157">
        <v>10763.03727205</v>
      </c>
      <c r="T15" s="157">
        <v>2813.1041459299995</v>
      </c>
      <c r="U15" s="157">
        <v>12475.721229366003</v>
      </c>
      <c r="V15" s="157">
        <v>3459.7033542599988</v>
      </c>
      <c r="W15" s="157">
        <v>5496.031947669997</v>
      </c>
      <c r="X15" s="157">
        <v>15328.734163939991</v>
      </c>
      <c r="Y15" s="157">
        <v>8297.404150950013</v>
      </c>
      <c r="Z15" s="157">
        <v>3836.3323319899991</v>
      </c>
      <c r="AA15" s="157">
        <v>3271.5331556799993</v>
      </c>
      <c r="AB15" s="157">
        <v>4430.4556381940029</v>
      </c>
      <c r="AC15" s="157">
        <v>965.91279567000038</v>
      </c>
      <c r="AD15" s="157">
        <v>3.4633240100000005</v>
      </c>
      <c r="AE15" s="157">
        <v>0</v>
      </c>
      <c r="AF15" s="157">
        <v>1880.820178019999</v>
      </c>
      <c r="AG15" s="157">
        <v>319.2685783199999</v>
      </c>
      <c r="AH15" s="157">
        <v>49.411199450000005</v>
      </c>
      <c r="AI15" s="157">
        <v>3880.1931617600026</v>
      </c>
      <c r="AJ15" s="157">
        <v>3010.8009268700002</v>
      </c>
      <c r="AK15" s="157">
        <v>1396.4119760300009</v>
      </c>
      <c r="AL15" s="157">
        <v>11.183386540000001</v>
      </c>
      <c r="AM15" s="157">
        <v>2689.8310601464991</v>
      </c>
      <c r="AN15" s="157">
        <v>5111.7040858199998</v>
      </c>
      <c r="AO15" s="157">
        <v>1443.28674948</v>
      </c>
      <c r="AP15" s="157">
        <v>349.25459477000004</v>
      </c>
      <c r="AQ15" s="157">
        <v>40.432012999999991</v>
      </c>
      <c r="AR15" s="157">
        <v>87.794277290000039</v>
      </c>
      <c r="AS15" s="157">
        <v>98.179000000000002</v>
      </c>
      <c r="AT15" s="157">
        <v>14.279132780000003</v>
      </c>
      <c r="AU15" s="157">
        <v>27.496302010000001</v>
      </c>
      <c r="AV15" s="157">
        <v>134.39219403999996</v>
      </c>
      <c r="AW15" s="157">
        <v>765.85494999999992</v>
      </c>
      <c r="AX15" s="157">
        <v>140.20339999999999</v>
      </c>
      <c r="AY15" s="157">
        <v>122.441</v>
      </c>
      <c r="AZ15" s="157">
        <v>95.564419999999998</v>
      </c>
      <c r="BA15" s="157">
        <v>92.448973680000009</v>
      </c>
      <c r="BB15" s="157">
        <v>660.26748881999993</v>
      </c>
      <c r="BC15" s="157">
        <v>68.250614510000005</v>
      </c>
      <c r="BD15" s="157">
        <v>13.403383700000001</v>
      </c>
      <c r="BE15" s="157">
        <v>54.941658439999998</v>
      </c>
      <c r="BF15" s="157">
        <v>74.767812500000005</v>
      </c>
      <c r="BG15" s="157">
        <v>265.56648000000007</v>
      </c>
      <c r="BH15" s="157">
        <v>1348.2327999899999</v>
      </c>
      <c r="BI15" s="157">
        <v>246.65376000000001</v>
      </c>
      <c r="BJ15" s="157">
        <v>345.08031000000005</v>
      </c>
    </row>
    <row r="16" spans="2:62" x14ac:dyDescent="0.25">
      <c r="B16" s="156" t="s">
        <v>229</v>
      </c>
      <c r="C16" s="157">
        <v>6305.2579270700035</v>
      </c>
      <c r="D16" s="157">
        <v>7218.6899999999987</v>
      </c>
      <c r="E16" s="157">
        <v>26336.032419399995</v>
      </c>
      <c r="F16" s="157">
        <v>17260.497070819983</v>
      </c>
      <c r="G16" s="157">
        <v>1676.5617075599996</v>
      </c>
      <c r="H16" s="157">
        <v>4782.0502039999974</v>
      </c>
      <c r="I16" s="157">
        <v>1949.4787655299999</v>
      </c>
      <c r="J16" s="157">
        <v>4827.4739715300002</v>
      </c>
      <c r="K16" s="157">
        <v>5779.0135665200005</v>
      </c>
      <c r="L16" s="157">
        <v>4164.4030999999995</v>
      </c>
      <c r="M16" s="157">
        <v>7467.5821408699985</v>
      </c>
      <c r="N16" s="157">
        <v>6550.8155015599996</v>
      </c>
      <c r="O16" s="157">
        <v>7568.4379273100003</v>
      </c>
      <c r="P16" s="157">
        <v>5781.2868764000041</v>
      </c>
      <c r="Q16" s="157">
        <v>7464.0419999999995</v>
      </c>
      <c r="R16" s="157">
        <v>4070.2099999999996</v>
      </c>
      <c r="S16" s="157">
        <v>10234.326966349994</v>
      </c>
      <c r="T16" s="157">
        <v>7015.9280143699971</v>
      </c>
      <c r="U16" s="157">
        <v>6426.3117976190006</v>
      </c>
      <c r="V16" s="157">
        <v>3418.0212927500015</v>
      </c>
      <c r="W16" s="157">
        <v>4064.0019842700008</v>
      </c>
      <c r="X16" s="157">
        <v>14861.476122429998</v>
      </c>
      <c r="Y16" s="157">
        <v>5410.5055012700041</v>
      </c>
      <c r="Z16" s="157">
        <v>3435.3272941999999</v>
      </c>
      <c r="AA16" s="157">
        <v>3205.6661654600002</v>
      </c>
      <c r="AB16" s="157">
        <v>5691.1321433800003</v>
      </c>
      <c r="AC16" s="157">
        <v>663.45640152999999</v>
      </c>
      <c r="AD16" s="157">
        <v>10.2307439</v>
      </c>
      <c r="AE16" s="157">
        <v>784.28</v>
      </c>
      <c r="AF16" s="157">
        <v>1696.6390163900005</v>
      </c>
      <c r="AG16" s="157">
        <v>611.60292695699991</v>
      </c>
      <c r="AH16" s="157">
        <v>37.370696670000008</v>
      </c>
      <c r="AI16" s="157">
        <v>2410.0475921500001</v>
      </c>
      <c r="AJ16" s="157">
        <v>1288.9448561699999</v>
      </c>
      <c r="AK16" s="157">
        <v>1209.7052050700004</v>
      </c>
      <c r="AL16" s="157">
        <v>24.453394150000001</v>
      </c>
      <c r="AM16" s="157">
        <v>1150.5215042199998</v>
      </c>
      <c r="AN16" s="157">
        <v>2037.6756413899984</v>
      </c>
      <c r="AO16" s="157">
        <v>2057.6971203299991</v>
      </c>
      <c r="AP16" s="157">
        <v>70.031234550000008</v>
      </c>
      <c r="AQ16" s="157">
        <v>2.4222200000000007</v>
      </c>
      <c r="AR16" s="157">
        <v>197.94722948000003</v>
      </c>
      <c r="AS16" s="157">
        <v>64.358999999999995</v>
      </c>
      <c r="AT16" s="157">
        <v>0</v>
      </c>
      <c r="AU16" s="157">
        <v>0</v>
      </c>
      <c r="AV16" s="157">
        <v>144.56689876999999</v>
      </c>
      <c r="AW16" s="157">
        <v>658.38759999999991</v>
      </c>
      <c r="AX16" s="157">
        <v>742.58220000000006</v>
      </c>
      <c r="AY16" s="157">
        <v>25.527000000000001</v>
      </c>
      <c r="AZ16" s="157">
        <v>104.62912</v>
      </c>
      <c r="BA16" s="157">
        <v>0</v>
      </c>
      <c r="BB16" s="157">
        <v>59.055308860000004</v>
      </c>
      <c r="BC16" s="157">
        <v>66.559900139999996</v>
      </c>
      <c r="BD16" s="157">
        <v>18.94482399</v>
      </c>
      <c r="BE16" s="157">
        <v>19.73972663</v>
      </c>
      <c r="BF16" s="157">
        <v>0</v>
      </c>
      <c r="BG16" s="157">
        <v>41.596459999999993</v>
      </c>
      <c r="BH16" s="157">
        <v>457.37662998000008</v>
      </c>
      <c r="BI16" s="157">
        <v>215.31826999999998</v>
      </c>
      <c r="BJ16" s="157">
        <v>49.000279999999997</v>
      </c>
    </row>
    <row r="17" spans="2:62" x14ac:dyDescent="0.25">
      <c r="B17" s="156" t="s">
        <v>230</v>
      </c>
      <c r="C17" s="157">
        <v>53833.110908185226</v>
      </c>
      <c r="D17" s="157">
        <v>63279.580000000009</v>
      </c>
      <c r="E17" s="157">
        <v>36559.499637079942</v>
      </c>
      <c r="F17" s="157">
        <v>11452.774891632009</v>
      </c>
      <c r="G17" s="157">
        <v>16090.48664942906</v>
      </c>
      <c r="H17" s="157">
        <v>10126.514248000003</v>
      </c>
      <c r="I17" s="157">
        <v>16621.971411669998</v>
      </c>
      <c r="J17" s="157">
        <v>32510.997930399935</v>
      </c>
      <c r="K17" s="157">
        <v>13169.079951899999</v>
      </c>
      <c r="L17" s="157">
        <v>18668.854400000004</v>
      </c>
      <c r="M17" s="157">
        <v>99149.176557469604</v>
      </c>
      <c r="N17" s="157">
        <v>10470.372142459997</v>
      </c>
      <c r="O17" s="157">
        <v>27118.801833503072</v>
      </c>
      <c r="P17" s="157">
        <v>12656.206602830005</v>
      </c>
      <c r="Q17" s="157">
        <v>22578.433521470073</v>
      </c>
      <c r="R17" s="157">
        <v>25311.21</v>
      </c>
      <c r="S17" s="157">
        <v>62403.909404707956</v>
      </c>
      <c r="T17" s="157">
        <v>34450.985763780045</v>
      </c>
      <c r="U17" s="157">
        <v>20877.707829037514</v>
      </c>
      <c r="V17" s="157">
        <v>36324.683978210043</v>
      </c>
      <c r="W17" s="157">
        <v>32479.50161947</v>
      </c>
      <c r="X17" s="157">
        <v>19067.886902650029</v>
      </c>
      <c r="Y17" s="157">
        <v>32711.171384979938</v>
      </c>
      <c r="Z17" s="157">
        <v>18033.449063420008</v>
      </c>
      <c r="AA17" s="157">
        <v>19121.702691979986</v>
      </c>
      <c r="AB17" s="157">
        <v>13498.659188431004</v>
      </c>
      <c r="AC17" s="157">
        <v>14370.951222379997</v>
      </c>
      <c r="AD17" s="157">
        <v>44.83530493</v>
      </c>
      <c r="AE17" s="157">
        <v>84.213999999999999</v>
      </c>
      <c r="AF17" s="157">
        <v>13420.840477090202</v>
      </c>
      <c r="AG17" s="157">
        <v>4318.6498665160025</v>
      </c>
      <c r="AH17" s="157">
        <v>1950.9566661600002</v>
      </c>
      <c r="AI17" s="157">
        <v>24689.747834989928</v>
      </c>
      <c r="AJ17" s="157">
        <v>3730.8082840200009</v>
      </c>
      <c r="AK17" s="157">
        <v>12295.428762050011</v>
      </c>
      <c r="AL17" s="157">
        <v>123.71300732</v>
      </c>
      <c r="AM17" s="157">
        <v>4175.3880656195024</v>
      </c>
      <c r="AN17" s="157">
        <v>4476.5004185653015</v>
      </c>
      <c r="AO17" s="157">
        <v>15617.679586685006</v>
      </c>
      <c r="AP17" s="157">
        <v>1496.4556048299999</v>
      </c>
      <c r="AQ17" s="157">
        <v>33.436278739999992</v>
      </c>
      <c r="AR17" s="157">
        <v>1213.9331089999996</v>
      </c>
      <c r="AS17" s="157">
        <v>119.351</v>
      </c>
      <c r="AT17" s="157">
        <v>286.07663183000005</v>
      </c>
      <c r="AU17" s="157">
        <v>144.91042576000012</v>
      </c>
      <c r="AV17" s="157">
        <v>2688.5306655000004</v>
      </c>
      <c r="AW17" s="157">
        <v>2384.6877000000004</v>
      </c>
      <c r="AX17" s="157">
        <v>529.90890677000016</v>
      </c>
      <c r="AY17" s="157">
        <v>1853.4110000000001</v>
      </c>
      <c r="AZ17" s="157">
        <v>1507.13239</v>
      </c>
      <c r="BA17" s="157">
        <v>99.496295129999993</v>
      </c>
      <c r="BB17" s="157">
        <v>3258.3565941499969</v>
      </c>
      <c r="BC17" s="157">
        <v>685.08356993000007</v>
      </c>
      <c r="BD17" s="157">
        <v>296.20611708999996</v>
      </c>
      <c r="BE17" s="157">
        <v>501.49897782999989</v>
      </c>
      <c r="BF17" s="157">
        <v>1.5520809999999998</v>
      </c>
      <c r="BG17" s="157">
        <v>1786.8696699999998</v>
      </c>
      <c r="BH17" s="157">
        <v>5480.8761522300056</v>
      </c>
      <c r="BI17" s="157">
        <v>4210.2212499999987</v>
      </c>
      <c r="BJ17" s="157">
        <v>2120.8249499999997</v>
      </c>
    </row>
    <row r="18" spans="2:62" x14ac:dyDescent="0.25">
      <c r="B18" s="156" t="s">
        <v>231</v>
      </c>
      <c r="C18" s="157">
        <v>0</v>
      </c>
      <c r="D18" s="157">
        <v>0</v>
      </c>
      <c r="E18" s="157">
        <v>0</v>
      </c>
      <c r="F18" s="157">
        <v>383.42957408999996</v>
      </c>
      <c r="G18" s="157">
        <v>138.80703299999999</v>
      </c>
      <c r="H18" s="157">
        <v>255.19499999999999</v>
      </c>
      <c r="I18" s="157">
        <v>0</v>
      </c>
      <c r="J18" s="157">
        <v>0</v>
      </c>
      <c r="K18" s="157">
        <v>0</v>
      </c>
      <c r="L18" s="157">
        <v>0</v>
      </c>
      <c r="M18" s="157">
        <v>0</v>
      </c>
      <c r="N18" s="157">
        <v>0</v>
      </c>
      <c r="O18" s="157">
        <v>0</v>
      </c>
      <c r="P18" s="157">
        <v>136.67359981999999</v>
      </c>
      <c r="Q18" s="157">
        <v>150.58200000000002</v>
      </c>
      <c r="R18" s="157">
        <v>0</v>
      </c>
      <c r="S18" s="157">
        <v>0</v>
      </c>
      <c r="T18" s="157">
        <v>0</v>
      </c>
      <c r="U18" s="157">
        <v>0</v>
      </c>
      <c r="V18" s="157">
        <v>0</v>
      </c>
      <c r="W18" s="157">
        <v>0</v>
      </c>
      <c r="X18" s="157">
        <v>0</v>
      </c>
      <c r="Y18" s="157">
        <v>0</v>
      </c>
      <c r="Z18" s="157">
        <v>16.537329410000002</v>
      </c>
      <c r="AA18" s="157">
        <v>0</v>
      </c>
      <c r="AB18" s="157">
        <v>0</v>
      </c>
      <c r="AC18" s="157">
        <v>0</v>
      </c>
      <c r="AD18" s="157">
        <v>0</v>
      </c>
      <c r="AE18" s="157">
        <v>0</v>
      </c>
      <c r="AF18" s="157">
        <v>3.3375079999999997</v>
      </c>
      <c r="AG18" s="157">
        <v>0</v>
      </c>
      <c r="AH18" s="157">
        <v>1.5</v>
      </c>
      <c r="AI18" s="157">
        <v>0</v>
      </c>
      <c r="AJ18" s="157">
        <v>3.3799999999999997E-2</v>
      </c>
      <c r="AK18" s="157">
        <v>0</v>
      </c>
      <c r="AL18" s="157">
        <v>0</v>
      </c>
      <c r="AM18" s="157">
        <v>3.3198912200000006</v>
      </c>
      <c r="AN18" s="157">
        <v>0</v>
      </c>
      <c r="AO18" s="157">
        <v>0</v>
      </c>
      <c r="AP18" s="157">
        <v>0</v>
      </c>
      <c r="AQ18" s="157">
        <v>0</v>
      </c>
      <c r="AR18" s="157">
        <v>0</v>
      </c>
      <c r="AS18" s="157">
        <v>0</v>
      </c>
      <c r="AT18" s="157">
        <v>0</v>
      </c>
      <c r="AU18" s="157">
        <v>33.183290190000001</v>
      </c>
      <c r="AV18" s="157">
        <v>0</v>
      </c>
      <c r="AW18" s="157">
        <v>0</v>
      </c>
      <c r="AX18" s="157">
        <v>0</v>
      </c>
      <c r="AY18" s="157">
        <v>0</v>
      </c>
      <c r="AZ18" s="157">
        <v>0</v>
      </c>
      <c r="BA18" s="157">
        <v>0</v>
      </c>
      <c r="BB18" s="157">
        <v>0</v>
      </c>
      <c r="BC18" s="157">
        <v>0</v>
      </c>
      <c r="BD18" s="157">
        <v>0</v>
      </c>
      <c r="BE18" s="157">
        <v>2.6038526000000002</v>
      </c>
      <c r="BF18" s="157">
        <v>0</v>
      </c>
      <c r="BG18" s="157">
        <v>0</v>
      </c>
      <c r="BH18" s="157">
        <v>0</v>
      </c>
      <c r="BI18" s="157">
        <v>0</v>
      </c>
      <c r="BJ18" s="157">
        <v>0</v>
      </c>
    </row>
    <row r="19" spans="2:62" x14ac:dyDescent="0.25">
      <c r="B19" s="156" t="s">
        <v>232</v>
      </c>
      <c r="C19" s="157">
        <v>1905.0963489310423</v>
      </c>
      <c r="D19" s="157">
        <v>855.55</v>
      </c>
      <c r="E19" s="157">
        <v>50949.064976930924</v>
      </c>
      <c r="F19" s="157">
        <v>3662.3767467099997</v>
      </c>
      <c r="G19" s="157">
        <v>216.19788008985876</v>
      </c>
      <c r="H19" s="157">
        <v>6023.3311000390459</v>
      </c>
      <c r="I19" s="157">
        <v>10117.050421</v>
      </c>
      <c r="J19" s="157">
        <v>12023.763982924587</v>
      </c>
      <c r="K19" s="157">
        <v>237.70950379999999</v>
      </c>
      <c r="L19" s="157">
        <v>13331.146799999999</v>
      </c>
      <c r="M19" s="157">
        <v>39168.870063969545</v>
      </c>
      <c r="N19" s="157">
        <v>3511.7164388399942</v>
      </c>
      <c r="O19" s="157">
        <v>70.302372959999047</v>
      </c>
      <c r="P19" s="157">
        <v>1214.773124249997</v>
      </c>
      <c r="Q19" s="157">
        <v>29573.103574009812</v>
      </c>
      <c r="R19" s="157">
        <v>19024.41</v>
      </c>
      <c r="S19" s="157">
        <v>13.987568980000002</v>
      </c>
      <c r="T19" s="157">
        <v>5957.5477723799831</v>
      </c>
      <c r="U19" s="157">
        <v>18195.069337737023</v>
      </c>
      <c r="V19" s="157">
        <v>346.79399950000004</v>
      </c>
      <c r="W19" s="157">
        <v>8229.522241790015</v>
      </c>
      <c r="X19" s="157">
        <v>7868.4801316400062</v>
      </c>
      <c r="Y19" s="157">
        <v>1326.1671669099976</v>
      </c>
      <c r="Z19" s="157">
        <v>1008.4160427600002</v>
      </c>
      <c r="AA19" s="157">
        <v>553.35367689000009</v>
      </c>
      <c r="AB19" s="157">
        <v>25626.475356379986</v>
      </c>
      <c r="AC19" s="157">
        <v>695.45268185000032</v>
      </c>
      <c r="AD19" s="157">
        <v>179.42119829999999</v>
      </c>
      <c r="AE19" s="157">
        <v>0</v>
      </c>
      <c r="AF19" s="157">
        <v>4893.5292302400039</v>
      </c>
      <c r="AG19" s="157">
        <v>4.3892327800000004</v>
      </c>
      <c r="AH19" s="157">
        <v>740.84287636000113</v>
      </c>
      <c r="AI19" s="157">
        <v>19886.969183055055</v>
      </c>
      <c r="AJ19" s="157">
        <v>21490.950313759866</v>
      </c>
      <c r="AK19" s="157">
        <v>7554.5056074799786</v>
      </c>
      <c r="AL19" s="157">
        <v>167.05929259999999</v>
      </c>
      <c r="AM19" s="157">
        <v>15729.843250185684</v>
      </c>
      <c r="AN19" s="157">
        <v>1664.2549111964104</v>
      </c>
      <c r="AO19" s="157">
        <v>43.037184929999988</v>
      </c>
      <c r="AP19" s="157">
        <v>19.542535600000026</v>
      </c>
      <c r="AQ19" s="157">
        <v>160.63459825999979</v>
      </c>
      <c r="AR19" s="157">
        <v>2.7323489600001056</v>
      </c>
      <c r="AS19" s="157">
        <v>849.39300000000003</v>
      </c>
      <c r="AT19" s="157">
        <v>302.33412391999838</v>
      </c>
      <c r="AU19" s="157">
        <v>1885.9977550200001</v>
      </c>
      <c r="AV19" s="157">
        <v>561.76523343999986</v>
      </c>
      <c r="AW19" s="157">
        <v>1031.3906400000001</v>
      </c>
      <c r="AX19" s="157">
        <v>900.25868156000161</v>
      </c>
      <c r="AY19" s="157">
        <v>37.491</v>
      </c>
      <c r="AZ19" s="157">
        <v>80.848590000000002</v>
      </c>
      <c r="BA19" s="157">
        <v>741.31603468000037</v>
      </c>
      <c r="BB19" s="157">
        <v>4.88788</v>
      </c>
      <c r="BC19" s="157">
        <v>1974.0351092100016</v>
      </c>
      <c r="BD19" s="157">
        <v>3.2636824200000008</v>
      </c>
      <c r="BE19" s="157">
        <v>299.81969921000018</v>
      </c>
      <c r="BF19" s="157">
        <v>542.0008787999999</v>
      </c>
      <c r="BG19" s="157">
        <v>1799.2396000000001</v>
      </c>
      <c r="BH19" s="157">
        <v>311.6288636000001</v>
      </c>
      <c r="BI19" s="157">
        <v>774.49959999999999</v>
      </c>
      <c r="BJ19" s="157">
        <v>356.60081000000002</v>
      </c>
    </row>
    <row r="20" spans="2:62" s="123" customFormat="1" x14ac:dyDescent="0.25">
      <c r="B20" s="158" t="s">
        <v>364</v>
      </c>
      <c r="C20" s="159">
        <v>175958.16528457383</v>
      </c>
      <c r="D20" s="159">
        <v>228628.15</v>
      </c>
      <c r="E20" s="159">
        <v>311434.32794511091</v>
      </c>
      <c r="F20" s="159">
        <v>174720.65831934204</v>
      </c>
      <c r="G20" s="159">
        <v>89989.413684097919</v>
      </c>
      <c r="H20" s="159">
        <v>159291.63991403903</v>
      </c>
      <c r="I20" s="159">
        <v>113605.700649012</v>
      </c>
      <c r="J20" s="159">
        <v>155043.12312631001</v>
      </c>
      <c r="K20" s="159">
        <v>104604.3494916335</v>
      </c>
      <c r="L20" s="159">
        <v>118461.02579999999</v>
      </c>
      <c r="M20" s="159">
        <v>271319.83027317922</v>
      </c>
      <c r="N20" s="159">
        <v>133541.74083618016</v>
      </c>
      <c r="O20" s="159">
        <v>159117.40015673306</v>
      </c>
      <c r="P20" s="159">
        <v>132799.85458589002</v>
      </c>
      <c r="Q20" s="159">
        <v>186731.41319343596</v>
      </c>
      <c r="R20" s="159">
        <v>176945.96</v>
      </c>
      <c r="S20" s="159">
        <v>275173.91556187201</v>
      </c>
      <c r="T20" s="159">
        <v>137790.38400404007</v>
      </c>
      <c r="U20" s="159">
        <v>152865.50730807529</v>
      </c>
      <c r="V20" s="159">
        <v>123759.15209683009</v>
      </c>
      <c r="W20" s="159">
        <v>185087.48274409003</v>
      </c>
      <c r="X20" s="159">
        <v>152358.87836951009</v>
      </c>
      <c r="Y20" s="159">
        <v>151172.95056933197</v>
      </c>
      <c r="Z20" s="159">
        <v>86032.205626309995</v>
      </c>
      <c r="AA20" s="159">
        <v>87133.099613071987</v>
      </c>
      <c r="AB20" s="159">
        <v>147649.38374489298</v>
      </c>
      <c r="AC20" s="159">
        <v>40634.692982699991</v>
      </c>
      <c r="AD20" s="159">
        <v>469.51840055000002</v>
      </c>
      <c r="AE20" s="159">
        <v>3132.8229999999999</v>
      </c>
      <c r="AF20" s="159">
        <v>44102.266406988194</v>
      </c>
      <c r="AG20" s="159">
        <v>10480.299187483004</v>
      </c>
      <c r="AH20" s="159">
        <v>5313.2377755200014</v>
      </c>
      <c r="AI20" s="159">
        <v>91437.233958295954</v>
      </c>
      <c r="AJ20" s="159">
        <v>62555.360964529871</v>
      </c>
      <c r="AK20" s="159">
        <v>45291.652296284985</v>
      </c>
      <c r="AL20" s="159">
        <v>966.83699021999985</v>
      </c>
      <c r="AM20" s="159">
        <v>51774.42804884888</v>
      </c>
      <c r="AN20" s="159">
        <v>38449.104406152001</v>
      </c>
      <c r="AO20" s="159">
        <v>40845.50277236371</v>
      </c>
      <c r="AP20" s="159">
        <v>4097.9725570000001</v>
      </c>
      <c r="AQ20" s="159">
        <v>712.73001999999997</v>
      </c>
      <c r="AR20" s="159">
        <v>4428.24251964</v>
      </c>
      <c r="AS20" s="159">
        <v>2769.2510000000002</v>
      </c>
      <c r="AT20" s="159">
        <v>1402.4989392999983</v>
      </c>
      <c r="AU20" s="159">
        <v>2247.1808127800005</v>
      </c>
      <c r="AV20" s="159">
        <v>6653.1293864499994</v>
      </c>
      <c r="AW20" s="159">
        <v>9351.5483500000009</v>
      </c>
      <c r="AX20" s="159">
        <v>5614.6601883300009</v>
      </c>
      <c r="AY20" s="159">
        <v>3388.4319999999998</v>
      </c>
      <c r="AZ20" s="159">
        <v>3956.2784799999995</v>
      </c>
      <c r="BA20" s="159">
        <v>3040.4008726600014</v>
      </c>
      <c r="BB20" s="159">
        <v>10176.628026439996</v>
      </c>
      <c r="BC20" s="159">
        <v>5223.7076770400026</v>
      </c>
      <c r="BD20" s="159">
        <v>778.55757792999987</v>
      </c>
      <c r="BE20" s="159">
        <v>1664.9552307600004</v>
      </c>
      <c r="BF20" s="159">
        <v>1283.9082308999998</v>
      </c>
      <c r="BG20" s="159">
        <v>5979.1489399999991</v>
      </c>
      <c r="BH20" s="159">
        <v>14337.147047350007</v>
      </c>
      <c r="BI20" s="159">
        <v>10880.085699999998</v>
      </c>
      <c r="BJ20" s="159">
        <v>5590.4917299999997</v>
      </c>
    </row>
    <row r="21" spans="2:62" x14ac:dyDescent="0.25">
      <c r="B21" s="160"/>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row>
    <row r="22" spans="2:62" x14ac:dyDescent="0.25">
      <c r="B22" s="162" t="s">
        <v>365</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row>
    <row r="23" spans="2:62" x14ac:dyDescent="0.25">
      <c r="B23" s="102" t="s">
        <v>235</v>
      </c>
      <c r="C23" s="164">
        <v>37753.004300710003</v>
      </c>
      <c r="D23" s="164">
        <v>48790.71</v>
      </c>
      <c r="E23" s="164">
        <v>53696.587638421013</v>
      </c>
      <c r="F23" s="164">
        <v>59203.181408095974</v>
      </c>
      <c r="G23" s="164">
        <v>8198.1178203799991</v>
      </c>
      <c r="H23" s="164">
        <v>39203.386889000081</v>
      </c>
      <c r="I23" s="164">
        <v>27497.616475069997</v>
      </c>
      <c r="J23" s="164">
        <v>38399.341771205458</v>
      </c>
      <c r="K23" s="164">
        <v>30641.113862713974</v>
      </c>
      <c r="L23" s="164">
        <v>29984.820500000002</v>
      </c>
      <c r="M23" s="164">
        <v>78644.61326877978</v>
      </c>
      <c r="N23" s="164">
        <v>27478.922744060001</v>
      </c>
      <c r="O23" s="164">
        <v>59386.617446080054</v>
      </c>
      <c r="P23" s="164">
        <v>32358.595076419999</v>
      </c>
      <c r="Q23" s="164">
        <v>58121.088208440007</v>
      </c>
      <c r="R23" s="164">
        <v>13192.96</v>
      </c>
      <c r="S23" s="164">
        <v>80878.273983953986</v>
      </c>
      <c r="T23" s="164">
        <v>33804.274764570029</v>
      </c>
      <c r="U23" s="164">
        <v>40956.720024410024</v>
      </c>
      <c r="V23" s="164">
        <v>18846.796038959998</v>
      </c>
      <c r="W23" s="164">
        <v>50114.497115630016</v>
      </c>
      <c r="X23" s="164">
        <v>53308.658079688867</v>
      </c>
      <c r="Y23" s="164">
        <v>31751.520148051994</v>
      </c>
      <c r="Z23" s="164">
        <v>23951.410993619986</v>
      </c>
      <c r="AA23" s="164">
        <v>25623.743763619987</v>
      </c>
      <c r="AB23" s="164">
        <v>56561.505412255006</v>
      </c>
      <c r="AC23" s="164">
        <v>11680.680468760014</v>
      </c>
      <c r="AD23" s="164">
        <v>269.87153633000003</v>
      </c>
      <c r="AE23" s="164">
        <v>428.58699999999999</v>
      </c>
      <c r="AF23" s="164">
        <v>12877.536644362186</v>
      </c>
      <c r="AG23" s="164">
        <v>2841.0483479365002</v>
      </c>
      <c r="AH23" s="164">
        <v>837.68694537999988</v>
      </c>
      <c r="AI23" s="164">
        <v>32868.572790366008</v>
      </c>
      <c r="AJ23" s="164">
        <v>16149.653987770002</v>
      </c>
      <c r="AK23" s="164">
        <v>20738.202997095006</v>
      </c>
      <c r="AL23" s="164">
        <v>246.69004337000001</v>
      </c>
      <c r="AM23" s="164">
        <v>15500.774175070692</v>
      </c>
      <c r="AN23" s="164">
        <v>7998.2313683900002</v>
      </c>
      <c r="AO23" s="164">
        <v>6968.1112543599993</v>
      </c>
      <c r="AP23" s="164">
        <v>602.42066588000012</v>
      </c>
      <c r="AQ23" s="164">
        <v>227.51064471999993</v>
      </c>
      <c r="AR23" s="164">
        <v>2135.8980192600025</v>
      </c>
      <c r="AS23" s="164">
        <v>1097.7829999999999</v>
      </c>
      <c r="AT23" s="164">
        <v>480.96823825999979</v>
      </c>
      <c r="AU23" s="164">
        <v>124.27386987</v>
      </c>
      <c r="AV23" s="164">
        <v>586.17695665999997</v>
      </c>
      <c r="AW23" s="164">
        <v>2610.1068357599993</v>
      </c>
      <c r="AX23" s="164">
        <v>964.33959000000004</v>
      </c>
      <c r="AY23" s="164">
        <v>93.793999999999997</v>
      </c>
      <c r="AZ23" s="164">
        <v>484.07198</v>
      </c>
      <c r="BA23" s="164">
        <v>5.1587235499999995</v>
      </c>
      <c r="BB23" s="164">
        <v>3710.4848953899973</v>
      </c>
      <c r="BC23" s="164">
        <v>1048.68524</v>
      </c>
      <c r="BD23" s="164">
        <v>148.83095135000002</v>
      </c>
      <c r="BE23" s="164">
        <v>584.72495507000008</v>
      </c>
      <c r="BF23" s="164">
        <v>688.71434949999991</v>
      </c>
      <c r="BG23" s="164">
        <v>656.74988999999994</v>
      </c>
      <c r="BH23" s="164">
        <v>4279.7640142299979</v>
      </c>
      <c r="BI23" s="164">
        <v>1887.33383</v>
      </c>
      <c r="BJ23" s="164">
        <v>0.15761</v>
      </c>
    </row>
    <row r="24" spans="2:62" x14ac:dyDescent="0.25">
      <c r="B24" s="102" t="s">
        <v>236</v>
      </c>
      <c r="C24" s="157">
        <v>31961.252649560003</v>
      </c>
      <c r="D24" s="157">
        <v>20493.64</v>
      </c>
      <c r="E24" s="157">
        <v>47451.954485982009</v>
      </c>
      <c r="F24" s="157">
        <v>21307.712191209994</v>
      </c>
      <c r="G24" s="157">
        <v>6035.0748790500002</v>
      </c>
      <c r="H24" s="157">
        <v>15300.003128000004</v>
      </c>
      <c r="I24" s="157">
        <v>922.24689544</v>
      </c>
      <c r="J24" s="157">
        <v>36709.903489249904</v>
      </c>
      <c r="K24" s="157">
        <v>24427.030585490003</v>
      </c>
      <c r="L24" s="157">
        <v>27574.713500000002</v>
      </c>
      <c r="M24" s="157">
        <v>39713.135424439992</v>
      </c>
      <c r="N24" s="157">
        <v>27676.078046110004</v>
      </c>
      <c r="O24" s="157">
        <v>32025.221800380044</v>
      </c>
      <c r="P24" s="157">
        <v>10450.246536240005</v>
      </c>
      <c r="Q24" s="157">
        <v>31531.752159879998</v>
      </c>
      <c r="R24" s="157">
        <v>8952.2900000000009</v>
      </c>
      <c r="S24" s="157">
        <v>55361.884498669926</v>
      </c>
      <c r="T24" s="157">
        <v>19027.14604774999</v>
      </c>
      <c r="U24" s="157">
        <v>42337.429934308901</v>
      </c>
      <c r="V24" s="157">
        <v>20735.749280750006</v>
      </c>
      <c r="W24" s="157">
        <v>21292.745661720004</v>
      </c>
      <c r="X24" s="157">
        <v>19247.676734590019</v>
      </c>
      <c r="Y24" s="157">
        <v>22510.958698860064</v>
      </c>
      <c r="Z24" s="157">
        <v>25342.643934729989</v>
      </c>
      <c r="AA24" s="157">
        <v>16622.304818226487</v>
      </c>
      <c r="AB24" s="157">
        <v>24592.056214459993</v>
      </c>
      <c r="AC24" s="157">
        <v>8900.6566218000116</v>
      </c>
      <c r="AD24" s="157">
        <v>96.453172870000003</v>
      </c>
      <c r="AE24" s="157">
        <v>1391.423</v>
      </c>
      <c r="AF24" s="157">
        <v>9546.1328586699983</v>
      </c>
      <c r="AG24" s="157">
        <v>900.26243059000012</v>
      </c>
      <c r="AH24" s="157">
        <v>493.73711494999958</v>
      </c>
      <c r="AI24" s="157">
        <v>17711.96105180998</v>
      </c>
      <c r="AJ24" s="157">
        <v>11270.74261406</v>
      </c>
      <c r="AK24" s="157">
        <v>11491.630852980006</v>
      </c>
      <c r="AL24" s="157">
        <v>304.15204814999993</v>
      </c>
      <c r="AM24" s="157">
        <v>15796.811894830002</v>
      </c>
      <c r="AN24" s="157">
        <v>1304.25870831</v>
      </c>
      <c r="AO24" s="157">
        <v>6766.1064985499988</v>
      </c>
      <c r="AP24" s="157">
        <v>385.11302507000011</v>
      </c>
      <c r="AQ24" s="157">
        <v>142.50669327</v>
      </c>
      <c r="AR24" s="157">
        <v>837.55968414999995</v>
      </c>
      <c r="AS24" s="157">
        <v>531.846</v>
      </c>
      <c r="AT24" s="157">
        <v>187.98701237</v>
      </c>
      <c r="AU24" s="157">
        <v>0</v>
      </c>
      <c r="AV24" s="157">
        <v>668.40088072000003</v>
      </c>
      <c r="AW24" s="157">
        <v>0</v>
      </c>
      <c r="AX24" s="157">
        <v>217.56529</v>
      </c>
      <c r="AY24" s="157">
        <v>320.38200000000001</v>
      </c>
      <c r="AZ24" s="157">
        <v>0</v>
      </c>
      <c r="BA24" s="157">
        <v>1233.44920619</v>
      </c>
      <c r="BB24" s="157">
        <v>1816.2202297999997</v>
      </c>
      <c r="BC24" s="157">
        <v>292.81677000000002</v>
      </c>
      <c r="BD24" s="157">
        <v>198.65080091999999</v>
      </c>
      <c r="BE24" s="157">
        <v>295.95239315999999</v>
      </c>
      <c r="BF24" s="157">
        <v>0</v>
      </c>
      <c r="BG24" s="157">
        <v>496.24242000000004</v>
      </c>
      <c r="BH24" s="157">
        <v>4937.9710672800011</v>
      </c>
      <c r="BI24" s="157">
        <v>463.74342999999993</v>
      </c>
      <c r="BJ24" s="157">
        <v>49.011809999999997</v>
      </c>
    </row>
    <row r="25" spans="2:62" x14ac:dyDescent="0.25">
      <c r="B25" s="102" t="s">
        <v>237</v>
      </c>
      <c r="C25" s="157">
        <v>2674.7509936300003</v>
      </c>
      <c r="D25" s="157">
        <v>1052.95</v>
      </c>
      <c r="E25" s="157">
        <v>9885.4850952540019</v>
      </c>
      <c r="F25" s="157">
        <v>10587.048040760001</v>
      </c>
      <c r="G25" s="157">
        <v>7270.4033514790044</v>
      </c>
      <c r="H25" s="157">
        <v>9797.1199829999932</v>
      </c>
      <c r="I25" s="157">
        <v>1589.0389244520002</v>
      </c>
      <c r="J25" s="157">
        <v>4303.3115145200009</v>
      </c>
      <c r="K25" s="157">
        <v>771.83889999999997</v>
      </c>
      <c r="L25" s="157">
        <v>1422.3785000000003</v>
      </c>
      <c r="M25" s="157">
        <v>132.33973137999999</v>
      </c>
      <c r="N25" s="157">
        <v>2230.6669110600001</v>
      </c>
      <c r="O25" s="157">
        <v>1565.4295246699999</v>
      </c>
      <c r="P25" s="157">
        <v>3706.0088291599996</v>
      </c>
      <c r="Q25" s="157">
        <v>4449.9669321199999</v>
      </c>
      <c r="R25" s="157">
        <v>119.71</v>
      </c>
      <c r="S25" s="157">
        <v>6538.0953092299997</v>
      </c>
      <c r="T25" s="157">
        <v>893.36907464000001</v>
      </c>
      <c r="U25" s="157">
        <v>318.08882822999999</v>
      </c>
      <c r="V25" s="157">
        <v>1439.4879991999999</v>
      </c>
      <c r="W25" s="157">
        <v>2746.2070373300003</v>
      </c>
      <c r="X25" s="157">
        <v>2609.8173704600003</v>
      </c>
      <c r="Y25" s="157">
        <v>1476.70712454</v>
      </c>
      <c r="Z25" s="157">
        <v>222.02680888999998</v>
      </c>
      <c r="AA25" s="157">
        <v>243.72979538000007</v>
      </c>
      <c r="AB25" s="157">
        <v>1996.5288064010001</v>
      </c>
      <c r="AC25" s="157">
        <v>0</v>
      </c>
      <c r="AD25" s="157">
        <v>0</v>
      </c>
      <c r="AE25" s="157">
        <v>0</v>
      </c>
      <c r="AF25" s="157">
        <v>0</v>
      </c>
      <c r="AG25" s="157">
        <v>0</v>
      </c>
      <c r="AH25" s="157">
        <v>0</v>
      </c>
      <c r="AI25" s="157">
        <v>2.871</v>
      </c>
      <c r="AJ25" s="157">
        <v>0</v>
      </c>
      <c r="AK25" s="157">
        <v>0</v>
      </c>
      <c r="AL25" s="157">
        <v>0</v>
      </c>
      <c r="AM25" s="157">
        <v>0</v>
      </c>
      <c r="AN25" s="157">
        <v>0</v>
      </c>
      <c r="AO25" s="157">
        <v>0</v>
      </c>
      <c r="AP25" s="157">
        <v>0</v>
      </c>
      <c r="AQ25" s="157">
        <v>0</v>
      </c>
      <c r="AR25" s="157">
        <v>0</v>
      </c>
      <c r="AS25" s="157">
        <v>0</v>
      </c>
      <c r="AT25" s="157">
        <v>0</v>
      </c>
      <c r="AU25" s="157">
        <v>0</v>
      </c>
      <c r="AV25" s="157">
        <v>0</v>
      </c>
      <c r="AW25" s="157">
        <v>0</v>
      </c>
      <c r="AX25" s="157">
        <v>0</v>
      </c>
      <c r="AY25" s="157">
        <v>0</v>
      </c>
      <c r="AZ25" s="157">
        <v>0</v>
      </c>
      <c r="BA25" s="157">
        <v>0</v>
      </c>
      <c r="BB25" s="157">
        <v>0</v>
      </c>
      <c r="BC25" s="157">
        <v>0</v>
      </c>
      <c r="BD25" s="157">
        <v>26.77419905</v>
      </c>
      <c r="BE25" s="157">
        <v>0</v>
      </c>
      <c r="BF25" s="157">
        <v>0</v>
      </c>
      <c r="BG25" s="157">
        <v>0</v>
      </c>
      <c r="BH25" s="157">
        <v>0</v>
      </c>
      <c r="BI25" s="157">
        <v>0</v>
      </c>
      <c r="BJ25" s="157">
        <v>0</v>
      </c>
    </row>
    <row r="26" spans="2:62" x14ac:dyDescent="0.25">
      <c r="B26" s="102" t="s">
        <v>238</v>
      </c>
      <c r="C26" s="157">
        <v>31614.462707080002</v>
      </c>
      <c r="D26" s="157">
        <v>39342.380000000005</v>
      </c>
      <c r="E26" s="157">
        <v>89787.302048470054</v>
      </c>
      <c r="F26" s="157">
        <v>51831.935283873994</v>
      </c>
      <c r="G26" s="157">
        <v>28799.45329691</v>
      </c>
      <c r="H26" s="157">
        <v>61822.335899000063</v>
      </c>
      <c r="I26" s="157">
        <v>40987.969764029993</v>
      </c>
      <c r="J26" s="157">
        <v>23656.255015570012</v>
      </c>
      <c r="K26" s="157">
        <v>20601.490198999498</v>
      </c>
      <c r="L26" s="157">
        <v>20120.935300000001</v>
      </c>
      <c r="M26" s="157">
        <v>56205.312025189472</v>
      </c>
      <c r="N26" s="157">
        <v>22075.01167869</v>
      </c>
      <c r="O26" s="157">
        <v>41215.820734840025</v>
      </c>
      <c r="P26" s="157">
        <v>26736.329914499998</v>
      </c>
      <c r="Q26" s="157">
        <v>49980.756245019998</v>
      </c>
      <c r="R26" s="157">
        <v>105647.77</v>
      </c>
      <c r="S26" s="157">
        <v>62169.600156709996</v>
      </c>
      <c r="T26" s="157">
        <v>19360.828156970001</v>
      </c>
      <c r="U26" s="157">
        <v>16116.392848523994</v>
      </c>
      <c r="V26" s="157">
        <v>24144.546160369991</v>
      </c>
      <c r="W26" s="157">
        <v>33938.958071619898</v>
      </c>
      <c r="X26" s="157">
        <v>35581.895556370044</v>
      </c>
      <c r="Y26" s="157">
        <v>41439.042672269956</v>
      </c>
      <c r="Z26" s="157">
        <v>11723.779636309997</v>
      </c>
      <c r="AA26" s="157">
        <v>15726.312142055509</v>
      </c>
      <c r="AB26" s="157">
        <v>31543.296336505995</v>
      </c>
      <c r="AC26" s="157">
        <v>22.775919779999999</v>
      </c>
      <c r="AD26" s="157">
        <v>0</v>
      </c>
      <c r="AE26" s="157">
        <v>0</v>
      </c>
      <c r="AF26" s="157">
        <v>1096.7245925599998</v>
      </c>
      <c r="AG26" s="157">
        <v>2714.8500853299997</v>
      </c>
      <c r="AH26" s="157">
        <v>0</v>
      </c>
      <c r="AI26" s="157">
        <v>918.34705753499986</v>
      </c>
      <c r="AJ26" s="157">
        <v>477.53966171999997</v>
      </c>
      <c r="AK26" s="157">
        <v>612.27825053000049</v>
      </c>
      <c r="AL26" s="157">
        <v>104.86982582999998</v>
      </c>
      <c r="AM26" s="157">
        <v>81.828287509999996</v>
      </c>
      <c r="AN26" s="157">
        <v>9268.2215823909992</v>
      </c>
      <c r="AO26" s="157">
        <v>2062.6444351600003</v>
      </c>
      <c r="AP26" s="157">
        <v>412.67984308999985</v>
      </c>
      <c r="AQ26" s="157">
        <v>0</v>
      </c>
      <c r="AR26" s="157">
        <v>79.529877550000009</v>
      </c>
      <c r="AS26" s="157">
        <v>0</v>
      </c>
      <c r="AT26" s="157">
        <v>0</v>
      </c>
      <c r="AU26" s="157">
        <v>147.82358371999999</v>
      </c>
      <c r="AV26" s="157">
        <v>1085.1021843800002</v>
      </c>
      <c r="AW26" s="157">
        <v>1300.33509</v>
      </c>
      <c r="AX26" s="157">
        <v>374.77287999999999</v>
      </c>
      <c r="AY26" s="157">
        <v>117.587</v>
      </c>
      <c r="AZ26" s="157">
        <v>229.69672999999997</v>
      </c>
      <c r="BA26" s="157">
        <v>0</v>
      </c>
      <c r="BB26" s="157">
        <v>532.29013742000006</v>
      </c>
      <c r="BC26" s="157">
        <v>938.9779400000001</v>
      </c>
      <c r="BD26" s="157">
        <v>0</v>
      </c>
      <c r="BE26" s="157">
        <v>2</v>
      </c>
      <c r="BF26" s="157">
        <v>149.59531129999999</v>
      </c>
      <c r="BG26" s="157">
        <v>185.20753999999997</v>
      </c>
      <c r="BH26" s="157">
        <v>93.82061388999999</v>
      </c>
      <c r="BI26" s="157">
        <v>1201.88953492</v>
      </c>
      <c r="BJ26" s="157">
        <v>0</v>
      </c>
    </row>
    <row r="27" spans="2:62" x14ac:dyDescent="0.25">
      <c r="B27" s="102" t="s">
        <v>366</v>
      </c>
      <c r="C27" s="157">
        <v>7970.6446733900002</v>
      </c>
      <c r="D27" s="157">
        <v>20269.91</v>
      </c>
      <c r="E27" s="157">
        <v>19966.476802889985</v>
      </c>
      <c r="F27" s="157">
        <v>2032.7221131800015</v>
      </c>
      <c r="G27" s="157">
        <v>9102.6035505799991</v>
      </c>
      <c r="H27" s="157">
        <v>3860.5204840000024</v>
      </c>
      <c r="I27" s="157">
        <v>2182.1625554499997</v>
      </c>
      <c r="J27" s="157">
        <v>23290.812701689934</v>
      </c>
      <c r="K27" s="157">
        <v>3326.6332148200036</v>
      </c>
      <c r="L27" s="157">
        <v>5222.7595000000001</v>
      </c>
      <c r="M27" s="157">
        <v>45337.711970909986</v>
      </c>
      <c r="N27" s="157">
        <v>6541.3959847300011</v>
      </c>
      <c r="O27" s="157">
        <v>5286.055149869987</v>
      </c>
      <c r="P27" s="157">
        <v>6011.632691689998</v>
      </c>
      <c r="Q27" s="157">
        <v>8183.0967732399995</v>
      </c>
      <c r="R27" s="157">
        <v>7855.0999999999995</v>
      </c>
      <c r="S27" s="157">
        <v>24330.500462049946</v>
      </c>
      <c r="T27" s="157">
        <v>9208.877756599999</v>
      </c>
      <c r="U27" s="157">
        <v>7989.606739600009</v>
      </c>
      <c r="V27" s="157">
        <v>15238.825161240027</v>
      </c>
      <c r="W27" s="157">
        <v>13341.287602389997</v>
      </c>
      <c r="X27" s="157">
        <v>11804.350579099973</v>
      </c>
      <c r="Y27" s="157">
        <v>9257.6515338799763</v>
      </c>
      <c r="Z27" s="157">
        <v>4161.8808568099994</v>
      </c>
      <c r="AA27" s="157">
        <v>5120.0038043700024</v>
      </c>
      <c r="AB27" s="157">
        <v>6211.3809768000092</v>
      </c>
      <c r="AC27" s="157">
        <v>4876.5252188700006</v>
      </c>
      <c r="AD27" s="157">
        <v>46.364815020000002</v>
      </c>
      <c r="AE27" s="157">
        <v>91.519000000000005</v>
      </c>
      <c r="AF27" s="157">
        <v>6480.3615534960063</v>
      </c>
      <c r="AG27" s="157">
        <v>1436.1545453150006</v>
      </c>
      <c r="AH27" s="157">
        <v>940.6044396500007</v>
      </c>
      <c r="AI27" s="157">
        <v>11947.534720789959</v>
      </c>
      <c r="AJ27" s="157">
        <v>9941.4549655800001</v>
      </c>
      <c r="AK27" s="157">
        <v>2198.3449320299992</v>
      </c>
      <c r="AL27" s="157">
        <v>176.98842635999998</v>
      </c>
      <c r="AM27" s="157">
        <v>4580.3609813772055</v>
      </c>
      <c r="AN27" s="157">
        <v>2352.9920966199998</v>
      </c>
      <c r="AO27" s="157">
        <v>4899.9013935499988</v>
      </c>
      <c r="AP27" s="157">
        <v>493.48675317999994</v>
      </c>
      <c r="AQ27" s="157">
        <v>0</v>
      </c>
      <c r="AR27" s="157">
        <v>150.96463744000002</v>
      </c>
      <c r="AS27" s="157">
        <v>364.80900000000003</v>
      </c>
      <c r="AT27" s="157">
        <v>99.347310070000006</v>
      </c>
      <c r="AU27" s="157">
        <v>17.984323570000001</v>
      </c>
      <c r="AV27" s="157">
        <v>558.83661022000001</v>
      </c>
      <c r="AW27" s="157">
        <v>897.91589999999985</v>
      </c>
      <c r="AX27" s="157">
        <v>914.00060999999994</v>
      </c>
      <c r="AY27" s="157">
        <v>543.71199999999999</v>
      </c>
      <c r="AZ27" s="157">
        <v>203.4178</v>
      </c>
      <c r="BA27" s="157">
        <v>32.436356139999994</v>
      </c>
      <c r="BB27" s="157">
        <v>803.00036902999977</v>
      </c>
      <c r="BC27" s="157">
        <v>697.12317000000007</v>
      </c>
      <c r="BD27" s="157">
        <v>34.675410240000005</v>
      </c>
      <c r="BE27" s="157">
        <v>153.60547736000001</v>
      </c>
      <c r="BF27" s="157">
        <v>0</v>
      </c>
      <c r="BG27" s="157">
        <v>1195.7065</v>
      </c>
      <c r="BH27" s="157">
        <v>1404.2851923399994</v>
      </c>
      <c r="BI27" s="157">
        <v>2637.7356965499998</v>
      </c>
      <c r="BJ27" s="157">
        <v>671.53240000000005</v>
      </c>
    </row>
    <row r="28" spans="2:62" x14ac:dyDescent="0.25">
      <c r="B28" s="102" t="s">
        <v>240</v>
      </c>
      <c r="C28" s="157">
        <v>9097.8392976100004</v>
      </c>
      <c r="D28" s="157">
        <v>16538.329999999998</v>
      </c>
      <c r="E28" s="157">
        <v>29935.971711990038</v>
      </c>
      <c r="F28" s="157">
        <v>7481.3145259700023</v>
      </c>
      <c r="G28" s="157">
        <v>7578.430364520118</v>
      </c>
      <c r="H28" s="157">
        <v>6998.990667</v>
      </c>
      <c r="I28" s="157">
        <v>5604.8323674900003</v>
      </c>
      <c r="J28" s="157">
        <v>4355.3844914500005</v>
      </c>
      <c r="K28" s="157">
        <v>5114.2416634200017</v>
      </c>
      <c r="L28" s="157">
        <v>1314.8503999999998</v>
      </c>
      <c r="M28" s="157">
        <v>20866.451147550015</v>
      </c>
      <c r="N28" s="157">
        <v>23394.436423469961</v>
      </c>
      <c r="O28" s="157">
        <v>1314.9989408900001</v>
      </c>
      <c r="P28" s="157">
        <v>6295.25056176</v>
      </c>
      <c r="Q28" s="157">
        <v>6290.0310603999997</v>
      </c>
      <c r="R28" s="157">
        <v>1736.63</v>
      </c>
      <c r="S28" s="157">
        <v>10415.346268969997</v>
      </c>
      <c r="T28" s="157">
        <v>4315.3585270100002</v>
      </c>
      <c r="U28" s="157">
        <v>13580.042283790002</v>
      </c>
      <c r="V28" s="157">
        <v>4679.5526070099977</v>
      </c>
      <c r="W28" s="157">
        <v>5643.5650261299998</v>
      </c>
      <c r="X28" s="157">
        <v>3017.9113017700001</v>
      </c>
      <c r="Y28" s="157">
        <v>11341.265003449998</v>
      </c>
      <c r="Z28" s="157">
        <v>6683.9326662200001</v>
      </c>
      <c r="AA28" s="157">
        <v>7013.3273068200015</v>
      </c>
      <c r="AB28" s="157">
        <v>6651.6709973299994</v>
      </c>
      <c r="AC28" s="157">
        <v>833.58613994000018</v>
      </c>
      <c r="AD28" s="157">
        <v>0</v>
      </c>
      <c r="AE28" s="157">
        <v>200</v>
      </c>
      <c r="AF28" s="157">
        <v>2687.7705642500009</v>
      </c>
      <c r="AG28" s="157">
        <v>466.69440748</v>
      </c>
      <c r="AH28" s="157">
        <v>64.338277430000005</v>
      </c>
      <c r="AI28" s="157">
        <v>5738.2283778199999</v>
      </c>
      <c r="AJ28" s="157">
        <v>2177.3573409600003</v>
      </c>
      <c r="AK28" s="157">
        <v>832.52783917999989</v>
      </c>
      <c r="AL28" s="157">
        <v>0</v>
      </c>
      <c r="AM28" s="157">
        <v>926.42860646999998</v>
      </c>
      <c r="AN28" s="157">
        <v>1655.10091934</v>
      </c>
      <c r="AO28" s="157">
        <v>3582.1312852599995</v>
      </c>
      <c r="AP28" s="157">
        <v>93.210731769999995</v>
      </c>
      <c r="AQ28" s="157">
        <v>0</v>
      </c>
      <c r="AR28" s="157">
        <v>342.7217844299999</v>
      </c>
      <c r="AS28" s="157">
        <v>42.165999999999997</v>
      </c>
      <c r="AT28" s="157">
        <v>103.76092082000001</v>
      </c>
      <c r="AU28" s="157">
        <v>1765.8778765800002</v>
      </c>
      <c r="AV28" s="157">
        <v>634.64810076000003</v>
      </c>
      <c r="AW28" s="157">
        <v>959.90138999999999</v>
      </c>
      <c r="AX28" s="157">
        <v>681.61592999999993</v>
      </c>
      <c r="AY28" s="157">
        <v>287.66199999999998</v>
      </c>
      <c r="AZ28" s="157">
        <v>440.07112000000001</v>
      </c>
      <c r="BA28" s="157">
        <v>176.74078403000004</v>
      </c>
      <c r="BB28" s="157">
        <v>847.44424458000015</v>
      </c>
      <c r="BC28" s="157">
        <v>214.60114999999999</v>
      </c>
      <c r="BD28" s="157">
        <v>10.199999999999999</v>
      </c>
      <c r="BE28" s="157">
        <v>128.64903366999999</v>
      </c>
      <c r="BF28" s="157">
        <v>411.5305108</v>
      </c>
      <c r="BG28" s="157">
        <v>315.70964000000004</v>
      </c>
      <c r="BH28" s="157">
        <v>1279.2797636599998</v>
      </c>
      <c r="BI28" s="157">
        <v>1398.5681456</v>
      </c>
      <c r="BJ28" s="157">
        <v>345.15804000000003</v>
      </c>
    </row>
    <row r="29" spans="2:62" x14ac:dyDescent="0.25">
      <c r="B29" s="102" t="s">
        <v>241</v>
      </c>
      <c r="C29" s="157">
        <v>3622.9177361000002</v>
      </c>
      <c r="D29" s="157">
        <v>4470.34</v>
      </c>
      <c r="E29" s="157">
        <v>6886.8407225599994</v>
      </c>
      <c r="F29" s="157">
        <v>1774.9122500399999</v>
      </c>
      <c r="G29" s="157">
        <v>0</v>
      </c>
      <c r="H29" s="157">
        <v>1242.995508</v>
      </c>
      <c r="I29" s="157">
        <v>32.691559400000003</v>
      </c>
      <c r="J29" s="157">
        <v>776.13344089999998</v>
      </c>
      <c r="K29" s="157">
        <v>1709.9248337200002</v>
      </c>
      <c r="L29" s="157">
        <v>1476.7819999999999</v>
      </c>
      <c r="M29" s="157">
        <v>1770.7789184199999</v>
      </c>
      <c r="N29" s="157">
        <v>1104.3742889</v>
      </c>
      <c r="O29" s="157">
        <v>2477.00784952</v>
      </c>
      <c r="P29" s="157">
        <v>2009.8364193300001</v>
      </c>
      <c r="Q29" s="157">
        <v>3793.2516942899997</v>
      </c>
      <c r="R29" s="157">
        <v>1153.72</v>
      </c>
      <c r="S29" s="157">
        <v>4696.0527220799995</v>
      </c>
      <c r="T29" s="157">
        <v>3858.307049829999</v>
      </c>
      <c r="U29" s="157">
        <v>3203.7538974699996</v>
      </c>
      <c r="V29" s="157">
        <v>1960.444657</v>
      </c>
      <c r="W29" s="157">
        <v>1447.9655566399999</v>
      </c>
      <c r="X29" s="157">
        <v>2037.4522843399998</v>
      </c>
      <c r="Y29" s="157">
        <v>2775.0112849500001</v>
      </c>
      <c r="Z29" s="157">
        <v>2149.1942754600004</v>
      </c>
      <c r="AA29" s="157">
        <v>2247.8693464099997</v>
      </c>
      <c r="AB29" s="157">
        <v>1640.5158175900001</v>
      </c>
      <c r="AC29" s="157">
        <v>1877.74064574</v>
      </c>
      <c r="AD29" s="157">
        <v>7.4301320199999994</v>
      </c>
      <c r="AE29" s="157">
        <v>0</v>
      </c>
      <c r="AF29" s="157">
        <v>1113.69643473</v>
      </c>
      <c r="AG29" s="157">
        <v>211.30376267999998</v>
      </c>
      <c r="AH29" s="157">
        <v>40</v>
      </c>
      <c r="AI29" s="157">
        <v>2136.7281302500005</v>
      </c>
      <c r="AJ29" s="157">
        <v>1112.6502971199998</v>
      </c>
      <c r="AK29" s="157">
        <v>1142.47106457</v>
      </c>
      <c r="AL29" s="157">
        <v>0</v>
      </c>
      <c r="AM29" s="157">
        <v>1679.9139642724995</v>
      </c>
      <c r="AN29" s="157">
        <v>539.72996490000003</v>
      </c>
      <c r="AO29" s="157">
        <v>1571.8109939800001</v>
      </c>
      <c r="AP29" s="157">
        <v>274.97828034999998</v>
      </c>
      <c r="AQ29" s="157">
        <v>0</v>
      </c>
      <c r="AR29" s="157">
        <v>16.003849730000002</v>
      </c>
      <c r="AS29" s="157">
        <v>8.2490000000000006</v>
      </c>
      <c r="AT29" s="157">
        <v>190.46702893</v>
      </c>
      <c r="AU29" s="157">
        <v>26.189848300000001</v>
      </c>
      <c r="AV29" s="157">
        <v>227.11160787</v>
      </c>
      <c r="AW29" s="157">
        <v>342.30212</v>
      </c>
      <c r="AX29" s="157">
        <v>344.13956999999999</v>
      </c>
      <c r="AY29" s="157">
        <v>215.34700000000001</v>
      </c>
      <c r="AZ29" s="157">
        <v>223.14123999999998</v>
      </c>
      <c r="BA29" s="157">
        <v>0</v>
      </c>
      <c r="BB29" s="157">
        <v>210.21505341999998</v>
      </c>
      <c r="BC29" s="157">
        <v>4.9841199999999999</v>
      </c>
      <c r="BD29" s="157">
        <v>0</v>
      </c>
      <c r="BE29" s="157">
        <v>132.91103611</v>
      </c>
      <c r="BF29" s="157">
        <v>0</v>
      </c>
      <c r="BG29" s="157">
        <v>394.90558999999996</v>
      </c>
      <c r="BH29" s="157">
        <v>481.25140004999997</v>
      </c>
      <c r="BI29" s="157">
        <v>558.28158400000007</v>
      </c>
      <c r="BJ29" s="157">
        <v>444.89625000000001</v>
      </c>
    </row>
    <row r="30" spans="2:62" x14ac:dyDescent="0.25">
      <c r="B30" s="102" t="s">
        <v>242</v>
      </c>
      <c r="C30" s="157">
        <v>2826.7256633699999</v>
      </c>
      <c r="D30" s="157">
        <v>5306.75</v>
      </c>
      <c r="E30" s="157">
        <v>8522.1832466099859</v>
      </c>
      <c r="F30" s="157">
        <v>2841.463312840001</v>
      </c>
      <c r="G30" s="157">
        <v>4654.8258084578329</v>
      </c>
      <c r="H30" s="157">
        <v>6599.1007469999086</v>
      </c>
      <c r="I30" s="157">
        <v>2735.595373300001</v>
      </c>
      <c r="J30" s="157">
        <v>3122.28274822</v>
      </c>
      <c r="K30" s="157">
        <v>5060.183132730006</v>
      </c>
      <c r="L30" s="157">
        <v>5254.8084000000008</v>
      </c>
      <c r="M30" s="157">
        <v>7690.1774412100021</v>
      </c>
      <c r="N30" s="157">
        <v>7012.1587195600177</v>
      </c>
      <c r="O30" s="157">
        <v>4316.7866673999997</v>
      </c>
      <c r="P30" s="157">
        <v>2029.9079776699994</v>
      </c>
      <c r="Q30" s="157">
        <v>6733.57627856</v>
      </c>
      <c r="R30" s="157">
        <v>2921.3700000000003</v>
      </c>
      <c r="S30" s="157">
        <v>11160.752841080001</v>
      </c>
      <c r="T30" s="157">
        <v>4563.9723869999998</v>
      </c>
      <c r="U30" s="157">
        <v>6828.7367260844858</v>
      </c>
      <c r="V30" s="157">
        <v>4260.6448153300007</v>
      </c>
      <c r="W30" s="157">
        <v>6222.3750339599965</v>
      </c>
      <c r="X30" s="157">
        <v>5458.9110382900008</v>
      </c>
      <c r="Y30" s="157">
        <v>4571.9609288800038</v>
      </c>
      <c r="Z30" s="157">
        <v>2666.382879359996</v>
      </c>
      <c r="AA30" s="157">
        <v>2386.0056097799998</v>
      </c>
      <c r="AB30" s="157">
        <v>6003.7861278000064</v>
      </c>
      <c r="AC30" s="157">
        <v>1804.5851582199987</v>
      </c>
      <c r="AD30" s="157">
        <v>34.80097928</v>
      </c>
      <c r="AE30" s="157">
        <v>110.05200000000001</v>
      </c>
      <c r="AF30" s="157">
        <v>3489.2844104000042</v>
      </c>
      <c r="AG30" s="157">
        <v>528.1636013614999</v>
      </c>
      <c r="AH30" s="157">
        <v>374.65125387999996</v>
      </c>
      <c r="AI30" s="157">
        <v>3450.5012812820041</v>
      </c>
      <c r="AJ30" s="157">
        <v>4049.9107144600002</v>
      </c>
      <c r="AK30" s="157">
        <v>2122.9576796699985</v>
      </c>
      <c r="AL30" s="157">
        <v>48.689319180000005</v>
      </c>
      <c r="AM30" s="157">
        <v>1985.6695475629995</v>
      </c>
      <c r="AN30" s="157">
        <v>1443.70696733</v>
      </c>
      <c r="AO30" s="157">
        <v>1473.0275504408005</v>
      </c>
      <c r="AP30" s="157">
        <v>241.94366220000009</v>
      </c>
      <c r="AQ30" s="157">
        <v>6.6086033999999998</v>
      </c>
      <c r="AR30" s="157">
        <v>55.046108519999997</v>
      </c>
      <c r="AS30" s="157">
        <v>169.55799999999999</v>
      </c>
      <c r="AT30" s="157">
        <v>54.509110590000013</v>
      </c>
      <c r="AU30" s="157">
        <v>122.27626777000006</v>
      </c>
      <c r="AV30" s="157">
        <v>225.32128459999996</v>
      </c>
      <c r="AW30" s="157">
        <v>890.13688999999988</v>
      </c>
      <c r="AX30" s="157">
        <v>57.456149999999994</v>
      </c>
      <c r="AY30" s="157">
        <v>162.44999999999999</v>
      </c>
      <c r="AZ30" s="157">
        <v>132.22496000000001</v>
      </c>
      <c r="BA30" s="157">
        <v>0.35811718000000003</v>
      </c>
      <c r="BB30" s="157">
        <v>926.78008857999987</v>
      </c>
      <c r="BC30" s="157">
        <v>336.39876999999996</v>
      </c>
      <c r="BD30" s="157">
        <v>264.67938823000003</v>
      </c>
      <c r="BE30" s="157">
        <v>138.01621320000001</v>
      </c>
      <c r="BF30" s="157">
        <v>2.2693361999999997</v>
      </c>
      <c r="BG30" s="157">
        <v>70.696649999999991</v>
      </c>
      <c r="BH30" s="157">
        <v>449.23293686999983</v>
      </c>
      <c r="BI30" s="157">
        <v>166.33467999999999</v>
      </c>
      <c r="BJ30" s="157">
        <v>251.73081999999997</v>
      </c>
    </row>
    <row r="31" spans="2:62" x14ac:dyDescent="0.25">
      <c r="B31" s="102" t="s">
        <v>243</v>
      </c>
      <c r="C31" s="157">
        <v>11058.243999999999</v>
      </c>
      <c r="D31" s="157">
        <v>16376.89</v>
      </c>
      <c r="E31" s="157">
        <v>26516.718745080037</v>
      </c>
      <c r="F31" s="157">
        <v>11337.203547329957</v>
      </c>
      <c r="G31" s="157">
        <v>5357.6053935300006</v>
      </c>
      <c r="H31" s="157">
        <v>8200.2423889999991</v>
      </c>
      <c r="I31" s="157">
        <v>6680.5275890500006</v>
      </c>
      <c r="J31" s="157">
        <v>10090.794525630001</v>
      </c>
      <c r="K31" s="157">
        <v>4672.5390664300257</v>
      </c>
      <c r="L31" s="157">
        <v>6823.955100000001</v>
      </c>
      <c r="M31" s="157">
        <v>12768.888084229984</v>
      </c>
      <c r="N31" s="157">
        <v>6818.1768340899898</v>
      </c>
      <c r="O31" s="157">
        <v>8927.1153365800037</v>
      </c>
      <c r="P31" s="157">
        <v>10128.51094003988</v>
      </c>
      <c r="Q31" s="157">
        <v>11902.54553976</v>
      </c>
      <c r="R31" s="157">
        <v>32842.589999999997</v>
      </c>
      <c r="S31" s="157">
        <v>14656.040310790067</v>
      </c>
      <c r="T31" s="157">
        <v>15486.088365479931</v>
      </c>
      <c r="U31" s="157">
        <v>10144.981359419962</v>
      </c>
      <c r="V31" s="157">
        <v>9344.4285716599716</v>
      </c>
      <c r="W31" s="157">
        <v>9521.4680899100367</v>
      </c>
      <c r="X31" s="157">
        <v>9485.0154181800481</v>
      </c>
      <c r="Y31" s="157">
        <v>8276.2877064200002</v>
      </c>
      <c r="Z31" s="157">
        <v>7129.5506547299883</v>
      </c>
      <c r="AA31" s="157">
        <v>4888.6074136499992</v>
      </c>
      <c r="AB31" s="157">
        <v>8865.9941067700183</v>
      </c>
      <c r="AC31" s="157">
        <v>4935.7252066300007</v>
      </c>
      <c r="AD31" s="157">
        <v>0.54503246999999999</v>
      </c>
      <c r="AE31" s="157">
        <v>156.751</v>
      </c>
      <c r="AF31" s="157">
        <v>5319.1981106299863</v>
      </c>
      <c r="AG31" s="157">
        <v>682.63645251000048</v>
      </c>
      <c r="AH31" s="157">
        <v>977.89834976000088</v>
      </c>
      <c r="AI31" s="157">
        <v>10774.272098529975</v>
      </c>
      <c r="AJ31" s="157">
        <v>7325.0837688000001</v>
      </c>
      <c r="AK31" s="157">
        <v>4757.8178148500056</v>
      </c>
      <c r="AL31" s="157">
        <v>46.602985769999997</v>
      </c>
      <c r="AM31" s="157">
        <v>6096.1945308589975</v>
      </c>
      <c r="AN31" s="157">
        <v>4966.3737763500003</v>
      </c>
      <c r="AO31" s="157">
        <v>3737.5955769686943</v>
      </c>
      <c r="AP31" s="157">
        <v>482.95066290000096</v>
      </c>
      <c r="AQ31" s="157">
        <v>171.17633872999997</v>
      </c>
      <c r="AR31" s="157">
        <v>375.10057446999986</v>
      </c>
      <c r="AS31" s="157">
        <v>447.51799999999997</v>
      </c>
      <c r="AT31" s="157">
        <v>182.41312467</v>
      </c>
      <c r="AU31" s="157">
        <v>33.183290190000001</v>
      </c>
      <c r="AV31" s="157">
        <v>609.02951736</v>
      </c>
      <c r="AW31" s="157">
        <v>666.48438999999985</v>
      </c>
      <c r="AX31" s="157">
        <v>504.97661999999997</v>
      </c>
      <c r="AY31" s="157">
        <v>212.398</v>
      </c>
      <c r="AZ31" s="157">
        <v>168.59457</v>
      </c>
      <c r="BA31" s="157">
        <v>133.29100236000008</v>
      </c>
      <c r="BB31" s="157">
        <v>1098.3681027200003</v>
      </c>
      <c r="BC31" s="157">
        <v>239.60518999999999</v>
      </c>
      <c r="BD31" s="157">
        <v>69.180915939999991</v>
      </c>
      <c r="BE31" s="157">
        <v>206.83907451000016</v>
      </c>
      <c r="BF31" s="157">
        <v>0</v>
      </c>
      <c r="BG31" s="157">
        <v>470.98609999999996</v>
      </c>
      <c r="BH31" s="157">
        <v>808.68764520000013</v>
      </c>
      <c r="BI31" s="157">
        <v>558.27617000000009</v>
      </c>
      <c r="BJ31" s="157">
        <v>510.09908000000001</v>
      </c>
    </row>
    <row r="32" spans="2:62" x14ac:dyDescent="0.25">
      <c r="B32" s="102" t="s">
        <v>244</v>
      </c>
      <c r="C32" s="157">
        <v>2.8</v>
      </c>
      <c r="D32" s="157">
        <v>8.52</v>
      </c>
      <c r="E32" s="157">
        <v>18.265784491999998</v>
      </c>
      <c r="F32" s="157">
        <v>467.60878001999998</v>
      </c>
      <c r="G32" s="157">
        <v>579.32187737000004</v>
      </c>
      <c r="H32" s="157">
        <v>92.706810000000004</v>
      </c>
      <c r="I32" s="157">
        <v>8.0037499999999998E-2</v>
      </c>
      <c r="J32" s="157">
        <v>88.23</v>
      </c>
      <c r="K32" s="157">
        <v>0</v>
      </c>
      <c r="L32" s="157">
        <v>0</v>
      </c>
      <c r="M32" s="157">
        <v>0</v>
      </c>
      <c r="N32" s="157">
        <v>44.123256579999996</v>
      </c>
      <c r="O32" s="157">
        <v>1.2789271599999998</v>
      </c>
      <c r="P32" s="157">
        <v>129.53007266</v>
      </c>
      <c r="Q32" s="157">
        <v>41.98</v>
      </c>
      <c r="R32" s="157">
        <v>0</v>
      </c>
      <c r="S32" s="157">
        <v>0</v>
      </c>
      <c r="T32" s="157">
        <v>24.9</v>
      </c>
      <c r="U32" s="157">
        <v>523.3075770600002</v>
      </c>
      <c r="V32" s="157">
        <v>157.25517099999999</v>
      </c>
      <c r="W32" s="157">
        <v>0</v>
      </c>
      <c r="X32" s="157">
        <v>0</v>
      </c>
      <c r="Y32" s="157">
        <v>0</v>
      </c>
      <c r="Z32" s="157">
        <v>0</v>
      </c>
      <c r="AA32" s="157">
        <v>28.53</v>
      </c>
      <c r="AB32" s="157">
        <v>186.89108819000003</v>
      </c>
      <c r="AC32" s="157">
        <v>0</v>
      </c>
      <c r="AD32" s="157">
        <v>0</v>
      </c>
      <c r="AE32" s="157">
        <v>0</v>
      </c>
      <c r="AF32" s="157">
        <v>0</v>
      </c>
      <c r="AG32" s="157">
        <v>0</v>
      </c>
      <c r="AH32" s="157">
        <v>0</v>
      </c>
      <c r="AI32" s="157">
        <v>0</v>
      </c>
      <c r="AJ32" s="157">
        <v>0</v>
      </c>
      <c r="AK32" s="157">
        <v>0</v>
      </c>
      <c r="AL32" s="157">
        <v>0</v>
      </c>
      <c r="AM32" s="157">
        <v>0</v>
      </c>
      <c r="AN32" s="157">
        <v>0</v>
      </c>
      <c r="AO32" s="157">
        <v>0</v>
      </c>
      <c r="AP32" s="157">
        <v>0</v>
      </c>
      <c r="AQ32" s="157">
        <v>0</v>
      </c>
      <c r="AR32" s="157">
        <v>0</v>
      </c>
      <c r="AS32" s="157">
        <v>0</v>
      </c>
      <c r="AT32" s="157">
        <v>0</v>
      </c>
      <c r="AU32" s="157">
        <v>0</v>
      </c>
      <c r="AV32" s="157">
        <v>0</v>
      </c>
      <c r="AW32" s="157">
        <v>0</v>
      </c>
      <c r="AX32" s="157">
        <v>0</v>
      </c>
      <c r="AY32" s="157">
        <v>0</v>
      </c>
      <c r="AZ32" s="157">
        <v>0</v>
      </c>
      <c r="BA32" s="157">
        <v>0</v>
      </c>
      <c r="BB32" s="157">
        <v>0</v>
      </c>
      <c r="BC32" s="157">
        <v>0</v>
      </c>
      <c r="BD32" s="157">
        <v>0</v>
      </c>
      <c r="BE32" s="157">
        <v>0</v>
      </c>
      <c r="BF32" s="157">
        <v>0</v>
      </c>
      <c r="BG32" s="157">
        <v>0</v>
      </c>
      <c r="BH32" s="157">
        <v>0</v>
      </c>
      <c r="BI32" s="157">
        <v>0</v>
      </c>
      <c r="BJ32" s="157">
        <v>0</v>
      </c>
    </row>
    <row r="33" spans="2:66" x14ac:dyDescent="0.25">
      <c r="B33" s="102" t="s">
        <v>245</v>
      </c>
      <c r="C33" s="157">
        <v>37375.523263123818</v>
      </c>
      <c r="D33" s="157">
        <v>55977.73</v>
      </c>
      <c r="E33" s="157">
        <v>18766.541761581771</v>
      </c>
      <c r="F33" s="157">
        <v>5855.5568660219997</v>
      </c>
      <c r="G33" s="157">
        <v>12413.577341821227</v>
      </c>
      <c r="H33" s="157">
        <v>6174.2374100390434</v>
      </c>
      <c r="I33" s="157">
        <v>25372.939107830029</v>
      </c>
      <c r="J33" s="157">
        <v>10250.673427874701</v>
      </c>
      <c r="K33" s="157">
        <v>8279.3540333100136</v>
      </c>
      <c r="L33" s="157">
        <v>19265.02260851378</v>
      </c>
      <c r="M33" s="157">
        <v>8190.4222610700299</v>
      </c>
      <c r="N33" s="157">
        <v>9166.3959489299996</v>
      </c>
      <c r="O33" s="157">
        <v>2601.0677793430009</v>
      </c>
      <c r="P33" s="157">
        <v>32944.005456780098</v>
      </c>
      <c r="Q33" s="157">
        <v>5703.3678837799998</v>
      </c>
      <c r="R33" s="157">
        <v>2523.8199999999997</v>
      </c>
      <c r="S33" s="157">
        <v>4967.3729243580001</v>
      </c>
      <c r="T33" s="157">
        <v>27247.261874190997</v>
      </c>
      <c r="U33" s="157">
        <v>10866.447089177906</v>
      </c>
      <c r="V33" s="157">
        <v>22951.421634310012</v>
      </c>
      <c r="W33" s="157">
        <v>40818.415500664465</v>
      </c>
      <c r="X33" s="157">
        <v>9807.190006720004</v>
      </c>
      <c r="Y33" s="157">
        <v>17772.545468030017</v>
      </c>
      <c r="Z33" s="157">
        <v>2001.4029201800013</v>
      </c>
      <c r="AA33" s="157">
        <v>7232.6656127599981</v>
      </c>
      <c r="AB33" s="157">
        <v>3395.7578607909991</v>
      </c>
      <c r="AC33" s="157">
        <v>5702.4176029600076</v>
      </c>
      <c r="AD33" s="157">
        <v>14.05273</v>
      </c>
      <c r="AE33" s="157">
        <v>754.49099999999999</v>
      </c>
      <c r="AF33" s="157">
        <v>1491.56123789</v>
      </c>
      <c r="AG33" s="157">
        <v>699.18555427999991</v>
      </c>
      <c r="AH33" s="157">
        <v>1584.3213944700021</v>
      </c>
      <c r="AI33" s="157">
        <v>5888.2174499129987</v>
      </c>
      <c r="AJ33" s="157">
        <v>10050.967614059875</v>
      </c>
      <c r="AK33" s="157">
        <v>1395.4208653799999</v>
      </c>
      <c r="AL33" s="157">
        <v>38.844341679999999</v>
      </c>
      <c r="AM33" s="157">
        <v>5126.4460608964991</v>
      </c>
      <c r="AN33" s="157">
        <v>8920.4890216766998</v>
      </c>
      <c r="AO33" s="157">
        <v>9784.1737840941914</v>
      </c>
      <c r="AP33" s="157">
        <v>1111.1889325599989</v>
      </c>
      <c r="AQ33" s="157">
        <v>164.92774309000012</v>
      </c>
      <c r="AR33" s="157">
        <v>435.41798232000008</v>
      </c>
      <c r="AS33" s="157">
        <v>107.322</v>
      </c>
      <c r="AT33" s="157">
        <v>103.04619363000037</v>
      </c>
      <c r="AU33" s="157">
        <v>9.5717527799999989</v>
      </c>
      <c r="AV33" s="157">
        <v>2058.5022438800002</v>
      </c>
      <c r="AW33" s="157">
        <v>1684.36573</v>
      </c>
      <c r="AX33" s="157">
        <v>1555.7935483300016</v>
      </c>
      <c r="AY33" s="157">
        <v>1435.1</v>
      </c>
      <c r="AZ33" s="157">
        <v>2075.0600800000002</v>
      </c>
      <c r="BA33" s="157">
        <v>1458.9666831899997</v>
      </c>
      <c r="BB33" s="157">
        <v>231.82490790000003</v>
      </c>
      <c r="BC33" s="157">
        <v>1450.5153300000002</v>
      </c>
      <c r="BD33" s="157">
        <v>25.565910339999999</v>
      </c>
      <c r="BE33" s="157">
        <v>22.257051669999999</v>
      </c>
      <c r="BF33" s="157">
        <v>31.798722900000001</v>
      </c>
      <c r="BG33" s="157">
        <v>2192.9446068899988</v>
      </c>
      <c r="BH33" s="157">
        <v>602.85441383</v>
      </c>
      <c r="BI33" s="157">
        <v>2007.9226336999998</v>
      </c>
      <c r="BJ33" s="157">
        <v>3317.9057200000002</v>
      </c>
    </row>
    <row r="34" spans="2:66" x14ac:dyDescent="0.25">
      <c r="B34" s="102" t="s">
        <v>367</v>
      </c>
      <c r="C34" s="157">
        <v>0</v>
      </c>
      <c r="D34" s="157">
        <v>3.52</v>
      </c>
      <c r="E34" s="157">
        <v>435.60381398174997</v>
      </c>
      <c r="F34" s="157">
        <v>57.363012292000001</v>
      </c>
      <c r="G34" s="157">
        <v>389.13482757150069</v>
      </c>
      <c r="H34" s="157">
        <v>111.92541300000002</v>
      </c>
      <c r="I34" s="157">
        <v>0</v>
      </c>
      <c r="J34" s="157">
        <v>103.70095075</v>
      </c>
      <c r="K34" s="157">
        <v>39.321527360000026</v>
      </c>
      <c r="L34" s="157">
        <v>70.432817720000003</v>
      </c>
      <c r="M34" s="157">
        <v>145.27371423</v>
      </c>
      <c r="N34" s="157">
        <v>297.30916598000056</v>
      </c>
      <c r="O34" s="157">
        <v>216.66792568300002</v>
      </c>
      <c r="P34" s="157">
        <v>123.20592449999999</v>
      </c>
      <c r="Q34" s="157">
        <v>398.54913485000003</v>
      </c>
      <c r="R34" s="157">
        <v>0</v>
      </c>
      <c r="S34" s="157">
        <v>273.35761249800009</v>
      </c>
      <c r="T34" s="157">
        <v>92.921856631000111</v>
      </c>
      <c r="U34" s="157">
        <v>146.35656559750001</v>
      </c>
      <c r="V34" s="157">
        <v>178.41573978</v>
      </c>
      <c r="W34" s="157">
        <v>165.80534908447748</v>
      </c>
      <c r="X34" s="157">
        <v>1.9689965700000005</v>
      </c>
      <c r="Y34" s="157">
        <v>139.67593374000009</v>
      </c>
      <c r="Z34" s="157">
        <v>0</v>
      </c>
      <c r="AA34" s="157">
        <v>83.923848209999989</v>
      </c>
      <c r="AB34" s="157">
        <v>70.259533680999994</v>
      </c>
      <c r="AC34" s="157">
        <v>0</v>
      </c>
      <c r="AD34" s="157">
        <v>0</v>
      </c>
      <c r="AE34" s="157">
        <v>0</v>
      </c>
      <c r="AF34" s="157">
        <v>0</v>
      </c>
      <c r="AG34" s="157">
        <v>0</v>
      </c>
      <c r="AH34" s="157">
        <v>0</v>
      </c>
      <c r="AI34" s="157">
        <v>0</v>
      </c>
      <c r="AJ34" s="157">
        <v>0</v>
      </c>
      <c r="AK34" s="157">
        <v>0</v>
      </c>
      <c r="AL34" s="157">
        <v>0</v>
      </c>
      <c r="AM34" s="157">
        <v>0</v>
      </c>
      <c r="AN34" s="157">
        <v>0</v>
      </c>
      <c r="AO34" s="157">
        <v>0</v>
      </c>
      <c r="AP34" s="157">
        <v>0</v>
      </c>
      <c r="AQ34" s="157">
        <v>0</v>
      </c>
      <c r="AR34" s="157">
        <v>0</v>
      </c>
      <c r="AS34" s="157">
        <v>0</v>
      </c>
      <c r="AT34" s="157">
        <v>0</v>
      </c>
      <c r="AU34" s="157">
        <v>0</v>
      </c>
      <c r="AV34" s="157">
        <v>0</v>
      </c>
      <c r="AW34" s="157">
        <v>0</v>
      </c>
      <c r="AX34" s="157">
        <v>0</v>
      </c>
      <c r="AY34" s="157">
        <v>0</v>
      </c>
      <c r="AZ34" s="157">
        <v>0</v>
      </c>
      <c r="BA34" s="157">
        <v>0</v>
      </c>
      <c r="BB34" s="157">
        <v>0</v>
      </c>
      <c r="BC34" s="157">
        <v>0</v>
      </c>
      <c r="BD34" s="157">
        <v>0</v>
      </c>
      <c r="BE34" s="157">
        <v>0</v>
      </c>
      <c r="BF34" s="157">
        <v>0</v>
      </c>
      <c r="BG34" s="157">
        <v>0</v>
      </c>
      <c r="BH34" s="157">
        <v>0</v>
      </c>
      <c r="BI34" s="157">
        <v>0</v>
      </c>
      <c r="BJ34" s="157">
        <v>0</v>
      </c>
    </row>
    <row r="35" spans="2:66" x14ac:dyDescent="0.25">
      <c r="B35" s="102" t="s">
        <v>368</v>
      </c>
      <c r="C35" s="157">
        <v>74.452434949999997</v>
      </c>
      <c r="D35" s="157">
        <v>50.37</v>
      </c>
      <c r="E35" s="157">
        <v>4788.97755117001</v>
      </c>
      <c r="F35" s="157">
        <v>254.11636179999999</v>
      </c>
      <c r="G35" s="157">
        <v>24.031602380000002</v>
      </c>
      <c r="H35" s="157">
        <v>163.88009800000006</v>
      </c>
      <c r="I35" s="157">
        <v>1539.1291327899999</v>
      </c>
      <c r="J35" s="157">
        <v>1998.4482891999992</v>
      </c>
      <c r="K35" s="157">
        <v>516.35321087</v>
      </c>
      <c r="L35" s="157">
        <v>6041.0330999999996</v>
      </c>
      <c r="M35" s="157">
        <v>336.52224554000009</v>
      </c>
      <c r="N35" s="157">
        <v>822.31330440000022</v>
      </c>
      <c r="O35" s="157">
        <v>267.93379106999987</v>
      </c>
      <c r="P35" s="157">
        <v>481.31105282999999</v>
      </c>
      <c r="Q35" s="157">
        <v>2863.7152248400002</v>
      </c>
      <c r="R35" s="157">
        <v>1245.98</v>
      </c>
      <c r="S35" s="157">
        <v>1593.9484377500003</v>
      </c>
      <c r="T35" s="157">
        <v>254.31202652000007</v>
      </c>
      <c r="U35" s="157">
        <v>212.98192703999999</v>
      </c>
      <c r="V35" s="157">
        <v>492.07588575999978</v>
      </c>
      <c r="W35" s="157">
        <v>1628.7386289500016</v>
      </c>
      <c r="X35" s="157">
        <v>2443.5596195700005</v>
      </c>
      <c r="Y35" s="157">
        <v>384.60768752999968</v>
      </c>
      <c r="Z35" s="157">
        <v>527.58610568999995</v>
      </c>
      <c r="AA35" s="157">
        <v>746.73731386999953</v>
      </c>
      <c r="AB35" s="157">
        <v>1295.2453824599997</v>
      </c>
      <c r="AC35" s="157">
        <v>50.12229481</v>
      </c>
      <c r="AD35" s="157">
        <v>0</v>
      </c>
      <c r="AE35" s="157">
        <v>1.59</v>
      </c>
      <c r="AF35" s="157">
        <v>9.26389526</v>
      </c>
      <c r="AG35" s="157">
        <v>2.5</v>
      </c>
      <c r="AH35" s="157">
        <v>22.10947569</v>
      </c>
      <c r="AI35" s="157">
        <v>10.511645510000001</v>
      </c>
      <c r="AJ35" s="157">
        <v>26.547468009999999</v>
      </c>
      <c r="AK35" s="157">
        <v>6.2399024199999999</v>
      </c>
      <c r="AL35" s="157">
        <v>1.1146556299999999</v>
      </c>
      <c r="AM35" s="157">
        <v>4.36437645</v>
      </c>
      <c r="AN35" s="157">
        <v>34.618401149999997</v>
      </c>
      <c r="AO35" s="157">
        <v>13.745298450000003</v>
      </c>
      <c r="AP35" s="157">
        <v>0</v>
      </c>
      <c r="AQ35" s="157">
        <v>0</v>
      </c>
      <c r="AR35" s="157">
        <v>0</v>
      </c>
      <c r="AS35" s="157">
        <v>3.2229999999999999</v>
      </c>
      <c r="AT35" s="157">
        <v>0</v>
      </c>
      <c r="AU35" s="157">
        <v>0</v>
      </c>
      <c r="AV35" s="157">
        <v>6.8314881799999991</v>
      </c>
      <c r="AW35" s="157">
        <v>64.919330000000002</v>
      </c>
      <c r="AX35" s="157">
        <v>33.224200000000003</v>
      </c>
      <c r="AY35" s="157">
        <v>0.35299999999999998</v>
      </c>
      <c r="AZ35" s="157">
        <v>0.21872</v>
      </c>
      <c r="BA35" s="157">
        <v>4.5131468100000003</v>
      </c>
      <c r="BB35" s="157">
        <v>0.56525508999999996</v>
      </c>
      <c r="BC35" s="157">
        <v>44.02881</v>
      </c>
      <c r="BD35" s="157">
        <v>1</v>
      </c>
      <c r="BE35" s="157">
        <v>0.63158541000000001</v>
      </c>
      <c r="BF35" s="157">
        <v>0</v>
      </c>
      <c r="BG35" s="157">
        <v>31.854389999999999</v>
      </c>
      <c r="BH35" s="157">
        <v>2.7425734700000004</v>
      </c>
      <c r="BI35" s="157">
        <v>75.783437000000006</v>
      </c>
      <c r="BJ35" s="157">
        <v>0</v>
      </c>
    </row>
    <row r="36" spans="2:66" x14ac:dyDescent="0.25">
      <c r="B36" s="102" t="s">
        <v>369</v>
      </c>
      <c r="C36" s="157">
        <v>0</v>
      </c>
      <c r="D36" s="157">
        <v>0</v>
      </c>
      <c r="E36" s="157">
        <v>2363.4994254399971</v>
      </c>
      <c r="F36" s="157">
        <v>0</v>
      </c>
      <c r="G36" s="157">
        <v>694.97963942000013</v>
      </c>
      <c r="H36" s="157">
        <v>0</v>
      </c>
      <c r="I36" s="157">
        <v>0</v>
      </c>
      <c r="J36" s="157">
        <v>0</v>
      </c>
      <c r="K36" s="157">
        <v>0</v>
      </c>
      <c r="L36" s="157">
        <v>7.4145000000000003</v>
      </c>
      <c r="M36" s="157">
        <v>0</v>
      </c>
      <c r="N36" s="157">
        <v>1037.8377833300001</v>
      </c>
      <c r="O36" s="157">
        <v>0</v>
      </c>
      <c r="P36" s="157">
        <v>0</v>
      </c>
      <c r="Q36" s="157">
        <v>0</v>
      </c>
      <c r="R36" s="157">
        <v>0</v>
      </c>
      <c r="S36" s="157">
        <v>0</v>
      </c>
      <c r="T36" s="157">
        <v>0</v>
      </c>
      <c r="U36" s="157">
        <v>0</v>
      </c>
      <c r="V36" s="157">
        <v>0</v>
      </c>
      <c r="W36" s="157">
        <v>0</v>
      </c>
      <c r="X36" s="157">
        <v>0</v>
      </c>
      <c r="Y36" s="157">
        <v>566.06761925999967</v>
      </c>
      <c r="Z36" s="157">
        <v>0</v>
      </c>
      <c r="AA36" s="157">
        <v>0</v>
      </c>
      <c r="AB36" s="157">
        <v>0</v>
      </c>
      <c r="AC36" s="157">
        <v>0</v>
      </c>
      <c r="AD36" s="157">
        <v>0</v>
      </c>
      <c r="AE36" s="157">
        <v>0</v>
      </c>
      <c r="AF36" s="157">
        <v>0</v>
      </c>
      <c r="AG36" s="157">
        <v>0</v>
      </c>
      <c r="AH36" s="157">
        <v>0</v>
      </c>
      <c r="AI36" s="157">
        <v>0</v>
      </c>
      <c r="AJ36" s="157">
        <v>7345.7161241000003</v>
      </c>
      <c r="AK36" s="157">
        <v>0</v>
      </c>
      <c r="AL36" s="157">
        <v>0</v>
      </c>
      <c r="AM36" s="157">
        <v>0</v>
      </c>
      <c r="AN36" s="157">
        <v>19.376942890000002</v>
      </c>
      <c r="AO36" s="157">
        <v>0</v>
      </c>
      <c r="AP36" s="157">
        <v>0</v>
      </c>
      <c r="AQ36" s="157">
        <v>0</v>
      </c>
      <c r="AR36" s="157">
        <v>0</v>
      </c>
      <c r="AS36" s="157">
        <v>0</v>
      </c>
      <c r="AT36" s="157">
        <v>0</v>
      </c>
      <c r="AU36" s="157">
        <v>0</v>
      </c>
      <c r="AV36" s="157">
        <v>0</v>
      </c>
      <c r="AW36" s="157">
        <v>3.4017300000000001</v>
      </c>
      <c r="AX36" s="157">
        <v>0</v>
      </c>
      <c r="AY36" s="157">
        <v>0</v>
      </c>
      <c r="AZ36" s="157">
        <v>0</v>
      </c>
      <c r="BA36" s="157">
        <v>0</v>
      </c>
      <c r="BB36" s="157">
        <v>0</v>
      </c>
      <c r="BC36" s="157">
        <v>1.3</v>
      </c>
      <c r="BD36" s="157">
        <v>0</v>
      </c>
      <c r="BE36" s="157">
        <v>0</v>
      </c>
      <c r="BF36" s="157">
        <v>0</v>
      </c>
      <c r="BG36" s="157">
        <v>0</v>
      </c>
      <c r="BH36" s="157">
        <v>0</v>
      </c>
      <c r="BI36" s="157">
        <v>0</v>
      </c>
      <c r="BJ36" s="157">
        <v>536.85069999999996</v>
      </c>
    </row>
    <row r="37" spans="2:66" x14ac:dyDescent="0.25">
      <c r="B37" s="102" t="s">
        <v>370</v>
      </c>
      <c r="C37" s="157">
        <v>10465.23</v>
      </c>
      <c r="D37" s="157">
        <v>34613.85</v>
      </c>
      <c r="E37" s="157">
        <v>5918.4906529800073</v>
      </c>
      <c r="F37" s="157">
        <v>236.21656468999996</v>
      </c>
      <c r="G37" s="157">
        <v>6873.9902046299976</v>
      </c>
      <c r="H37" s="157">
        <v>0</v>
      </c>
      <c r="I37" s="157">
        <v>2079.1497566099997</v>
      </c>
      <c r="J37" s="157">
        <v>1889.4383065500001</v>
      </c>
      <c r="K37" s="157">
        <v>73.130350770000007</v>
      </c>
      <c r="L37" s="157">
        <v>6819.4445999999998</v>
      </c>
      <c r="M37" s="157">
        <v>0</v>
      </c>
      <c r="N37" s="157">
        <v>1009.8429290000004</v>
      </c>
      <c r="O37" s="157">
        <v>0</v>
      </c>
      <c r="P37" s="157">
        <v>0</v>
      </c>
      <c r="Q37" s="157">
        <v>57.452176159999993</v>
      </c>
      <c r="R37" s="157">
        <v>0</v>
      </c>
      <c r="S37" s="157">
        <v>0</v>
      </c>
      <c r="T37" s="157">
        <v>49.804550119999995</v>
      </c>
      <c r="U37" s="157">
        <v>0</v>
      </c>
      <c r="V37" s="157">
        <v>0</v>
      </c>
      <c r="W37" s="157">
        <v>12204.713174589999</v>
      </c>
      <c r="X37" s="157">
        <v>0</v>
      </c>
      <c r="Y37" s="157">
        <v>0</v>
      </c>
      <c r="Z37" s="157">
        <v>0</v>
      </c>
      <c r="AA37" s="157">
        <v>362.8750542599999</v>
      </c>
      <c r="AB37" s="157">
        <v>0</v>
      </c>
      <c r="AC37" s="157">
        <v>3045.1217561900071</v>
      </c>
      <c r="AD37" s="157">
        <v>0</v>
      </c>
      <c r="AE37" s="157">
        <v>0</v>
      </c>
      <c r="AF37" s="157">
        <v>366.32215400999991</v>
      </c>
      <c r="AG37" s="157">
        <v>98.874513790000023</v>
      </c>
      <c r="AH37" s="157">
        <v>0</v>
      </c>
      <c r="AI37" s="157">
        <v>0</v>
      </c>
      <c r="AJ37" s="157">
        <v>50.543722780000003</v>
      </c>
      <c r="AK37" s="157">
        <v>0</v>
      </c>
      <c r="AL37" s="157">
        <v>0</v>
      </c>
      <c r="AM37" s="157">
        <v>1724.1843540664997</v>
      </c>
      <c r="AN37" s="157">
        <v>2790.9506788799999</v>
      </c>
      <c r="AO37" s="157">
        <v>0</v>
      </c>
      <c r="AP37" s="157">
        <v>0</v>
      </c>
      <c r="AQ37" s="157">
        <v>0</v>
      </c>
      <c r="AR37" s="157">
        <v>159.45446772</v>
      </c>
      <c r="AS37" s="157">
        <v>0</v>
      </c>
      <c r="AT37" s="157">
        <v>0</v>
      </c>
      <c r="AU37" s="157">
        <v>0</v>
      </c>
      <c r="AV37" s="157">
        <v>211.71229179999995</v>
      </c>
      <c r="AW37" s="157">
        <v>0</v>
      </c>
      <c r="AX37" s="157">
        <v>142.88949</v>
      </c>
      <c r="AY37" s="157">
        <v>2.4990000000000001</v>
      </c>
      <c r="AZ37" s="157">
        <v>745.73219999999992</v>
      </c>
      <c r="BA37" s="157">
        <v>42.329131840000002</v>
      </c>
      <c r="BB37" s="157">
        <v>0</v>
      </c>
      <c r="BC37" s="157">
        <v>0</v>
      </c>
      <c r="BD37" s="157">
        <v>0</v>
      </c>
      <c r="BE37" s="157">
        <v>0</v>
      </c>
      <c r="BF37" s="157">
        <v>0</v>
      </c>
      <c r="BG37" s="157">
        <v>107.17209</v>
      </c>
      <c r="BH37" s="157">
        <v>0</v>
      </c>
      <c r="BI37" s="157">
        <v>1041.8066166999999</v>
      </c>
      <c r="BJ37" s="157">
        <v>0</v>
      </c>
    </row>
    <row r="38" spans="2:66" x14ac:dyDescent="0.25">
      <c r="B38" s="102" t="s">
        <v>371</v>
      </c>
      <c r="C38" s="157">
        <v>15356.43</v>
      </c>
      <c r="D38" s="157">
        <v>0</v>
      </c>
      <c r="E38" s="157">
        <v>136.10838973000003</v>
      </c>
      <c r="F38" s="157">
        <v>0</v>
      </c>
      <c r="G38" s="157">
        <v>0</v>
      </c>
      <c r="H38" s="157">
        <v>0</v>
      </c>
      <c r="I38" s="157">
        <v>0</v>
      </c>
      <c r="J38" s="157">
        <v>361.65842836000002</v>
      </c>
      <c r="K38" s="157">
        <v>7572.5997062700135</v>
      </c>
      <c r="L38" s="157">
        <v>0</v>
      </c>
      <c r="M38" s="157">
        <v>0</v>
      </c>
      <c r="N38" s="157">
        <v>2561.8256672100001</v>
      </c>
      <c r="O38" s="157">
        <v>0</v>
      </c>
      <c r="P38" s="157">
        <v>11990.714541019972</v>
      </c>
      <c r="Q38" s="157">
        <v>0</v>
      </c>
      <c r="R38" s="157">
        <v>0</v>
      </c>
      <c r="S38" s="157">
        <v>0</v>
      </c>
      <c r="T38" s="157">
        <v>0</v>
      </c>
      <c r="U38" s="157">
        <v>1767.4347437364008</v>
      </c>
      <c r="V38" s="157">
        <v>0</v>
      </c>
      <c r="W38" s="157">
        <v>23863.781327879991</v>
      </c>
      <c r="X38" s="157">
        <v>0</v>
      </c>
      <c r="Y38" s="157">
        <v>0</v>
      </c>
      <c r="Z38" s="157">
        <v>0</v>
      </c>
      <c r="AA38" s="157">
        <v>0</v>
      </c>
      <c r="AB38" s="157">
        <v>0</v>
      </c>
      <c r="AC38" s="157">
        <v>0</v>
      </c>
      <c r="AD38" s="157">
        <v>0</v>
      </c>
      <c r="AE38" s="157">
        <v>0</v>
      </c>
      <c r="AF38" s="157">
        <v>0</v>
      </c>
      <c r="AG38" s="157">
        <v>362.94462763999996</v>
      </c>
      <c r="AH38" s="157">
        <v>207.90883704000001</v>
      </c>
      <c r="AI38" s="157">
        <v>0</v>
      </c>
      <c r="AJ38" s="157">
        <v>0</v>
      </c>
      <c r="AK38" s="157">
        <v>0</v>
      </c>
      <c r="AL38" s="157">
        <v>0</v>
      </c>
      <c r="AM38" s="157">
        <v>0</v>
      </c>
      <c r="AN38" s="157">
        <v>307.48633869000003</v>
      </c>
      <c r="AO38" s="157">
        <v>0</v>
      </c>
      <c r="AP38" s="157">
        <v>0</v>
      </c>
      <c r="AQ38" s="157">
        <v>0</v>
      </c>
      <c r="AR38" s="157">
        <v>0</v>
      </c>
      <c r="AS38" s="157">
        <v>0</v>
      </c>
      <c r="AT38" s="157">
        <v>0</v>
      </c>
      <c r="AU38" s="157">
        <v>0</v>
      </c>
      <c r="AV38" s="157">
        <v>0</v>
      </c>
      <c r="AW38" s="157">
        <v>0</v>
      </c>
      <c r="AX38" s="157">
        <v>0</v>
      </c>
      <c r="AY38" s="157">
        <v>8.8999999999999996E-2</v>
      </c>
      <c r="AZ38" s="157">
        <v>0</v>
      </c>
      <c r="BA38" s="157">
        <v>0</v>
      </c>
      <c r="BB38" s="157">
        <v>0</v>
      </c>
      <c r="BC38" s="157">
        <v>0</v>
      </c>
      <c r="BD38" s="157">
        <v>0</v>
      </c>
      <c r="BE38" s="157">
        <v>0</v>
      </c>
      <c r="BF38" s="157">
        <v>0</v>
      </c>
      <c r="BG38" s="157">
        <v>0</v>
      </c>
      <c r="BH38" s="157">
        <v>0</v>
      </c>
      <c r="BI38" s="157">
        <v>0</v>
      </c>
      <c r="BJ38" s="157">
        <v>0</v>
      </c>
    </row>
    <row r="39" spans="2:66" x14ac:dyDescent="0.25">
      <c r="B39" s="102" t="s">
        <v>372</v>
      </c>
      <c r="C39" s="157">
        <v>0</v>
      </c>
      <c r="D39" s="157">
        <v>0</v>
      </c>
      <c r="E39" s="157">
        <v>0</v>
      </c>
      <c r="F39" s="157">
        <v>0</v>
      </c>
      <c r="G39" s="157">
        <v>0</v>
      </c>
      <c r="H39" s="157">
        <v>0</v>
      </c>
      <c r="I39" s="157">
        <v>0</v>
      </c>
      <c r="J39" s="157">
        <v>0</v>
      </c>
      <c r="K39" s="157">
        <v>0</v>
      </c>
      <c r="L39" s="157">
        <v>0</v>
      </c>
      <c r="M39" s="157">
        <v>0</v>
      </c>
      <c r="N39" s="157">
        <v>0</v>
      </c>
      <c r="O39" s="157">
        <v>0</v>
      </c>
      <c r="P39" s="157">
        <v>0</v>
      </c>
      <c r="Q39" s="157">
        <v>0</v>
      </c>
      <c r="R39" s="157">
        <v>0</v>
      </c>
      <c r="S39" s="157">
        <v>0</v>
      </c>
      <c r="T39" s="157">
        <v>0</v>
      </c>
      <c r="U39" s="157">
        <v>0</v>
      </c>
      <c r="V39" s="157">
        <v>0</v>
      </c>
      <c r="W39" s="157">
        <v>0</v>
      </c>
      <c r="X39" s="157">
        <v>0</v>
      </c>
      <c r="Y39" s="157">
        <v>0</v>
      </c>
      <c r="Z39" s="157">
        <v>0</v>
      </c>
      <c r="AA39" s="157">
        <v>0</v>
      </c>
      <c r="AB39" s="157">
        <v>0</v>
      </c>
      <c r="AC39" s="157">
        <v>0</v>
      </c>
      <c r="AD39" s="157">
        <v>0</v>
      </c>
      <c r="AE39" s="157">
        <v>0</v>
      </c>
      <c r="AF39" s="157">
        <v>0</v>
      </c>
      <c r="AG39" s="157">
        <v>0</v>
      </c>
      <c r="AH39" s="157">
        <v>0</v>
      </c>
      <c r="AI39" s="157">
        <v>0</v>
      </c>
      <c r="AJ39" s="157">
        <v>0</v>
      </c>
      <c r="AK39" s="157">
        <v>0</v>
      </c>
      <c r="AL39" s="157">
        <v>0</v>
      </c>
      <c r="AM39" s="157">
        <v>0</v>
      </c>
      <c r="AN39" s="157">
        <v>0</v>
      </c>
      <c r="AO39" s="157">
        <v>0</v>
      </c>
      <c r="AP39" s="157">
        <v>0</v>
      </c>
      <c r="AQ39" s="157">
        <v>0</v>
      </c>
      <c r="AR39" s="157">
        <v>0</v>
      </c>
      <c r="AS39" s="157">
        <v>0</v>
      </c>
      <c r="AT39" s="157">
        <v>0</v>
      </c>
      <c r="AU39" s="157">
        <v>0</v>
      </c>
      <c r="AV39" s="157">
        <v>0</v>
      </c>
      <c r="AW39" s="157">
        <v>0</v>
      </c>
      <c r="AX39" s="157">
        <v>0</v>
      </c>
      <c r="AY39" s="157">
        <v>0</v>
      </c>
      <c r="AZ39" s="157">
        <v>0</v>
      </c>
      <c r="BA39" s="157">
        <v>0</v>
      </c>
      <c r="BB39" s="157">
        <v>0</v>
      </c>
      <c r="BC39" s="157">
        <v>0</v>
      </c>
      <c r="BD39" s="157">
        <v>0</v>
      </c>
      <c r="BE39" s="157">
        <v>0</v>
      </c>
      <c r="BF39" s="157">
        <v>0</v>
      </c>
      <c r="BG39" s="157">
        <v>0</v>
      </c>
      <c r="BH39" s="157">
        <v>0</v>
      </c>
      <c r="BI39" s="157">
        <v>0</v>
      </c>
      <c r="BJ39" s="157">
        <v>0</v>
      </c>
    </row>
    <row r="40" spans="2:66" x14ac:dyDescent="0.25">
      <c r="B40" s="165" t="s">
        <v>373</v>
      </c>
      <c r="C40" s="157">
        <v>11479.410828173812</v>
      </c>
      <c r="D40" s="157">
        <v>21309.989999999998</v>
      </c>
      <c r="E40" s="157">
        <v>5123.8619282800091</v>
      </c>
      <c r="F40" s="157">
        <v>5307.8609272399999</v>
      </c>
      <c r="G40" s="157">
        <v>4431.4410678197282</v>
      </c>
      <c r="H40" s="157">
        <v>5898.4318990390429</v>
      </c>
      <c r="I40" s="157">
        <v>21754.660218430028</v>
      </c>
      <c r="J40" s="157">
        <v>5897.4274530147013</v>
      </c>
      <c r="K40" s="157">
        <v>77.949238040000012</v>
      </c>
      <c r="L40" s="157">
        <v>6326.6975907937804</v>
      </c>
      <c r="M40" s="157">
        <v>7708.6263013000289</v>
      </c>
      <c r="N40" s="157">
        <v>3437.2670990099987</v>
      </c>
      <c r="O40" s="157">
        <v>2116.4660625900005</v>
      </c>
      <c r="P40" s="157">
        <v>20348.773938430128</v>
      </c>
      <c r="Q40" s="157">
        <v>2383.6513479299997</v>
      </c>
      <c r="R40" s="157">
        <v>1277.8399999999999</v>
      </c>
      <c r="S40" s="157">
        <v>3100.0668741100003</v>
      </c>
      <c r="T40" s="157">
        <v>26850.223440919995</v>
      </c>
      <c r="U40" s="157">
        <v>8739.6738528040059</v>
      </c>
      <c r="V40" s="157">
        <v>22280.930008770014</v>
      </c>
      <c r="W40" s="157">
        <v>2955.3770201600005</v>
      </c>
      <c r="X40" s="157">
        <v>7361.6613905800032</v>
      </c>
      <c r="Y40" s="157">
        <v>16682.194227500018</v>
      </c>
      <c r="Z40" s="157">
        <v>1473.8168144900014</v>
      </c>
      <c r="AA40" s="157">
        <v>6039.1293964199976</v>
      </c>
      <c r="AB40" s="157">
        <v>2030.2529446499993</v>
      </c>
      <c r="AC40" s="157">
        <v>2607.1735519600015</v>
      </c>
      <c r="AD40" s="157">
        <v>14.05273</v>
      </c>
      <c r="AE40" s="157">
        <v>752.90099999999995</v>
      </c>
      <c r="AF40" s="157">
        <v>1115.9751886200002</v>
      </c>
      <c r="AG40" s="157">
        <v>234.86641284999999</v>
      </c>
      <c r="AH40" s="157">
        <v>1354.3030817400022</v>
      </c>
      <c r="AI40" s="157">
        <v>5877.7058044029991</v>
      </c>
      <c r="AJ40" s="157">
        <v>2628.1602991698737</v>
      </c>
      <c r="AK40" s="157">
        <v>1389.1809629599998</v>
      </c>
      <c r="AL40" s="157">
        <v>37.729686049999998</v>
      </c>
      <c r="AM40" s="157">
        <v>3397.8973303799994</v>
      </c>
      <c r="AN40" s="157">
        <v>5768.0566600666998</v>
      </c>
      <c r="AO40" s="157">
        <v>9770.4284856441918</v>
      </c>
      <c r="AP40" s="157">
        <v>1111.1889325599989</v>
      </c>
      <c r="AQ40" s="157">
        <v>164.92774309000012</v>
      </c>
      <c r="AR40" s="157">
        <v>275.96351460000005</v>
      </c>
      <c r="AS40" s="157">
        <v>104.099</v>
      </c>
      <c r="AT40" s="157">
        <v>103.04619363000037</v>
      </c>
      <c r="AU40" s="157">
        <v>9.5717527799999989</v>
      </c>
      <c r="AV40" s="157">
        <v>1839.9584639000004</v>
      </c>
      <c r="AW40" s="157">
        <v>1616.04467</v>
      </c>
      <c r="AX40" s="157">
        <v>1379.6798583300015</v>
      </c>
      <c r="AY40" s="157">
        <v>1432.1590000000001</v>
      </c>
      <c r="AZ40" s="157">
        <v>1329.1091600000002</v>
      </c>
      <c r="BA40" s="157">
        <v>1412.1244045399999</v>
      </c>
      <c r="BB40" s="157">
        <v>231.25965281000001</v>
      </c>
      <c r="BC40" s="157">
        <v>1405.18652</v>
      </c>
      <c r="BD40" s="157">
        <v>24.565910339999999</v>
      </c>
      <c r="BE40" s="157">
        <v>21.62546626</v>
      </c>
      <c r="BF40" s="157">
        <v>31.798722900000001</v>
      </c>
      <c r="BG40" s="157">
        <v>2053.9181268899988</v>
      </c>
      <c r="BH40" s="157">
        <v>600.11184035999986</v>
      </c>
      <c r="BI40" s="157">
        <v>890.33258000000012</v>
      </c>
      <c r="BJ40" s="157">
        <v>2781.0550200000002</v>
      </c>
    </row>
    <row r="41" spans="2:66" s="123" customFormat="1" x14ac:dyDescent="0.25">
      <c r="B41" s="166" t="s">
        <v>374</v>
      </c>
      <c r="C41" s="159">
        <v>175958.16528457383</v>
      </c>
      <c r="D41" s="159">
        <v>228628.15000000002</v>
      </c>
      <c r="E41" s="159">
        <v>311434.32804333098</v>
      </c>
      <c r="F41" s="159">
        <v>174720.65831934195</v>
      </c>
      <c r="G41" s="159">
        <v>89989.413684098166</v>
      </c>
      <c r="H41" s="159">
        <v>159291.63991403909</v>
      </c>
      <c r="I41" s="159">
        <v>113605.70064901203</v>
      </c>
      <c r="J41" s="159">
        <v>155043.12312631003</v>
      </c>
      <c r="K41" s="159">
        <v>104604.34949163352</v>
      </c>
      <c r="L41" s="159">
        <v>118461.02580851379</v>
      </c>
      <c r="M41" s="159">
        <v>271319.83027317928</v>
      </c>
      <c r="N41" s="159">
        <v>133541.74083617996</v>
      </c>
      <c r="O41" s="159">
        <v>159117.40015673314</v>
      </c>
      <c r="P41" s="159">
        <v>132799.85447624995</v>
      </c>
      <c r="Q41" s="159">
        <v>186731.41277549003</v>
      </c>
      <c r="R41" s="159">
        <v>176945.96000000002</v>
      </c>
      <c r="S41" s="159">
        <v>275173.91947789193</v>
      </c>
      <c r="T41" s="159">
        <v>137790.38400404091</v>
      </c>
      <c r="U41" s="159">
        <v>152865.50730807529</v>
      </c>
      <c r="V41" s="159">
        <v>123759.15209683</v>
      </c>
      <c r="W41" s="159">
        <v>185087.48469599444</v>
      </c>
      <c r="X41" s="159">
        <v>152358.87836950901</v>
      </c>
      <c r="Y41" s="159">
        <v>151172.950569332</v>
      </c>
      <c r="Z41" s="159">
        <v>86032.205626309951</v>
      </c>
      <c r="AA41" s="159">
        <v>87133.099613071972</v>
      </c>
      <c r="AB41" s="159">
        <v>147649.38374489304</v>
      </c>
      <c r="AC41" s="159">
        <v>40634.692982700028</v>
      </c>
      <c r="AD41" s="159">
        <v>469.51839798999998</v>
      </c>
      <c r="AE41" s="159">
        <v>3132.8229999999999</v>
      </c>
      <c r="AF41" s="159">
        <v>44102.266406988172</v>
      </c>
      <c r="AG41" s="159">
        <v>10480.299187483002</v>
      </c>
      <c r="AH41" s="159">
        <v>5313.2377755200023</v>
      </c>
      <c r="AI41" s="159">
        <v>91437.233958295939</v>
      </c>
      <c r="AJ41" s="159">
        <v>62555.360964529871</v>
      </c>
      <c r="AK41" s="159">
        <v>45291.652296285014</v>
      </c>
      <c r="AL41" s="159">
        <v>966.83699033999994</v>
      </c>
      <c r="AM41" s="159">
        <v>51774.428048848895</v>
      </c>
      <c r="AN41" s="159">
        <v>38449.104405307698</v>
      </c>
      <c r="AO41" s="159">
        <v>40845.502772363689</v>
      </c>
      <c r="AP41" s="159">
        <v>4097.9725570000001</v>
      </c>
      <c r="AQ41" s="159">
        <v>712.73002321000001</v>
      </c>
      <c r="AR41" s="159">
        <v>4428.2425178700023</v>
      </c>
      <c r="AS41" s="159">
        <v>2769.2510000000002</v>
      </c>
      <c r="AT41" s="159">
        <v>1402.4989393400001</v>
      </c>
      <c r="AU41" s="159">
        <v>2247.1808127800009</v>
      </c>
      <c r="AV41" s="159">
        <v>6653.1293864500003</v>
      </c>
      <c r="AW41" s="159">
        <v>9351.5483457599985</v>
      </c>
      <c r="AX41" s="159">
        <v>5614.6601883300009</v>
      </c>
      <c r="AY41" s="159">
        <v>3388.4319999999998</v>
      </c>
      <c r="AZ41" s="159">
        <v>3956.2784799999999</v>
      </c>
      <c r="BA41" s="159">
        <v>3040.4008726399998</v>
      </c>
      <c r="BB41" s="159">
        <v>10176.628028839996</v>
      </c>
      <c r="BC41" s="159">
        <v>5223.7076799999995</v>
      </c>
      <c r="BD41" s="159">
        <v>778.55757606999998</v>
      </c>
      <c r="BE41" s="159">
        <v>1664.9552347500003</v>
      </c>
      <c r="BF41" s="159">
        <v>1283.9082306999999</v>
      </c>
      <c r="BG41" s="159">
        <v>5979.1489368899984</v>
      </c>
      <c r="BH41" s="159">
        <v>14337.147047350001</v>
      </c>
      <c r="BI41" s="159">
        <v>10880.085704770001</v>
      </c>
      <c r="BJ41" s="159">
        <v>5590.4917300000006</v>
      </c>
    </row>
    <row r="42" spans="2:66" x14ac:dyDescent="0.25">
      <c r="B42" s="160"/>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8"/>
      <c r="BL42" s="168"/>
      <c r="BM42" s="168"/>
      <c r="BN42" s="168"/>
    </row>
    <row r="43" spans="2:66" x14ac:dyDescent="0.25">
      <c r="B43" s="162" t="s">
        <v>375</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8"/>
      <c r="BL43" s="168"/>
      <c r="BM43" s="168"/>
      <c r="BN43" s="168"/>
    </row>
    <row r="44" spans="2:66" x14ac:dyDescent="0.25">
      <c r="B44" s="170" t="s">
        <v>247</v>
      </c>
      <c r="C44" s="164">
        <v>16581.912366320001</v>
      </c>
      <c r="D44" s="164">
        <v>17954.330000000002</v>
      </c>
      <c r="E44" s="164">
        <v>1334.4187653700001</v>
      </c>
      <c r="F44" s="164">
        <v>1886.0976963000001</v>
      </c>
      <c r="G44" s="164">
        <v>0</v>
      </c>
      <c r="H44" s="164">
        <v>0</v>
      </c>
      <c r="I44" s="164">
        <v>0</v>
      </c>
      <c r="J44" s="164">
        <v>0</v>
      </c>
      <c r="K44" s="164">
        <v>11.430000000000001</v>
      </c>
      <c r="L44" s="164">
        <v>56.014400000000002</v>
      </c>
      <c r="M44" s="164">
        <v>39.365719499999997</v>
      </c>
      <c r="N44" s="164">
        <v>7.8605000000000018</v>
      </c>
      <c r="O44" s="164">
        <v>1.69243411</v>
      </c>
      <c r="P44" s="164">
        <v>405.95762605999977</v>
      </c>
      <c r="Q44" s="164">
        <v>10.295798830000001</v>
      </c>
      <c r="R44" s="164">
        <v>72.69</v>
      </c>
      <c r="S44" s="164">
        <v>3.8332437100000001</v>
      </c>
      <c r="T44" s="164">
        <v>827.99197001999994</v>
      </c>
      <c r="U44" s="164">
        <v>6721.7021614430105</v>
      </c>
      <c r="V44" s="164">
        <v>0</v>
      </c>
      <c r="W44" s="164">
        <v>8.5468689800000011</v>
      </c>
      <c r="X44" s="164">
        <v>27.97936224</v>
      </c>
      <c r="Y44" s="164">
        <v>273.18029255000056</v>
      </c>
      <c r="Z44" s="164">
        <v>0.23302487</v>
      </c>
      <c r="AA44" s="164">
        <v>15.591224799999997</v>
      </c>
      <c r="AB44" s="164">
        <v>11.48684469</v>
      </c>
      <c r="AC44" s="164">
        <v>265.24448844000017</v>
      </c>
      <c r="AD44" s="164">
        <v>0</v>
      </c>
      <c r="AE44" s="164">
        <v>0</v>
      </c>
      <c r="AF44" s="164">
        <v>138.62798619000003</v>
      </c>
      <c r="AG44" s="164">
        <v>106.63348676</v>
      </c>
      <c r="AH44" s="164">
        <v>0</v>
      </c>
      <c r="AI44" s="164">
        <v>599.56355168000027</v>
      </c>
      <c r="AJ44" s="164">
        <v>1224.56971034</v>
      </c>
      <c r="AK44" s="164">
        <v>830.01267930023005</v>
      </c>
      <c r="AL44" s="164">
        <v>0</v>
      </c>
      <c r="AM44" s="164">
        <v>452.40582537000017</v>
      </c>
      <c r="AN44" s="164">
        <v>0</v>
      </c>
      <c r="AO44" s="164">
        <v>163.09239175999994</v>
      </c>
      <c r="AP44" s="164">
        <v>106.57998945999994</v>
      </c>
      <c r="AQ44" s="164">
        <v>22.728600000000004</v>
      </c>
      <c r="AR44" s="164">
        <v>222.71536784000003</v>
      </c>
      <c r="AS44" s="164">
        <v>38.255000000000003</v>
      </c>
      <c r="AT44" s="164">
        <v>0</v>
      </c>
      <c r="AU44" s="164">
        <v>0</v>
      </c>
      <c r="AV44" s="164">
        <v>664.97186072</v>
      </c>
      <c r="AW44" s="164">
        <v>316.07096000000001</v>
      </c>
      <c r="AX44" s="164">
        <v>0</v>
      </c>
      <c r="AY44" s="164">
        <v>0.38</v>
      </c>
      <c r="AZ44" s="164">
        <v>0</v>
      </c>
      <c r="BA44" s="164">
        <v>0</v>
      </c>
      <c r="BB44" s="164">
        <v>0</v>
      </c>
      <c r="BC44" s="164">
        <v>0</v>
      </c>
      <c r="BD44" s="164">
        <v>0</v>
      </c>
      <c r="BE44" s="164">
        <v>0</v>
      </c>
      <c r="BF44" s="164">
        <v>0</v>
      </c>
      <c r="BG44" s="164">
        <v>0</v>
      </c>
      <c r="BH44" s="164">
        <v>0</v>
      </c>
      <c r="BI44" s="164">
        <v>0</v>
      </c>
      <c r="BJ44" s="164">
        <v>0</v>
      </c>
    </row>
    <row r="45" spans="2:66" x14ac:dyDescent="0.25">
      <c r="B45" s="171" t="s">
        <v>248</v>
      </c>
      <c r="C45" s="157">
        <v>0.86528258999999985</v>
      </c>
      <c r="D45" s="157">
        <v>520.02</v>
      </c>
      <c r="E45" s="157">
        <v>22.937191800000011</v>
      </c>
      <c r="F45" s="157">
        <v>2.8245104300000001</v>
      </c>
      <c r="G45" s="157">
        <v>0</v>
      </c>
      <c r="H45" s="157">
        <v>0</v>
      </c>
      <c r="I45" s="157">
        <v>0</v>
      </c>
      <c r="J45" s="157">
        <v>71.071164640000006</v>
      </c>
      <c r="K45" s="157">
        <v>2.6549999999999998</v>
      </c>
      <c r="L45" s="157">
        <v>0</v>
      </c>
      <c r="M45" s="157">
        <v>0</v>
      </c>
      <c r="N45" s="157">
        <v>0</v>
      </c>
      <c r="O45" s="157">
        <v>77.722426189999993</v>
      </c>
      <c r="P45" s="157">
        <v>0</v>
      </c>
      <c r="Q45" s="157">
        <v>13.959620559999999</v>
      </c>
      <c r="R45" s="157">
        <v>0</v>
      </c>
      <c r="S45" s="157">
        <v>0</v>
      </c>
      <c r="T45" s="157">
        <v>0.72824611000000006</v>
      </c>
      <c r="U45" s="157">
        <v>0</v>
      </c>
      <c r="V45" s="157">
        <v>0</v>
      </c>
      <c r="W45" s="157">
        <v>0</v>
      </c>
      <c r="X45" s="157">
        <v>18.488155279999997</v>
      </c>
      <c r="Y45" s="157">
        <v>0</v>
      </c>
      <c r="Z45" s="157">
        <v>0</v>
      </c>
      <c r="AA45" s="157">
        <v>0</v>
      </c>
      <c r="AB45" s="157">
        <v>0</v>
      </c>
      <c r="AC45" s="157">
        <v>1.83117529</v>
      </c>
      <c r="AD45" s="157">
        <v>0</v>
      </c>
      <c r="AE45" s="157">
        <v>0</v>
      </c>
      <c r="AF45" s="157">
        <v>0</v>
      </c>
      <c r="AG45" s="157">
        <v>0</v>
      </c>
      <c r="AH45" s="157">
        <v>0</v>
      </c>
      <c r="AI45" s="157">
        <v>0</v>
      </c>
      <c r="AJ45" s="157">
        <v>0</v>
      </c>
      <c r="AK45" s="157">
        <v>0</v>
      </c>
      <c r="AL45" s="157">
        <v>0</v>
      </c>
      <c r="AM45" s="157">
        <v>4.4641773599999999</v>
      </c>
      <c r="AN45" s="157">
        <v>0</v>
      </c>
      <c r="AO45" s="157">
        <v>0</v>
      </c>
      <c r="AP45" s="157">
        <v>0</v>
      </c>
      <c r="AQ45" s="157">
        <v>0</v>
      </c>
      <c r="AR45" s="157">
        <v>0</v>
      </c>
      <c r="AS45" s="157">
        <v>0</v>
      </c>
      <c r="AT45" s="157">
        <v>0</v>
      </c>
      <c r="AU45" s="157">
        <v>0</v>
      </c>
      <c r="AV45" s="157">
        <v>0</v>
      </c>
      <c r="AW45" s="157">
        <v>3.65</v>
      </c>
      <c r="AX45" s="157">
        <v>0</v>
      </c>
      <c r="AY45" s="157">
        <v>0</v>
      </c>
      <c r="AZ45" s="157">
        <v>0</v>
      </c>
      <c r="BA45" s="157">
        <v>0</v>
      </c>
      <c r="BB45" s="157">
        <v>0</v>
      </c>
      <c r="BC45" s="157">
        <v>0</v>
      </c>
      <c r="BD45" s="157">
        <v>0</v>
      </c>
      <c r="BE45" s="157">
        <v>6.2316435699999984</v>
      </c>
      <c r="BF45" s="157">
        <v>0</v>
      </c>
      <c r="BG45" s="157">
        <v>0</v>
      </c>
      <c r="BH45" s="157">
        <v>31.444781930000008</v>
      </c>
      <c r="BI45" s="157">
        <v>0</v>
      </c>
      <c r="BJ45" s="157">
        <v>0</v>
      </c>
    </row>
    <row r="46" spans="2:66" x14ac:dyDescent="0.25">
      <c r="B46" s="171" t="s">
        <v>249</v>
      </c>
      <c r="C46" s="157">
        <v>9.1642550000000003E-2</v>
      </c>
      <c r="D46" s="157">
        <v>4470.3399999999992</v>
      </c>
      <c r="E46" s="157">
        <v>6750.0089583400022</v>
      </c>
      <c r="F46" s="157">
        <v>1773.2422500400003</v>
      </c>
      <c r="G46" s="157">
        <v>0</v>
      </c>
      <c r="H46" s="157">
        <v>1242.9955079999997</v>
      </c>
      <c r="I46" s="157">
        <v>32.691559399999996</v>
      </c>
      <c r="J46" s="157">
        <v>775.98394891000009</v>
      </c>
      <c r="K46" s="157">
        <v>0</v>
      </c>
      <c r="L46" s="157">
        <v>1450.1822000000004</v>
      </c>
      <c r="M46" s="157">
        <v>1770.7789184200014</v>
      </c>
      <c r="N46" s="157">
        <v>1104.3742889</v>
      </c>
      <c r="O46" s="157">
        <v>2964.6037941600016</v>
      </c>
      <c r="P46" s="157">
        <v>0</v>
      </c>
      <c r="Q46" s="157">
        <v>3763.5012363599999</v>
      </c>
      <c r="R46" s="157">
        <v>0</v>
      </c>
      <c r="S46" s="157">
        <v>0</v>
      </c>
      <c r="T46" s="157">
        <v>3928.3701037900009</v>
      </c>
      <c r="U46" s="157">
        <v>3584.7117912500003</v>
      </c>
      <c r="V46" s="157">
        <v>1960.4446570000009</v>
      </c>
      <c r="W46" s="157">
        <v>1448.4321564399991</v>
      </c>
      <c r="X46" s="157">
        <v>2090.6811414799995</v>
      </c>
      <c r="Y46" s="157">
        <v>2775.011284950001</v>
      </c>
      <c r="Z46" s="157">
        <v>2161.69427546</v>
      </c>
      <c r="AA46" s="157">
        <v>2247.8693464100011</v>
      </c>
      <c r="AB46" s="157">
        <v>0</v>
      </c>
      <c r="AC46" s="157">
        <v>1924.501042730001</v>
      </c>
      <c r="AD46" s="157">
        <v>0</v>
      </c>
      <c r="AE46" s="157">
        <v>0</v>
      </c>
      <c r="AF46" s="157">
        <v>1113.6964347299991</v>
      </c>
      <c r="AG46" s="157">
        <v>211.30376268000003</v>
      </c>
      <c r="AH46" s="157">
        <v>40</v>
      </c>
      <c r="AI46" s="157">
        <v>2148.3556812199995</v>
      </c>
      <c r="AJ46" s="157">
        <v>602.8356827800003</v>
      </c>
      <c r="AK46" s="157">
        <v>1149.4311104302303</v>
      </c>
      <c r="AL46" s="157">
        <v>0</v>
      </c>
      <c r="AM46" s="157">
        <v>1680.2131167124992</v>
      </c>
      <c r="AN46" s="157">
        <v>0</v>
      </c>
      <c r="AO46" s="157">
        <v>1571.8109939799999</v>
      </c>
      <c r="AP46" s="157">
        <v>206.45628034999999</v>
      </c>
      <c r="AQ46" s="157">
        <v>0</v>
      </c>
      <c r="AR46" s="157">
        <v>16.003853729999999</v>
      </c>
      <c r="AS46" s="157">
        <v>8.2490000000000006</v>
      </c>
      <c r="AT46" s="157">
        <v>0</v>
      </c>
      <c r="AU46" s="157">
        <v>26.189848300000005</v>
      </c>
      <c r="AV46" s="157">
        <v>227.11160787</v>
      </c>
      <c r="AW46" s="157">
        <v>439.93238000000002</v>
      </c>
      <c r="AX46" s="157">
        <v>344.13956999999999</v>
      </c>
      <c r="AY46" s="157">
        <v>215.34700000000001</v>
      </c>
      <c r="AZ46" s="157">
        <v>220.30180999999996</v>
      </c>
      <c r="BA46" s="157">
        <v>0</v>
      </c>
      <c r="BB46" s="157">
        <v>0</v>
      </c>
      <c r="BC46" s="157">
        <v>4.9841200000000008</v>
      </c>
      <c r="BD46" s="157">
        <v>0</v>
      </c>
      <c r="BE46" s="157">
        <v>128.29656448999998</v>
      </c>
      <c r="BF46" s="157">
        <v>0</v>
      </c>
      <c r="BG46" s="157">
        <v>0</v>
      </c>
      <c r="BH46" s="157">
        <v>481.25140005000009</v>
      </c>
      <c r="BI46" s="157">
        <v>558.28158000000008</v>
      </c>
      <c r="BJ46" s="157">
        <v>0</v>
      </c>
    </row>
    <row r="47" spans="2:66" x14ac:dyDescent="0.25">
      <c r="B47" s="171" t="s">
        <v>250</v>
      </c>
      <c r="C47" s="157">
        <v>888.596317</v>
      </c>
      <c r="D47" s="157">
        <v>1105.9100000000001</v>
      </c>
      <c r="E47" s="157">
        <v>3110.9708870200002</v>
      </c>
      <c r="F47" s="157">
        <v>1212.5710055199997</v>
      </c>
      <c r="G47" s="157">
        <v>6241.203982019998</v>
      </c>
      <c r="H47" s="157">
        <v>917.1889759999998</v>
      </c>
      <c r="I47" s="157">
        <v>1054.5015707</v>
      </c>
      <c r="J47" s="157">
        <v>2447.8087350200008</v>
      </c>
      <c r="K47" s="157">
        <v>627.84332667000001</v>
      </c>
      <c r="L47" s="157">
        <v>1118.4337999999998</v>
      </c>
      <c r="M47" s="157">
        <v>1343.4327575400002</v>
      </c>
      <c r="N47" s="157">
        <v>925.26622713999961</v>
      </c>
      <c r="O47" s="157">
        <v>1777.27215486</v>
      </c>
      <c r="P47" s="157">
        <v>1886.6229376699998</v>
      </c>
      <c r="Q47" s="157">
        <v>2262.03929303</v>
      </c>
      <c r="R47" s="157">
        <v>1791.8300000000002</v>
      </c>
      <c r="S47" s="157">
        <v>3304.0700994200006</v>
      </c>
      <c r="T47" s="157">
        <v>1469.2387558299999</v>
      </c>
      <c r="U47" s="157">
        <v>1361.6781570199964</v>
      </c>
      <c r="V47" s="157">
        <v>1866.7481741599997</v>
      </c>
      <c r="W47" s="157">
        <v>1607.0817968400004</v>
      </c>
      <c r="X47" s="157">
        <v>988.05546413000025</v>
      </c>
      <c r="Y47" s="157">
        <v>1546.2424488100025</v>
      </c>
      <c r="Z47" s="157">
        <v>978.36234636999995</v>
      </c>
      <c r="AA47" s="157">
        <v>1150.3802485899982</v>
      </c>
      <c r="AB47" s="157">
        <v>2088.5839408699994</v>
      </c>
      <c r="AC47" s="157">
        <v>1039.3705265400001</v>
      </c>
      <c r="AD47" s="157">
        <v>11.33</v>
      </c>
      <c r="AE47" s="157">
        <v>84.213999999999999</v>
      </c>
      <c r="AF47" s="157">
        <v>802.02019927000015</v>
      </c>
      <c r="AG47" s="157">
        <v>116.69364246999999</v>
      </c>
      <c r="AH47" s="157">
        <v>80.463364200000001</v>
      </c>
      <c r="AI47" s="157">
        <v>1695.7274119800004</v>
      </c>
      <c r="AJ47" s="157">
        <v>1175.2761438799998</v>
      </c>
      <c r="AK47" s="157">
        <v>558.76976606022981</v>
      </c>
      <c r="AL47" s="157">
        <v>37.729686050000005</v>
      </c>
      <c r="AM47" s="157">
        <v>1010.5746393899999</v>
      </c>
      <c r="AN47" s="157">
        <v>477.04148154000023</v>
      </c>
      <c r="AO47" s="157">
        <v>1128.4234118399997</v>
      </c>
      <c r="AP47" s="157">
        <v>53.076289370000211</v>
      </c>
      <c r="AQ47" s="157">
        <v>3.6509999999999998</v>
      </c>
      <c r="AR47" s="157">
        <v>53.248140409999984</v>
      </c>
      <c r="AS47" s="157">
        <v>62.828000000000003</v>
      </c>
      <c r="AT47" s="157">
        <v>53.227536989999997</v>
      </c>
      <c r="AU47" s="157">
        <v>4.7311860000000004E-2</v>
      </c>
      <c r="AV47" s="157">
        <v>60.806022460000008</v>
      </c>
      <c r="AW47" s="157">
        <v>339.05336999999997</v>
      </c>
      <c r="AX47" s="157">
        <v>180.03163677000001</v>
      </c>
      <c r="AY47" s="157">
        <v>67.578000000000003</v>
      </c>
      <c r="AZ47" s="157">
        <v>69.759770000000003</v>
      </c>
      <c r="BA47" s="157">
        <v>62.188675000000003</v>
      </c>
      <c r="BB47" s="157">
        <v>96.233099969999998</v>
      </c>
      <c r="BC47" s="157">
        <v>126.63749</v>
      </c>
      <c r="BD47" s="157">
        <v>24.565914410000005</v>
      </c>
      <c r="BE47" s="157">
        <v>35.434947999999999</v>
      </c>
      <c r="BF47" s="157">
        <v>0</v>
      </c>
      <c r="BG47" s="157">
        <v>145.40558000000004</v>
      </c>
      <c r="BH47" s="157">
        <v>447.60193306000008</v>
      </c>
      <c r="BI47" s="157">
        <v>143.39913000000001</v>
      </c>
      <c r="BJ47" s="157">
        <v>142.49212</v>
      </c>
    </row>
    <row r="48" spans="2:66" x14ac:dyDescent="0.25">
      <c r="B48" s="171" t="s">
        <v>251</v>
      </c>
      <c r="C48" s="157">
        <v>888.596317</v>
      </c>
      <c r="D48" s="157">
        <v>1105.9100000000001</v>
      </c>
      <c r="E48" s="157">
        <v>2987.0693362100001</v>
      </c>
      <c r="F48" s="157">
        <v>1212.5710055199997</v>
      </c>
      <c r="G48" s="157">
        <v>6236.9289820199983</v>
      </c>
      <c r="H48" s="157">
        <v>917.1889759999998</v>
      </c>
      <c r="I48" s="157">
        <v>1054.5015707</v>
      </c>
      <c r="J48" s="157">
        <v>2447.8087350200008</v>
      </c>
      <c r="K48" s="157">
        <v>627.84332667000001</v>
      </c>
      <c r="L48" s="157">
        <v>1118.4337999999998</v>
      </c>
      <c r="M48" s="157">
        <v>1343.4327575400002</v>
      </c>
      <c r="N48" s="157">
        <v>925.26622713999961</v>
      </c>
      <c r="O48" s="157">
        <v>1776.3918729100001</v>
      </c>
      <c r="P48" s="157">
        <v>1886.6229376699998</v>
      </c>
      <c r="Q48" s="157">
        <v>2262.03929303</v>
      </c>
      <c r="R48" s="157">
        <v>1791.8300000000002</v>
      </c>
      <c r="S48" s="157">
        <v>3304.0700994200006</v>
      </c>
      <c r="T48" s="157">
        <v>1455.11109257</v>
      </c>
      <c r="U48" s="157">
        <v>1361.6781570199964</v>
      </c>
      <c r="V48" s="157">
        <v>1866.7481741599997</v>
      </c>
      <c r="W48" s="157">
        <v>1607.0817968400004</v>
      </c>
      <c r="X48" s="157">
        <v>988.05546413000025</v>
      </c>
      <c r="Y48" s="157">
        <v>1546.2424488100025</v>
      </c>
      <c r="Z48" s="157">
        <v>978.36234636999995</v>
      </c>
      <c r="AA48" s="157">
        <v>1150.3802485899982</v>
      </c>
      <c r="AB48" s="157">
        <v>2088.5839408699994</v>
      </c>
      <c r="AC48" s="157">
        <v>1039.3705265400001</v>
      </c>
      <c r="AD48" s="157">
        <v>11.33</v>
      </c>
      <c r="AE48" s="157">
        <v>84.213999999999999</v>
      </c>
      <c r="AF48" s="157">
        <v>802.02019927000015</v>
      </c>
      <c r="AG48" s="157">
        <v>116.69364246999999</v>
      </c>
      <c r="AH48" s="157">
        <v>80.463364200000001</v>
      </c>
      <c r="AI48" s="157">
        <v>1695.7274119800004</v>
      </c>
      <c r="AJ48" s="157">
        <v>1175.2761438799998</v>
      </c>
      <c r="AK48" s="157">
        <v>558.76976606022981</v>
      </c>
      <c r="AL48" s="157">
        <v>37.729686050000005</v>
      </c>
      <c r="AM48" s="157">
        <v>1010.5746393899999</v>
      </c>
      <c r="AN48" s="157">
        <v>477.04148154000023</v>
      </c>
      <c r="AO48" s="157">
        <v>1128.4234118399997</v>
      </c>
      <c r="AP48" s="157">
        <v>53.076289370000211</v>
      </c>
      <c r="AQ48" s="157">
        <v>3.6509999999999998</v>
      </c>
      <c r="AR48" s="157">
        <v>53.248140409999984</v>
      </c>
      <c r="AS48" s="157">
        <v>62.828000000000003</v>
      </c>
      <c r="AT48" s="157">
        <v>53.227536989999997</v>
      </c>
      <c r="AU48" s="157">
        <v>4.7311860000000004E-2</v>
      </c>
      <c r="AV48" s="157">
        <v>60.806022460000008</v>
      </c>
      <c r="AW48" s="157">
        <v>339.05336999999997</v>
      </c>
      <c r="AX48" s="157">
        <v>180.03163677000001</v>
      </c>
      <c r="AY48" s="157">
        <v>67.578000000000003</v>
      </c>
      <c r="AZ48" s="157">
        <v>69.759770000000003</v>
      </c>
      <c r="BA48" s="157">
        <v>62.188675000000003</v>
      </c>
      <c r="BB48" s="157">
        <v>96.233099969999998</v>
      </c>
      <c r="BC48" s="157">
        <v>126.63749</v>
      </c>
      <c r="BD48" s="157">
        <v>24.565914410000005</v>
      </c>
      <c r="BE48" s="157">
        <v>35.434947999999999</v>
      </c>
      <c r="BF48" s="157">
        <v>0</v>
      </c>
      <c r="BG48" s="157">
        <v>145.40558000000004</v>
      </c>
      <c r="BH48" s="157">
        <v>447.60193306000008</v>
      </c>
      <c r="BI48" s="157">
        <v>143.39913000000001</v>
      </c>
      <c r="BJ48" s="157">
        <v>142.49212</v>
      </c>
    </row>
    <row r="49" spans="2:62" x14ac:dyDescent="0.25">
      <c r="B49" s="171" t="s">
        <v>376</v>
      </c>
      <c r="C49" s="157">
        <v>0</v>
      </c>
      <c r="D49" s="157">
        <v>0</v>
      </c>
      <c r="E49" s="157">
        <v>123.90155081000006</v>
      </c>
      <c r="F49" s="157">
        <v>0</v>
      </c>
      <c r="G49" s="157">
        <v>4.2749999999999986</v>
      </c>
      <c r="H49" s="157">
        <v>0</v>
      </c>
      <c r="I49" s="157">
        <v>0</v>
      </c>
      <c r="J49" s="157">
        <v>0</v>
      </c>
      <c r="K49" s="157">
        <v>0</v>
      </c>
      <c r="L49" s="157">
        <v>0</v>
      </c>
      <c r="M49" s="157">
        <v>0</v>
      </c>
      <c r="N49" s="157">
        <v>0</v>
      </c>
      <c r="O49" s="157">
        <v>0.88028194999999998</v>
      </c>
      <c r="P49" s="157">
        <v>0</v>
      </c>
      <c r="Q49" s="157">
        <v>0</v>
      </c>
      <c r="R49" s="157">
        <v>0</v>
      </c>
      <c r="S49" s="157">
        <v>0</v>
      </c>
      <c r="T49" s="157">
        <v>14.12766326</v>
      </c>
      <c r="U49" s="157">
        <v>0</v>
      </c>
      <c r="V49" s="157">
        <v>0</v>
      </c>
      <c r="W49" s="157">
        <v>0</v>
      </c>
      <c r="X49" s="157">
        <v>0</v>
      </c>
      <c r="Y49" s="157">
        <v>0</v>
      </c>
      <c r="Z49" s="157">
        <v>0</v>
      </c>
      <c r="AA49" s="157">
        <v>0</v>
      </c>
      <c r="AB49" s="157">
        <v>0</v>
      </c>
      <c r="AC49" s="157">
        <v>0</v>
      </c>
      <c r="AD49" s="157">
        <v>0</v>
      </c>
      <c r="AE49" s="157">
        <v>0</v>
      </c>
      <c r="AF49" s="157">
        <v>0</v>
      </c>
      <c r="AG49" s="157">
        <v>0</v>
      </c>
      <c r="AH49" s="157">
        <v>0</v>
      </c>
      <c r="AI49" s="157">
        <v>0</v>
      </c>
      <c r="AJ49" s="157">
        <v>0</v>
      </c>
      <c r="AK49" s="157">
        <v>0</v>
      </c>
      <c r="AL49" s="157">
        <v>0</v>
      </c>
      <c r="AM49" s="157">
        <v>0</v>
      </c>
      <c r="AN49" s="157">
        <v>0</v>
      </c>
      <c r="AO49" s="157">
        <v>0</v>
      </c>
      <c r="AP49" s="157">
        <v>0</v>
      </c>
      <c r="AQ49" s="157">
        <v>0</v>
      </c>
      <c r="AR49" s="157">
        <v>0</v>
      </c>
      <c r="AS49" s="157">
        <v>0</v>
      </c>
      <c r="AT49" s="157">
        <v>0</v>
      </c>
      <c r="AU49" s="157">
        <v>0</v>
      </c>
      <c r="AV49" s="157">
        <v>0</v>
      </c>
      <c r="AW49" s="157">
        <v>0</v>
      </c>
      <c r="AX49" s="157">
        <v>0</v>
      </c>
      <c r="AY49" s="157">
        <v>0</v>
      </c>
      <c r="AZ49" s="157">
        <v>0</v>
      </c>
      <c r="BA49" s="157">
        <v>0</v>
      </c>
      <c r="BB49" s="157">
        <v>0</v>
      </c>
      <c r="BC49" s="157">
        <v>0</v>
      </c>
      <c r="BD49" s="157">
        <v>0</v>
      </c>
      <c r="BE49" s="157">
        <v>0</v>
      </c>
      <c r="BF49" s="157">
        <v>0</v>
      </c>
      <c r="BG49" s="157">
        <v>0</v>
      </c>
      <c r="BH49" s="157">
        <v>0</v>
      </c>
      <c r="BI49" s="157">
        <v>0</v>
      </c>
      <c r="BJ49" s="157">
        <v>0</v>
      </c>
    </row>
    <row r="50" spans="2:62" x14ac:dyDescent="0.25">
      <c r="B50" s="171" t="s">
        <v>253</v>
      </c>
      <c r="C50" s="157">
        <v>151868.05055383695</v>
      </c>
      <c r="D50" s="157">
        <v>178300.12999999998</v>
      </c>
      <c r="E50" s="157">
        <v>242879.65607714519</v>
      </c>
      <c r="F50" s="157">
        <v>156614.71893456421</v>
      </c>
      <c r="G50" s="157">
        <v>74720.085446976736</v>
      </c>
      <c r="H50" s="157">
        <v>148822.07188304001</v>
      </c>
      <c r="I50" s="157">
        <v>96048.266326539539</v>
      </c>
      <c r="J50" s="157">
        <v>136786.73846840998</v>
      </c>
      <c r="K50" s="157">
        <v>98747.077619063493</v>
      </c>
      <c r="L50" s="157">
        <v>109853.26486915381</v>
      </c>
      <c r="M50" s="157">
        <v>248765.81727570452</v>
      </c>
      <c r="N50" s="157">
        <v>123917.78293363011</v>
      </c>
      <c r="O50" s="157">
        <v>149144.58633732071</v>
      </c>
      <c r="P50" s="157">
        <v>119028.88822399951</v>
      </c>
      <c r="Q50" s="157">
        <v>167560.30671775591</v>
      </c>
      <c r="R50" s="157">
        <v>175081.43999999997</v>
      </c>
      <c r="S50" s="157">
        <v>213117.23282629438</v>
      </c>
      <c r="T50" s="157">
        <v>111319.36435571028</v>
      </c>
      <c r="U50" s="157">
        <v>132445.54421779438</v>
      </c>
      <c r="V50" s="157">
        <v>116292.45448604996</v>
      </c>
      <c r="W50" s="157">
        <v>179527.44549847743</v>
      </c>
      <c r="X50" s="157">
        <v>136207.16354970974</v>
      </c>
      <c r="Y50" s="157">
        <v>138847.47547449247</v>
      </c>
      <c r="Z50" s="157">
        <v>78049.920813630131</v>
      </c>
      <c r="AA50" s="157">
        <v>80627.312090632156</v>
      </c>
      <c r="AB50" s="157">
        <v>135578.73430036198</v>
      </c>
      <c r="AC50" s="157">
        <v>32587.125618250142</v>
      </c>
      <c r="AD50" s="157">
        <v>407.01045834999996</v>
      </c>
      <c r="AE50" s="157">
        <v>3048.6089999999999</v>
      </c>
      <c r="AF50" s="157">
        <v>36785.859618203925</v>
      </c>
      <c r="AG50" s="157">
        <v>9637.4949950529772</v>
      </c>
      <c r="AH50" s="157">
        <v>5191.2744113200006</v>
      </c>
      <c r="AI50" s="157">
        <v>72550.248832206009</v>
      </c>
      <c r="AJ50" s="157">
        <v>53760.076391769937</v>
      </c>
      <c r="AK50" s="157">
        <v>39430.242384946039</v>
      </c>
      <c r="AL50" s="157">
        <v>929.10730431000002</v>
      </c>
      <c r="AM50" s="157">
        <v>41066.310967816455</v>
      </c>
      <c r="AN50" s="157">
        <v>34126.610255481995</v>
      </c>
      <c r="AO50" s="157">
        <v>35463.306722773799</v>
      </c>
      <c r="AP50" s="157">
        <v>3188.0441817199999</v>
      </c>
      <c r="AQ50" s="157">
        <v>686.35041999999987</v>
      </c>
      <c r="AR50" s="157">
        <v>4037.0239332900069</v>
      </c>
      <c r="AS50" s="157">
        <v>2613.884</v>
      </c>
      <c r="AT50" s="157">
        <v>957.56579352000006</v>
      </c>
      <c r="AU50" s="157">
        <v>399.49723692000015</v>
      </c>
      <c r="AV50" s="157">
        <v>4938.1623943700015</v>
      </c>
      <c r="AW50" s="157">
        <v>7503.1190100000013</v>
      </c>
      <c r="AX50" s="157">
        <v>4694.9889815600009</v>
      </c>
      <c r="AY50" s="157">
        <v>2921.587</v>
      </c>
      <c r="AZ50" s="157">
        <v>3299.9317000000001</v>
      </c>
      <c r="BA50" s="157">
        <v>2978.212197660001</v>
      </c>
      <c r="BB50" s="157">
        <v>8697.5299830499971</v>
      </c>
      <c r="BC50" s="157">
        <v>4925.8427760400009</v>
      </c>
      <c r="BD50" s="157">
        <v>753.99166352000009</v>
      </c>
      <c r="BE50" s="157">
        <v>1268.2548521199997</v>
      </c>
      <c r="BF50" s="157">
        <v>1283.9082308</v>
      </c>
      <c r="BG50" s="157">
        <v>5030.6425799999997</v>
      </c>
      <c r="BH50" s="157">
        <v>12821.976747740006</v>
      </c>
      <c r="BI50" s="157">
        <v>8797.1445300000014</v>
      </c>
      <c r="BJ50" s="157">
        <v>4492.03928</v>
      </c>
    </row>
    <row r="51" spans="2:62" x14ac:dyDescent="0.25">
      <c r="B51" s="172" t="s">
        <v>254</v>
      </c>
      <c r="C51" s="157">
        <v>133768.35293002694</v>
      </c>
      <c r="D51" s="157">
        <v>175529.77</v>
      </c>
      <c r="E51" s="157">
        <v>160407.80850075517</v>
      </c>
      <c r="F51" s="157">
        <v>141166.77494178424</v>
      </c>
      <c r="G51" s="157">
        <v>57483.513923907725</v>
      </c>
      <c r="H51" s="157">
        <v>148822.07188304001</v>
      </c>
      <c r="I51" s="157">
        <v>50378.385402379987</v>
      </c>
      <c r="J51" s="157">
        <v>78096.979695649992</v>
      </c>
      <c r="K51" s="157">
        <v>96835.223330393492</v>
      </c>
      <c r="L51" s="157">
        <v>106548.81916915381</v>
      </c>
      <c r="M51" s="157">
        <v>240891.74852751454</v>
      </c>
      <c r="N51" s="157">
        <v>73267.923334580075</v>
      </c>
      <c r="O51" s="157">
        <v>140599.37560269071</v>
      </c>
      <c r="P51" s="157">
        <v>83176.581387929633</v>
      </c>
      <c r="Q51" s="157">
        <v>92672.37263048593</v>
      </c>
      <c r="R51" s="157">
        <v>175081.43999999997</v>
      </c>
      <c r="S51" s="157">
        <v>134122.49788863468</v>
      </c>
      <c r="T51" s="157">
        <v>82315.324706150277</v>
      </c>
      <c r="U51" s="157">
        <v>130794.36804232438</v>
      </c>
      <c r="V51" s="157">
        <v>112255.49612504996</v>
      </c>
      <c r="W51" s="157">
        <v>165055.64733227744</v>
      </c>
      <c r="X51" s="157">
        <v>133519.25951860973</v>
      </c>
      <c r="Y51" s="157">
        <v>137994.38945847246</v>
      </c>
      <c r="Z51" s="157">
        <v>77860.769677500124</v>
      </c>
      <c r="AA51" s="157">
        <v>62557.613044725178</v>
      </c>
      <c r="AB51" s="157">
        <v>118605.73091428621</v>
      </c>
      <c r="AC51" s="157">
        <v>32586.208097140145</v>
      </c>
      <c r="AD51" s="157">
        <v>407.01045834999996</v>
      </c>
      <c r="AE51" s="157">
        <v>3048.6089999999999</v>
      </c>
      <c r="AF51" s="157">
        <v>36785.859618203925</v>
      </c>
      <c r="AG51" s="157">
        <v>9637.4949950529772</v>
      </c>
      <c r="AH51" s="157">
        <v>5191.2744113200006</v>
      </c>
      <c r="AI51" s="157">
        <v>72546.498832206009</v>
      </c>
      <c r="AJ51" s="157">
        <v>53760.076391769937</v>
      </c>
      <c r="AK51" s="157">
        <v>39430.242384946039</v>
      </c>
      <c r="AL51" s="157">
        <v>929.10730431000002</v>
      </c>
      <c r="AM51" s="157">
        <v>41057.939656266455</v>
      </c>
      <c r="AN51" s="157">
        <v>34126.610255481995</v>
      </c>
      <c r="AO51" s="157">
        <v>35463.306722773799</v>
      </c>
      <c r="AP51" s="157">
        <v>3188.0441817199999</v>
      </c>
      <c r="AQ51" s="157">
        <v>686.35041999999987</v>
      </c>
      <c r="AR51" s="157">
        <v>4037.0239332900069</v>
      </c>
      <c r="AS51" s="157">
        <v>2613.884</v>
      </c>
      <c r="AT51" s="157">
        <v>957.56579352000006</v>
      </c>
      <c r="AU51" s="157">
        <v>399.49723692000015</v>
      </c>
      <c r="AV51" s="157">
        <v>4938.1623943700015</v>
      </c>
      <c r="AW51" s="157">
        <v>7503.1190100000013</v>
      </c>
      <c r="AX51" s="157">
        <v>4694.9889815600009</v>
      </c>
      <c r="AY51" s="157">
        <v>2921.587</v>
      </c>
      <c r="AZ51" s="157">
        <v>3260.9340999999999</v>
      </c>
      <c r="BA51" s="157">
        <v>2978.212197660001</v>
      </c>
      <c r="BB51" s="157">
        <v>8697.5299830499971</v>
      </c>
      <c r="BC51" s="157">
        <v>4925.8427760400009</v>
      </c>
      <c r="BD51" s="157">
        <v>753.99166352000009</v>
      </c>
      <c r="BE51" s="157">
        <v>1268.2384808299998</v>
      </c>
      <c r="BF51" s="157">
        <v>1283.9082308</v>
      </c>
      <c r="BG51" s="157">
        <v>5030.6425799999997</v>
      </c>
      <c r="BH51" s="157">
        <v>12821.976747740006</v>
      </c>
      <c r="BI51" s="157">
        <v>8797.1445300000014</v>
      </c>
      <c r="BJ51" s="157">
        <v>4492.03928</v>
      </c>
    </row>
    <row r="52" spans="2:62" x14ac:dyDescent="0.25">
      <c r="B52" s="172" t="s">
        <v>255</v>
      </c>
      <c r="C52" s="157">
        <v>18099.697623809996</v>
      </c>
      <c r="D52" s="157">
        <v>2770.36</v>
      </c>
      <c r="E52" s="157">
        <v>82471.847576390006</v>
      </c>
      <c r="F52" s="157">
        <v>15447.943992779969</v>
      </c>
      <c r="G52" s="157">
        <v>17236.571523069008</v>
      </c>
      <c r="H52" s="157">
        <v>0</v>
      </c>
      <c r="I52" s="157">
        <v>45669.880924159545</v>
      </c>
      <c r="J52" s="157">
        <v>58689.758772760004</v>
      </c>
      <c r="K52" s="157">
        <v>1911.85428867</v>
      </c>
      <c r="L52" s="157">
        <v>3304.4456999999993</v>
      </c>
      <c r="M52" s="157">
        <v>7874.0687481899895</v>
      </c>
      <c r="N52" s="157">
        <v>50649.85959905004</v>
      </c>
      <c r="O52" s="157">
        <v>8545.2107346299981</v>
      </c>
      <c r="P52" s="157">
        <v>35852.306836069882</v>
      </c>
      <c r="Q52" s="157">
        <v>74887.934087269998</v>
      </c>
      <c r="R52" s="157">
        <v>0</v>
      </c>
      <c r="S52" s="157">
        <v>78994.734937659683</v>
      </c>
      <c r="T52" s="157">
        <v>29004.039649560003</v>
      </c>
      <c r="U52" s="157">
        <v>1651.1761754699999</v>
      </c>
      <c r="V52" s="157">
        <v>4036.9583610000004</v>
      </c>
      <c r="W52" s="157">
        <v>14471.7981662</v>
      </c>
      <c r="X52" s="157">
        <v>2687.9040310999994</v>
      </c>
      <c r="Y52" s="157">
        <v>853.08601601999976</v>
      </c>
      <c r="Z52" s="157">
        <v>189.15113613</v>
      </c>
      <c r="AA52" s="157">
        <v>18069.699045906975</v>
      </c>
      <c r="AB52" s="157">
        <v>16973.003386075761</v>
      </c>
      <c r="AC52" s="157">
        <v>0.91752111000000003</v>
      </c>
      <c r="AD52" s="157">
        <v>0</v>
      </c>
      <c r="AE52" s="157">
        <v>0</v>
      </c>
      <c r="AF52" s="157">
        <v>0</v>
      </c>
      <c r="AG52" s="157">
        <v>0</v>
      </c>
      <c r="AH52" s="157">
        <v>0</v>
      </c>
      <c r="AI52" s="157">
        <v>3.75</v>
      </c>
      <c r="AJ52" s="157">
        <v>0</v>
      </c>
      <c r="AK52" s="157">
        <v>0</v>
      </c>
      <c r="AL52" s="157">
        <v>0</v>
      </c>
      <c r="AM52" s="157">
        <v>8.3713115499999979</v>
      </c>
      <c r="AN52" s="157">
        <v>0</v>
      </c>
      <c r="AO52" s="157">
        <v>0</v>
      </c>
      <c r="AP52" s="157">
        <v>0</v>
      </c>
      <c r="AQ52" s="157">
        <v>0</v>
      </c>
      <c r="AR52" s="157">
        <v>0</v>
      </c>
      <c r="AS52" s="157">
        <v>0</v>
      </c>
      <c r="AT52" s="157">
        <v>0</v>
      </c>
      <c r="AU52" s="157">
        <v>0</v>
      </c>
      <c r="AV52" s="157">
        <v>0</v>
      </c>
      <c r="AW52" s="157">
        <v>0</v>
      </c>
      <c r="AX52" s="157">
        <v>0</v>
      </c>
      <c r="AY52" s="157">
        <v>0</v>
      </c>
      <c r="AZ52" s="157">
        <v>38.997599999999998</v>
      </c>
      <c r="BA52" s="157">
        <v>0</v>
      </c>
      <c r="BB52" s="157">
        <v>0</v>
      </c>
      <c r="BC52" s="157">
        <v>0</v>
      </c>
      <c r="BD52" s="157">
        <v>0</v>
      </c>
      <c r="BE52" s="157">
        <v>1.6371290000000004E-2</v>
      </c>
      <c r="BF52" s="157">
        <v>0</v>
      </c>
      <c r="BG52" s="157">
        <v>0</v>
      </c>
      <c r="BH52" s="157">
        <v>0</v>
      </c>
      <c r="BI52" s="157">
        <v>0</v>
      </c>
      <c r="BJ52" s="157">
        <v>0</v>
      </c>
    </row>
    <row r="53" spans="2:62" x14ac:dyDescent="0.25">
      <c r="B53" s="171" t="s">
        <v>256</v>
      </c>
      <c r="C53" s="157">
        <v>721.6408159800003</v>
      </c>
      <c r="D53" s="157">
        <v>5.8900000000000023</v>
      </c>
      <c r="E53" s="157">
        <v>2605.5710588099987</v>
      </c>
      <c r="F53" s="157">
        <v>0</v>
      </c>
      <c r="G53" s="157">
        <v>0</v>
      </c>
      <c r="H53" s="157">
        <v>92.706810000000004</v>
      </c>
      <c r="I53" s="157">
        <v>1589.0389244519999</v>
      </c>
      <c r="J53" s="157">
        <v>2234.5331327499998</v>
      </c>
      <c r="K53" s="157">
        <v>60.38600000000001</v>
      </c>
      <c r="L53" s="157">
        <v>1045.8097</v>
      </c>
      <c r="M53" s="157">
        <v>0</v>
      </c>
      <c r="N53" s="157">
        <v>109.62325658</v>
      </c>
      <c r="O53" s="157">
        <v>2.7375259000000001</v>
      </c>
      <c r="P53" s="157">
        <v>0</v>
      </c>
      <c r="Q53" s="157">
        <v>4437.5107473699991</v>
      </c>
      <c r="R53" s="157">
        <v>0</v>
      </c>
      <c r="S53" s="157">
        <v>0</v>
      </c>
      <c r="T53" s="157">
        <v>2214.2803647699993</v>
      </c>
      <c r="U53" s="157">
        <v>0</v>
      </c>
      <c r="V53" s="157">
        <v>343.10149737</v>
      </c>
      <c r="W53" s="157">
        <v>0</v>
      </c>
      <c r="X53" s="157">
        <v>1250.66036345</v>
      </c>
      <c r="Y53" s="157">
        <v>0</v>
      </c>
      <c r="Z53" s="157">
        <v>0</v>
      </c>
      <c r="AA53" s="157">
        <v>28.529999999999998</v>
      </c>
      <c r="AB53" s="157">
        <v>40</v>
      </c>
      <c r="AC53" s="157">
        <v>0</v>
      </c>
      <c r="AD53" s="157">
        <v>0</v>
      </c>
      <c r="AE53" s="157">
        <v>0</v>
      </c>
      <c r="AF53" s="157">
        <v>0</v>
      </c>
      <c r="AG53" s="157">
        <v>0</v>
      </c>
      <c r="AH53" s="157">
        <v>0</v>
      </c>
      <c r="AI53" s="157">
        <v>0</v>
      </c>
      <c r="AJ53" s="157">
        <v>0</v>
      </c>
      <c r="AK53" s="157">
        <v>0</v>
      </c>
      <c r="AL53" s="157">
        <v>0</v>
      </c>
      <c r="AM53" s="157">
        <v>0</v>
      </c>
      <c r="AN53" s="157">
        <v>0</v>
      </c>
      <c r="AO53" s="157">
        <v>0</v>
      </c>
      <c r="AP53" s="157">
        <v>0</v>
      </c>
      <c r="AQ53" s="157">
        <v>0</v>
      </c>
      <c r="AR53" s="157">
        <v>0</v>
      </c>
      <c r="AS53" s="157">
        <v>0</v>
      </c>
      <c r="AT53" s="157">
        <v>0</v>
      </c>
      <c r="AU53" s="157">
        <v>0</v>
      </c>
      <c r="AV53" s="157">
        <v>0</v>
      </c>
      <c r="AW53" s="157">
        <v>0</v>
      </c>
      <c r="AX53" s="157">
        <v>0</v>
      </c>
      <c r="AY53" s="157">
        <v>0</v>
      </c>
      <c r="AZ53" s="157">
        <v>0</v>
      </c>
      <c r="BA53" s="157">
        <v>0</v>
      </c>
      <c r="BB53" s="157">
        <v>0</v>
      </c>
      <c r="BC53" s="157">
        <v>0</v>
      </c>
      <c r="BD53" s="157">
        <v>0</v>
      </c>
      <c r="BE53" s="157">
        <v>0</v>
      </c>
      <c r="BF53" s="157">
        <v>0</v>
      </c>
      <c r="BG53" s="157">
        <v>0</v>
      </c>
      <c r="BH53" s="157">
        <v>0</v>
      </c>
      <c r="BI53" s="157">
        <v>0</v>
      </c>
      <c r="BJ53" s="157">
        <v>0</v>
      </c>
    </row>
    <row r="54" spans="2:62" x14ac:dyDescent="0.25">
      <c r="B54" s="172" t="s">
        <v>257</v>
      </c>
      <c r="C54" s="157">
        <v>0</v>
      </c>
      <c r="D54" s="157">
        <v>0</v>
      </c>
      <c r="E54" s="157">
        <v>287.78975565999997</v>
      </c>
      <c r="F54" s="157">
        <v>0</v>
      </c>
      <c r="G54" s="157">
        <v>0</v>
      </c>
      <c r="H54" s="157">
        <v>80.920100000000005</v>
      </c>
      <c r="I54" s="157">
        <v>0</v>
      </c>
      <c r="J54" s="157">
        <v>60.5</v>
      </c>
      <c r="K54" s="157">
        <v>0</v>
      </c>
      <c r="L54" s="157">
        <v>0</v>
      </c>
      <c r="M54" s="157">
        <v>0</v>
      </c>
      <c r="N54" s="157">
        <v>0</v>
      </c>
      <c r="O54" s="157">
        <v>0</v>
      </c>
      <c r="P54" s="157">
        <v>0</v>
      </c>
      <c r="Q54" s="157">
        <v>6.0868400200000004</v>
      </c>
      <c r="R54" s="157">
        <v>0</v>
      </c>
      <c r="S54" s="157">
        <v>0</v>
      </c>
      <c r="T54" s="157">
        <v>190.37119787</v>
      </c>
      <c r="U54" s="157">
        <v>0</v>
      </c>
      <c r="V54" s="157">
        <v>0</v>
      </c>
      <c r="W54" s="157">
        <v>0</v>
      </c>
      <c r="X54" s="157">
        <v>17.434970849999999</v>
      </c>
      <c r="Y54" s="157">
        <v>0</v>
      </c>
      <c r="Z54" s="157">
        <v>0</v>
      </c>
      <c r="AA54" s="157">
        <v>28.529999999999998</v>
      </c>
      <c r="AB54" s="157">
        <v>40</v>
      </c>
      <c r="AC54" s="157">
        <v>0</v>
      </c>
      <c r="AD54" s="157">
        <v>0</v>
      </c>
      <c r="AE54" s="157">
        <v>0</v>
      </c>
      <c r="AF54" s="157">
        <v>0</v>
      </c>
      <c r="AG54" s="157">
        <v>0</v>
      </c>
      <c r="AH54" s="157">
        <v>0</v>
      </c>
      <c r="AI54" s="157">
        <v>0</v>
      </c>
      <c r="AJ54" s="157">
        <v>0</v>
      </c>
      <c r="AK54" s="157">
        <v>0</v>
      </c>
      <c r="AL54" s="157">
        <v>0</v>
      </c>
      <c r="AM54" s="157">
        <v>0</v>
      </c>
      <c r="AN54" s="157">
        <v>0</v>
      </c>
      <c r="AO54" s="157">
        <v>0</v>
      </c>
      <c r="AP54" s="157">
        <v>0</v>
      </c>
      <c r="AQ54" s="157">
        <v>0</v>
      </c>
      <c r="AR54" s="157">
        <v>0</v>
      </c>
      <c r="AS54" s="157">
        <v>0</v>
      </c>
      <c r="AT54" s="157">
        <v>0</v>
      </c>
      <c r="AU54" s="157">
        <v>0</v>
      </c>
      <c r="AV54" s="157">
        <v>0</v>
      </c>
      <c r="AW54" s="157">
        <v>0</v>
      </c>
      <c r="AX54" s="157">
        <v>0</v>
      </c>
      <c r="AY54" s="157">
        <v>0</v>
      </c>
      <c r="AZ54" s="157">
        <v>0</v>
      </c>
      <c r="BA54" s="157">
        <v>0</v>
      </c>
      <c r="BB54" s="157">
        <v>0</v>
      </c>
      <c r="BC54" s="157">
        <v>0</v>
      </c>
      <c r="BD54" s="157">
        <v>0</v>
      </c>
      <c r="BE54" s="157">
        <v>0</v>
      </c>
      <c r="BF54" s="157">
        <v>0</v>
      </c>
      <c r="BG54" s="157">
        <v>0</v>
      </c>
      <c r="BH54" s="157">
        <v>0</v>
      </c>
      <c r="BI54" s="157">
        <v>0</v>
      </c>
      <c r="BJ54" s="157">
        <v>0</v>
      </c>
    </row>
    <row r="55" spans="2:62" x14ac:dyDescent="0.25">
      <c r="B55" s="172" t="s">
        <v>258</v>
      </c>
      <c r="C55" s="157">
        <v>721.6408159800003</v>
      </c>
      <c r="D55" s="157">
        <v>5.8900000000000023</v>
      </c>
      <c r="E55" s="157">
        <v>2317.7813031499986</v>
      </c>
      <c r="F55" s="157">
        <v>0</v>
      </c>
      <c r="G55" s="157">
        <v>0</v>
      </c>
      <c r="H55" s="157">
        <v>11.786709999999999</v>
      </c>
      <c r="I55" s="157">
        <v>1589.0389244519999</v>
      </c>
      <c r="J55" s="157">
        <v>2174.0331327499998</v>
      </c>
      <c r="K55" s="157">
        <v>60.38600000000001</v>
      </c>
      <c r="L55" s="157">
        <v>1045.8097</v>
      </c>
      <c r="M55" s="157">
        <v>0</v>
      </c>
      <c r="N55" s="157">
        <v>109.62325658</v>
      </c>
      <c r="O55" s="157">
        <v>2.7375259000000001</v>
      </c>
      <c r="P55" s="157">
        <v>0</v>
      </c>
      <c r="Q55" s="157">
        <v>4431.4239073499994</v>
      </c>
      <c r="R55" s="157">
        <v>0</v>
      </c>
      <c r="S55" s="157">
        <v>0</v>
      </c>
      <c r="T55" s="157">
        <v>2023.9091668999993</v>
      </c>
      <c r="U55" s="157">
        <v>0</v>
      </c>
      <c r="V55" s="157">
        <v>343.10149737</v>
      </c>
      <c r="W55" s="157">
        <v>0</v>
      </c>
      <c r="X55" s="157">
        <v>1233.2253926000001</v>
      </c>
      <c r="Y55" s="157">
        <v>0</v>
      </c>
      <c r="Z55" s="157">
        <v>0</v>
      </c>
      <c r="AA55" s="157">
        <v>0</v>
      </c>
      <c r="AB55" s="157">
        <v>0</v>
      </c>
      <c r="AC55" s="157">
        <v>0</v>
      </c>
      <c r="AD55" s="157">
        <v>0</v>
      </c>
      <c r="AE55" s="157">
        <v>0</v>
      </c>
      <c r="AF55" s="157">
        <v>0</v>
      </c>
      <c r="AG55" s="157">
        <v>0</v>
      </c>
      <c r="AH55" s="157">
        <v>0</v>
      </c>
      <c r="AI55" s="157">
        <v>0</v>
      </c>
      <c r="AJ55" s="157">
        <v>0</v>
      </c>
      <c r="AK55" s="157">
        <v>0</v>
      </c>
      <c r="AL55" s="157">
        <v>0</v>
      </c>
      <c r="AM55" s="157">
        <v>0</v>
      </c>
      <c r="AN55" s="157">
        <v>0</v>
      </c>
      <c r="AO55" s="157">
        <v>0</v>
      </c>
      <c r="AP55" s="157">
        <v>0</v>
      </c>
      <c r="AQ55" s="157">
        <v>0</v>
      </c>
      <c r="AR55" s="157">
        <v>0</v>
      </c>
      <c r="AS55" s="157">
        <v>0</v>
      </c>
      <c r="AT55" s="157">
        <v>0</v>
      </c>
      <c r="AU55" s="157">
        <v>0</v>
      </c>
      <c r="AV55" s="157">
        <v>0</v>
      </c>
      <c r="AW55" s="157">
        <v>0</v>
      </c>
      <c r="AX55" s="157">
        <v>0</v>
      </c>
      <c r="AY55" s="157">
        <v>0</v>
      </c>
      <c r="AZ55" s="157">
        <v>0</v>
      </c>
      <c r="BA55" s="157">
        <v>0</v>
      </c>
      <c r="BB55" s="157">
        <v>0</v>
      </c>
      <c r="BC55" s="157">
        <v>0</v>
      </c>
      <c r="BD55" s="157">
        <v>0</v>
      </c>
      <c r="BE55" s="157">
        <v>0</v>
      </c>
      <c r="BF55" s="157">
        <v>0</v>
      </c>
      <c r="BG55" s="157">
        <v>0</v>
      </c>
      <c r="BH55" s="157">
        <v>0</v>
      </c>
      <c r="BI55" s="157">
        <v>0</v>
      </c>
      <c r="BJ55" s="157">
        <v>0</v>
      </c>
    </row>
    <row r="56" spans="2:62" x14ac:dyDescent="0.25">
      <c r="B56" s="171" t="s">
        <v>259</v>
      </c>
      <c r="C56" s="157">
        <v>4367.5901508000006</v>
      </c>
      <c r="D56" s="157">
        <v>26230.04</v>
      </c>
      <c r="E56" s="157">
        <v>6959.1182645299996</v>
      </c>
      <c r="F56" s="157">
        <v>6182.7587053300031</v>
      </c>
      <c r="G56" s="157">
        <v>1497.0540246099999</v>
      </c>
      <c r="H56" s="157">
        <v>8104.7513239999989</v>
      </c>
      <c r="I56" s="157">
        <v>6031.9755958100004</v>
      </c>
      <c r="J56" s="157">
        <v>10591.056611600001</v>
      </c>
      <c r="K56" s="157">
        <v>3359.15271265</v>
      </c>
      <c r="L56" s="157">
        <v>4094.418900000001</v>
      </c>
      <c r="M56" s="157">
        <v>13964.376953630001</v>
      </c>
      <c r="N56" s="157">
        <v>1072.2531609099988</v>
      </c>
      <c r="O56" s="157">
        <v>4932.11755851</v>
      </c>
      <c r="P56" s="157">
        <v>136.67359981999999</v>
      </c>
      <c r="Q56" s="157">
        <v>7168.8627496899999</v>
      </c>
      <c r="R56" s="157">
        <v>0</v>
      </c>
      <c r="S56" s="157">
        <v>294.95991336999987</v>
      </c>
      <c r="T56" s="157">
        <v>3792.6241541199956</v>
      </c>
      <c r="U56" s="157">
        <v>6796.0567329400001</v>
      </c>
      <c r="V56" s="157">
        <v>3054.7763331399997</v>
      </c>
      <c r="W56" s="157">
        <v>392.29757240000004</v>
      </c>
      <c r="X56" s="157">
        <v>7133.2474463500012</v>
      </c>
      <c r="Y56" s="157">
        <v>2831.9219015800004</v>
      </c>
      <c r="Z56" s="157">
        <v>4361.4200700800011</v>
      </c>
      <c r="AA56" s="157">
        <v>2603.20097992</v>
      </c>
      <c r="AB56" s="157">
        <v>15.973638889999997</v>
      </c>
      <c r="AC56" s="157">
        <v>4805.7570461799996</v>
      </c>
      <c r="AD56" s="157">
        <v>0</v>
      </c>
      <c r="AE56" s="157">
        <v>0</v>
      </c>
      <c r="AF56" s="157">
        <v>5262.0621685941996</v>
      </c>
      <c r="AG56" s="157">
        <v>403.93361957999991</v>
      </c>
      <c r="AH56" s="157">
        <v>0</v>
      </c>
      <c r="AI56" s="157">
        <v>14176.855648119994</v>
      </c>
      <c r="AJ56" s="157">
        <v>5315.08864309</v>
      </c>
      <c r="AK56" s="157">
        <v>3323.1963555412603</v>
      </c>
      <c r="AL56" s="157">
        <v>0</v>
      </c>
      <c r="AM56" s="157">
        <v>7354.9281364900035</v>
      </c>
      <c r="AN56" s="157">
        <v>3305.722711880001</v>
      </c>
      <c r="AO56" s="157">
        <v>2508.1808604500006</v>
      </c>
      <c r="AP56" s="157">
        <v>517.40153056000008</v>
      </c>
      <c r="AQ56" s="157">
        <v>0</v>
      </c>
      <c r="AR56" s="157">
        <v>99.251224369999989</v>
      </c>
      <c r="AS56" s="157">
        <v>0</v>
      </c>
      <c r="AT56" s="157">
        <v>201.31002337000001</v>
      </c>
      <c r="AU56" s="157">
        <v>83.272244399999991</v>
      </c>
      <c r="AV56" s="157">
        <v>762.07750103000001</v>
      </c>
      <c r="AW56" s="157">
        <v>280.37584000000004</v>
      </c>
      <c r="AX56" s="157">
        <v>395.5</v>
      </c>
      <c r="AY56" s="157">
        <v>183.53</v>
      </c>
      <c r="AZ56" s="157">
        <v>351.95041000000003</v>
      </c>
      <c r="BA56" s="157">
        <v>0</v>
      </c>
      <c r="BB56" s="157">
        <v>1172.6498900000001</v>
      </c>
      <c r="BC56" s="157">
        <v>166.243291</v>
      </c>
      <c r="BD56" s="157">
        <v>0</v>
      </c>
      <c r="BE56" s="157">
        <v>226.69862705</v>
      </c>
      <c r="BF56" s="157">
        <v>0</v>
      </c>
      <c r="BG56" s="157">
        <v>406.61412000000001</v>
      </c>
      <c r="BH56" s="157">
        <v>546.48642786000062</v>
      </c>
      <c r="BI56" s="157">
        <v>1375.9157299999999</v>
      </c>
      <c r="BJ56" s="157">
        <v>409.33917999999994</v>
      </c>
    </row>
    <row r="57" spans="2:62" x14ac:dyDescent="0.25">
      <c r="B57" s="171" t="s">
        <v>260</v>
      </c>
      <c r="C57" s="157">
        <v>31.081146660000009</v>
      </c>
      <c r="D57" s="157">
        <v>0</v>
      </c>
      <c r="E57" s="157">
        <v>91.3</v>
      </c>
      <c r="F57" s="157">
        <v>383.42957408999996</v>
      </c>
      <c r="G57" s="157">
        <v>138.80703299999999</v>
      </c>
      <c r="H57" s="157">
        <v>0</v>
      </c>
      <c r="I57" s="157">
        <v>156.08113856</v>
      </c>
      <c r="J57" s="157">
        <v>199.02092316</v>
      </c>
      <c r="K57" s="157">
        <v>210.83243565000001</v>
      </c>
      <c r="L57" s="157">
        <v>74.736599999999996</v>
      </c>
      <c r="M57" s="157">
        <v>0.17577467000000002</v>
      </c>
      <c r="N57" s="157">
        <v>0</v>
      </c>
      <c r="O57" s="157">
        <v>165.12494028</v>
      </c>
      <c r="P57" s="157">
        <v>136.67359981999999</v>
      </c>
      <c r="Q57" s="157">
        <v>145.01952439000002</v>
      </c>
      <c r="R57" s="157">
        <v>0</v>
      </c>
      <c r="S57" s="157">
        <v>0</v>
      </c>
      <c r="T57" s="157">
        <v>3.3972626799999994</v>
      </c>
      <c r="U57" s="157">
        <v>155.30340449000002</v>
      </c>
      <c r="V57" s="157">
        <v>0</v>
      </c>
      <c r="W57" s="157">
        <v>87.066674169999999</v>
      </c>
      <c r="X57" s="157">
        <v>191.24055808</v>
      </c>
      <c r="Y57" s="157">
        <v>0</v>
      </c>
      <c r="Z57" s="157">
        <v>16.537329410000002</v>
      </c>
      <c r="AA57" s="157">
        <v>0</v>
      </c>
      <c r="AB57" s="157">
        <v>0</v>
      </c>
      <c r="AC57" s="157">
        <v>0</v>
      </c>
      <c r="AD57" s="157">
        <v>0</v>
      </c>
      <c r="AE57" s="157">
        <v>0</v>
      </c>
      <c r="AF57" s="157">
        <v>0</v>
      </c>
      <c r="AG57" s="157">
        <v>0</v>
      </c>
      <c r="AH57" s="157">
        <v>0</v>
      </c>
      <c r="AI57" s="157">
        <v>0</v>
      </c>
      <c r="AJ57" s="157">
        <v>5.199568479999999</v>
      </c>
      <c r="AK57" s="157">
        <v>0.60165807999999987</v>
      </c>
      <c r="AL57" s="157">
        <v>0</v>
      </c>
      <c r="AM57" s="157">
        <v>3.3198912200000006</v>
      </c>
      <c r="AN57" s="157">
        <v>0</v>
      </c>
      <c r="AO57" s="157">
        <v>17.193388899999999</v>
      </c>
      <c r="AP57" s="157">
        <v>0</v>
      </c>
      <c r="AQ57" s="157">
        <v>0</v>
      </c>
      <c r="AR57" s="157">
        <v>0</v>
      </c>
      <c r="AS57" s="157">
        <v>0</v>
      </c>
      <c r="AT57" s="157">
        <v>0</v>
      </c>
      <c r="AU57" s="157">
        <v>33.183290190000001</v>
      </c>
      <c r="AV57" s="157">
        <v>0</v>
      </c>
      <c r="AW57" s="157">
        <v>0</v>
      </c>
      <c r="AX57" s="157">
        <v>0</v>
      </c>
      <c r="AY57" s="157">
        <v>4.0149999999999997</v>
      </c>
      <c r="AZ57" s="157">
        <v>0</v>
      </c>
      <c r="BA57" s="157">
        <v>0</v>
      </c>
      <c r="BB57" s="157">
        <v>0</v>
      </c>
      <c r="BC57" s="157">
        <v>0</v>
      </c>
      <c r="BD57" s="157">
        <v>0</v>
      </c>
      <c r="BE57" s="157">
        <v>2.6038526000000002</v>
      </c>
      <c r="BF57" s="157">
        <v>0</v>
      </c>
      <c r="BG57" s="157">
        <v>0</v>
      </c>
      <c r="BH57" s="157">
        <v>0</v>
      </c>
      <c r="BI57" s="157">
        <v>0</v>
      </c>
      <c r="BJ57" s="157">
        <v>0</v>
      </c>
    </row>
    <row r="58" spans="2:62" x14ac:dyDescent="0.25">
      <c r="B58" s="173" t="s">
        <v>261</v>
      </c>
      <c r="C58" s="157">
        <v>3575.91907803</v>
      </c>
      <c r="D58" s="157">
        <v>16042.210000000003</v>
      </c>
      <c r="E58" s="157">
        <v>5064.5059984699992</v>
      </c>
      <c r="F58" s="157">
        <v>4223.9353070300003</v>
      </c>
      <c r="G58" s="157">
        <v>1358.2469916099999</v>
      </c>
      <c r="H58" s="157">
        <v>0</v>
      </c>
      <c r="I58" s="157">
        <v>5367.3778210800001</v>
      </c>
      <c r="J58" s="157">
        <v>9781.5456091700016</v>
      </c>
      <c r="K58" s="157">
        <v>2970.4109990100001</v>
      </c>
      <c r="L58" s="157">
        <v>4019.6823000000009</v>
      </c>
      <c r="M58" s="157">
        <v>12959.3306538</v>
      </c>
      <c r="N58" s="157">
        <v>0</v>
      </c>
      <c r="O58" s="157">
        <v>4135.47107074</v>
      </c>
      <c r="P58" s="157">
        <v>0</v>
      </c>
      <c r="Q58" s="157">
        <v>6848.6189623099999</v>
      </c>
      <c r="R58" s="157">
        <v>0</v>
      </c>
      <c r="S58" s="157">
        <v>0</v>
      </c>
      <c r="T58" s="157">
        <v>442.62178346999997</v>
      </c>
      <c r="U58" s="157">
        <v>6460.0052823400001</v>
      </c>
      <c r="V58" s="157">
        <v>2874.6273332400001</v>
      </c>
      <c r="W58" s="157">
        <v>10.909287709999999</v>
      </c>
      <c r="X58" s="157">
        <v>6164.7704388600023</v>
      </c>
      <c r="Y58" s="157">
        <v>2649.6194764400002</v>
      </c>
      <c r="Z58" s="157">
        <v>4282.415227720001</v>
      </c>
      <c r="AA58" s="157">
        <v>2425.8022651700003</v>
      </c>
      <c r="AB58" s="157">
        <v>0</v>
      </c>
      <c r="AC58" s="157">
        <v>4440.9975772199996</v>
      </c>
      <c r="AD58" s="157">
        <v>0</v>
      </c>
      <c r="AE58" s="157">
        <v>0</v>
      </c>
      <c r="AF58" s="157">
        <v>3011.5739834800002</v>
      </c>
      <c r="AG58" s="157">
        <v>306.55198237999997</v>
      </c>
      <c r="AH58" s="157">
        <v>0</v>
      </c>
      <c r="AI58" s="157">
        <v>3503.5818795399991</v>
      </c>
      <c r="AJ58" s="157">
        <v>3132.1966849600003</v>
      </c>
      <c r="AK58" s="157">
        <v>2298.2905088302296</v>
      </c>
      <c r="AL58" s="157">
        <v>0</v>
      </c>
      <c r="AM58" s="157">
        <v>4796.1647469899999</v>
      </c>
      <c r="AN58" s="157">
        <v>3303.9128528300012</v>
      </c>
      <c r="AO58" s="157">
        <v>2240.7878561900002</v>
      </c>
      <c r="AP58" s="157">
        <v>517.40153056000008</v>
      </c>
      <c r="AQ58" s="157">
        <v>0</v>
      </c>
      <c r="AR58" s="157">
        <v>30</v>
      </c>
      <c r="AS58" s="157">
        <v>0</v>
      </c>
      <c r="AT58" s="157">
        <v>181.98546152</v>
      </c>
      <c r="AU58" s="157">
        <v>0</v>
      </c>
      <c r="AV58" s="157">
        <v>603</v>
      </c>
      <c r="AW58" s="157">
        <v>236.95738</v>
      </c>
      <c r="AX58" s="157">
        <v>395.5</v>
      </c>
      <c r="AY58" s="157">
        <v>8.4779999999999998</v>
      </c>
      <c r="AZ58" s="157">
        <v>253.20121000000003</v>
      </c>
      <c r="BA58" s="157">
        <v>0</v>
      </c>
      <c r="BB58" s="157">
        <v>1093.4798600000001</v>
      </c>
      <c r="BC58" s="157">
        <v>165.99861999999999</v>
      </c>
      <c r="BD58" s="157">
        <v>0</v>
      </c>
      <c r="BE58" s="157">
        <v>19.446566079999997</v>
      </c>
      <c r="BF58" s="157">
        <v>0</v>
      </c>
      <c r="BG58" s="157">
        <v>405.19215000000003</v>
      </c>
      <c r="BH58" s="157">
        <v>491.12831680000011</v>
      </c>
      <c r="BI58" s="157">
        <v>871.07754</v>
      </c>
      <c r="BJ58" s="157">
        <v>380.69223999999997</v>
      </c>
    </row>
    <row r="59" spans="2:62" x14ac:dyDescent="0.25">
      <c r="B59" s="172" t="s">
        <v>262</v>
      </c>
      <c r="C59" s="157">
        <v>296.08931074000003</v>
      </c>
      <c r="D59" s="157">
        <v>10143.209999999999</v>
      </c>
      <c r="E59" s="157">
        <v>1794.78723186</v>
      </c>
      <c r="F59" s="157">
        <v>1574.927758450003</v>
      </c>
      <c r="G59" s="157">
        <v>0</v>
      </c>
      <c r="H59" s="157">
        <v>0</v>
      </c>
      <c r="I59" s="157">
        <v>0</v>
      </c>
      <c r="J59" s="157">
        <v>610.49007926999991</v>
      </c>
      <c r="K59" s="157">
        <v>175.64397427</v>
      </c>
      <c r="L59" s="157">
        <v>0</v>
      </c>
      <c r="M59" s="157">
        <v>0</v>
      </c>
      <c r="N59" s="157">
        <v>1072.2531609099988</v>
      </c>
      <c r="O59" s="157">
        <v>568.77267024999935</v>
      </c>
      <c r="P59" s="157">
        <v>0</v>
      </c>
      <c r="Q59" s="157">
        <v>172.46526298999999</v>
      </c>
      <c r="R59" s="157">
        <v>0</v>
      </c>
      <c r="S59" s="157">
        <v>294.95991336999987</v>
      </c>
      <c r="T59" s="157">
        <v>2454.1658374699969</v>
      </c>
      <c r="U59" s="157">
        <v>179.58402294000012</v>
      </c>
      <c r="V59" s="157">
        <v>85.623949130000014</v>
      </c>
      <c r="W59" s="157">
        <v>252.15103049000004</v>
      </c>
      <c r="X59" s="157">
        <v>683.74642945999904</v>
      </c>
      <c r="Y59" s="157">
        <v>170.00041086999994</v>
      </c>
      <c r="Z59" s="157">
        <v>31.545306970000002</v>
      </c>
      <c r="AA59" s="157">
        <v>177.3987147499999</v>
      </c>
      <c r="AB59" s="157">
        <v>15.973638889999997</v>
      </c>
      <c r="AC59" s="157">
        <v>358.34650410999996</v>
      </c>
      <c r="AD59" s="157">
        <v>0</v>
      </c>
      <c r="AE59" s="157">
        <v>0</v>
      </c>
      <c r="AF59" s="157">
        <v>1746.4855569141989</v>
      </c>
      <c r="AG59" s="157">
        <v>97.381637199999972</v>
      </c>
      <c r="AH59" s="157">
        <v>0</v>
      </c>
      <c r="AI59" s="157">
        <v>5787.5586221499943</v>
      </c>
      <c r="AJ59" s="157">
        <v>1645.0283891499998</v>
      </c>
      <c r="AK59" s="157">
        <v>996.89279378094056</v>
      </c>
      <c r="AL59" s="157">
        <v>0</v>
      </c>
      <c r="AM59" s="157">
        <v>2459.429021260004</v>
      </c>
      <c r="AN59" s="157">
        <v>0.60998394000000022</v>
      </c>
      <c r="AO59" s="157">
        <v>244.55099679000011</v>
      </c>
      <c r="AP59" s="157">
        <v>0</v>
      </c>
      <c r="AQ59" s="157">
        <v>0</v>
      </c>
      <c r="AR59" s="157">
        <v>69.251224369999989</v>
      </c>
      <c r="AS59" s="157">
        <v>0</v>
      </c>
      <c r="AT59" s="157">
        <v>19.324561849999995</v>
      </c>
      <c r="AU59" s="157">
        <v>50.088954210000004</v>
      </c>
      <c r="AV59" s="157">
        <v>159.07750103000001</v>
      </c>
      <c r="AW59" s="157">
        <v>43.418459999999996</v>
      </c>
      <c r="AX59" s="157">
        <v>0</v>
      </c>
      <c r="AY59" s="157">
        <v>167.72300000000001</v>
      </c>
      <c r="AZ59" s="157">
        <v>98.313360000000003</v>
      </c>
      <c r="BA59" s="157">
        <v>0</v>
      </c>
      <c r="BB59" s="157">
        <v>79.170029999999983</v>
      </c>
      <c r="BC59" s="157">
        <v>0</v>
      </c>
      <c r="BD59" s="157">
        <v>0</v>
      </c>
      <c r="BE59" s="157">
        <v>177.70146793000001</v>
      </c>
      <c r="BF59" s="157">
        <v>0</v>
      </c>
      <c r="BG59" s="157">
        <v>1.4219700000000002</v>
      </c>
      <c r="BH59" s="157">
        <v>55.358111060000603</v>
      </c>
      <c r="BI59" s="157">
        <v>504.83818999999994</v>
      </c>
      <c r="BJ59" s="157">
        <v>1.1394099999999998</v>
      </c>
    </row>
    <row r="60" spans="2:62" x14ac:dyDescent="0.25">
      <c r="B60" s="172" t="s">
        <v>263</v>
      </c>
      <c r="C60" s="157">
        <v>5.4247022600000001</v>
      </c>
      <c r="D60" s="157">
        <v>44.62</v>
      </c>
      <c r="E60" s="157">
        <v>8.5250341999999968</v>
      </c>
      <c r="F60" s="157">
        <v>0</v>
      </c>
      <c r="G60" s="157">
        <v>0</v>
      </c>
      <c r="H60" s="157">
        <v>0</v>
      </c>
      <c r="I60" s="157">
        <v>0</v>
      </c>
      <c r="J60" s="157">
        <v>0</v>
      </c>
      <c r="K60" s="157">
        <v>0</v>
      </c>
      <c r="L60" s="157">
        <v>0</v>
      </c>
      <c r="M60" s="157">
        <v>0</v>
      </c>
      <c r="N60" s="157">
        <v>0</v>
      </c>
      <c r="O60" s="157">
        <v>59.040538680000097</v>
      </c>
      <c r="P60" s="157">
        <v>0</v>
      </c>
      <c r="Q60" s="157">
        <v>0</v>
      </c>
      <c r="R60" s="157">
        <v>0</v>
      </c>
      <c r="S60" s="157">
        <v>0</v>
      </c>
      <c r="T60" s="157">
        <v>881.81852672999889</v>
      </c>
      <c r="U60" s="157">
        <v>0</v>
      </c>
      <c r="V60" s="157">
        <v>0</v>
      </c>
      <c r="W60" s="157">
        <v>17.29151543</v>
      </c>
      <c r="X60" s="157">
        <v>72.741019950000009</v>
      </c>
      <c r="Y60" s="157">
        <v>12.302014270000011</v>
      </c>
      <c r="Z60" s="157">
        <v>28.01650640999997</v>
      </c>
      <c r="AA60" s="157">
        <v>0</v>
      </c>
      <c r="AB60" s="157">
        <v>0</v>
      </c>
      <c r="AC60" s="157">
        <v>3.6972428799999988</v>
      </c>
      <c r="AD60" s="157">
        <v>0</v>
      </c>
      <c r="AE60" s="157">
        <v>0</v>
      </c>
      <c r="AF60" s="157">
        <v>504.00262820000012</v>
      </c>
      <c r="AG60" s="157">
        <v>0</v>
      </c>
      <c r="AH60" s="157">
        <v>0</v>
      </c>
      <c r="AI60" s="157">
        <v>4885.7151464300005</v>
      </c>
      <c r="AJ60" s="157">
        <v>488.59947380000006</v>
      </c>
      <c r="AK60" s="157">
        <v>27.411394850090254</v>
      </c>
      <c r="AL60" s="157">
        <v>0</v>
      </c>
      <c r="AM60" s="157">
        <v>92.916447139999505</v>
      </c>
      <c r="AN60" s="157">
        <v>1.19987511</v>
      </c>
      <c r="AO60" s="157">
        <v>5.6486185700000027</v>
      </c>
      <c r="AP60" s="157">
        <v>0</v>
      </c>
      <c r="AQ60" s="157">
        <v>0</v>
      </c>
      <c r="AR60" s="157">
        <v>0</v>
      </c>
      <c r="AS60" s="157">
        <v>0</v>
      </c>
      <c r="AT60" s="157">
        <v>0</v>
      </c>
      <c r="AU60" s="157">
        <v>0</v>
      </c>
      <c r="AV60" s="157">
        <v>0</v>
      </c>
      <c r="AW60" s="157">
        <v>0</v>
      </c>
      <c r="AX60" s="157">
        <v>0</v>
      </c>
      <c r="AY60" s="157">
        <v>0</v>
      </c>
      <c r="AZ60" s="157">
        <v>0.43583999999999995</v>
      </c>
      <c r="BA60" s="157">
        <v>0</v>
      </c>
      <c r="BB60" s="157">
        <v>0</v>
      </c>
      <c r="BC60" s="157">
        <v>0.24467099999999994</v>
      </c>
      <c r="BD60" s="157">
        <v>0</v>
      </c>
      <c r="BE60" s="157">
        <v>0</v>
      </c>
      <c r="BF60" s="157">
        <v>0</v>
      </c>
      <c r="BG60" s="157">
        <v>0</v>
      </c>
      <c r="BH60" s="157">
        <v>0</v>
      </c>
      <c r="BI60" s="157">
        <v>0</v>
      </c>
      <c r="BJ60" s="157">
        <v>0</v>
      </c>
    </row>
    <row r="61" spans="2:62" x14ac:dyDescent="0.25">
      <c r="B61" s="172" t="s">
        <v>377</v>
      </c>
      <c r="C61" s="157">
        <v>41.78</v>
      </c>
      <c r="D61" s="157">
        <v>0</v>
      </c>
      <c r="E61" s="157">
        <v>0</v>
      </c>
      <c r="F61" s="157">
        <v>0</v>
      </c>
      <c r="G61" s="157">
        <v>0</v>
      </c>
      <c r="H61" s="157">
        <v>158.529</v>
      </c>
      <c r="I61" s="157">
        <v>508.51663617000003</v>
      </c>
      <c r="J61" s="157">
        <v>0</v>
      </c>
      <c r="K61" s="157">
        <v>0</v>
      </c>
      <c r="L61" s="157">
        <v>0</v>
      </c>
      <c r="M61" s="157">
        <v>0</v>
      </c>
      <c r="N61" s="157">
        <v>0</v>
      </c>
      <c r="O61" s="157">
        <v>0</v>
      </c>
      <c r="P61" s="157">
        <v>0</v>
      </c>
      <c r="Q61" s="157">
        <v>0</v>
      </c>
      <c r="R61" s="157">
        <v>0</v>
      </c>
      <c r="S61" s="157">
        <v>0</v>
      </c>
      <c r="T61" s="157">
        <v>0</v>
      </c>
      <c r="U61" s="157">
        <v>0</v>
      </c>
      <c r="V61" s="157">
        <v>0</v>
      </c>
      <c r="W61" s="157">
        <v>0</v>
      </c>
      <c r="X61" s="157">
        <v>0</v>
      </c>
      <c r="Y61" s="157">
        <v>0</v>
      </c>
      <c r="Z61" s="157">
        <v>0</v>
      </c>
      <c r="AA61" s="157">
        <v>0</v>
      </c>
      <c r="AB61" s="157">
        <v>0</v>
      </c>
      <c r="AC61" s="157">
        <v>0</v>
      </c>
      <c r="AD61" s="157">
        <v>0</v>
      </c>
      <c r="AE61" s="157">
        <v>0</v>
      </c>
      <c r="AF61" s="157">
        <v>0</v>
      </c>
      <c r="AG61" s="157">
        <v>0</v>
      </c>
      <c r="AH61" s="157">
        <v>0</v>
      </c>
      <c r="AI61" s="157">
        <v>0</v>
      </c>
      <c r="AJ61" s="157">
        <v>0</v>
      </c>
      <c r="AK61" s="157">
        <v>0</v>
      </c>
      <c r="AL61" s="157">
        <v>0</v>
      </c>
      <c r="AM61" s="157">
        <v>0</v>
      </c>
      <c r="AN61" s="157">
        <v>0</v>
      </c>
      <c r="AO61" s="157">
        <v>0</v>
      </c>
      <c r="AP61" s="157">
        <v>0</v>
      </c>
      <c r="AQ61" s="157">
        <v>0</v>
      </c>
      <c r="AR61" s="157">
        <v>0</v>
      </c>
      <c r="AS61" s="157">
        <v>0</v>
      </c>
      <c r="AT61" s="157">
        <v>0</v>
      </c>
      <c r="AU61" s="157">
        <v>0</v>
      </c>
      <c r="AV61" s="157">
        <v>0</v>
      </c>
      <c r="AW61" s="157">
        <v>0</v>
      </c>
      <c r="AX61" s="157">
        <v>0</v>
      </c>
      <c r="AY61" s="157">
        <v>0</v>
      </c>
      <c r="AZ61" s="157">
        <v>0</v>
      </c>
      <c r="BA61" s="157">
        <v>0</v>
      </c>
      <c r="BB61" s="157">
        <v>0</v>
      </c>
      <c r="BC61" s="157">
        <v>0</v>
      </c>
      <c r="BD61" s="157">
        <v>0</v>
      </c>
      <c r="BE61" s="157">
        <v>0</v>
      </c>
      <c r="BF61" s="157">
        <v>0</v>
      </c>
      <c r="BG61" s="157">
        <v>0</v>
      </c>
      <c r="BH61" s="157">
        <v>0</v>
      </c>
      <c r="BI61" s="157">
        <v>0</v>
      </c>
      <c r="BJ61" s="157">
        <v>0</v>
      </c>
    </row>
    <row r="62" spans="2:62" x14ac:dyDescent="0.25">
      <c r="B62" s="172" t="s">
        <v>265</v>
      </c>
      <c r="C62" s="157">
        <v>417.2959131100003</v>
      </c>
      <c r="D62" s="157">
        <v>0</v>
      </c>
      <c r="E62" s="157">
        <v>0</v>
      </c>
      <c r="F62" s="157">
        <v>0.46606576</v>
      </c>
      <c r="G62" s="157">
        <v>0</v>
      </c>
      <c r="H62" s="157">
        <v>7946.2223239999994</v>
      </c>
      <c r="I62" s="157">
        <v>0</v>
      </c>
      <c r="J62" s="157">
        <v>0</v>
      </c>
      <c r="K62" s="157">
        <v>2.2653037199999999</v>
      </c>
      <c r="L62" s="157">
        <v>0</v>
      </c>
      <c r="M62" s="157">
        <v>1004.8705251600001</v>
      </c>
      <c r="N62" s="157">
        <v>0</v>
      </c>
      <c r="O62" s="157">
        <v>3.7083385600000001</v>
      </c>
      <c r="P62" s="157">
        <v>0</v>
      </c>
      <c r="Q62" s="157">
        <v>2.7590000000000003</v>
      </c>
      <c r="R62" s="157">
        <v>0</v>
      </c>
      <c r="S62" s="157">
        <v>0</v>
      </c>
      <c r="T62" s="157">
        <v>10.620743770000001</v>
      </c>
      <c r="U62" s="157">
        <v>1.1640231699999999</v>
      </c>
      <c r="V62" s="157">
        <v>94.525050769999993</v>
      </c>
      <c r="W62" s="157">
        <v>24.8790646</v>
      </c>
      <c r="X62" s="157">
        <v>20.748999999999999</v>
      </c>
      <c r="Y62" s="157">
        <v>0</v>
      </c>
      <c r="Z62" s="157">
        <v>2.9056995699999999</v>
      </c>
      <c r="AA62" s="157">
        <v>0</v>
      </c>
      <c r="AB62" s="157">
        <v>0</v>
      </c>
      <c r="AC62" s="157">
        <v>2.7157219700000002</v>
      </c>
      <c r="AD62" s="157">
        <v>0</v>
      </c>
      <c r="AE62" s="157">
        <v>0</v>
      </c>
      <c r="AF62" s="157">
        <v>0</v>
      </c>
      <c r="AG62" s="157">
        <v>0</v>
      </c>
      <c r="AH62" s="157">
        <v>0</v>
      </c>
      <c r="AI62" s="157">
        <v>0</v>
      </c>
      <c r="AJ62" s="157">
        <v>44.064526700000002</v>
      </c>
      <c r="AK62" s="157">
        <v>0</v>
      </c>
      <c r="AL62" s="157">
        <v>0</v>
      </c>
      <c r="AM62" s="157">
        <v>3.0980298799999999</v>
      </c>
      <c r="AN62" s="157">
        <v>0</v>
      </c>
      <c r="AO62" s="157">
        <v>0</v>
      </c>
      <c r="AP62" s="157">
        <v>0</v>
      </c>
      <c r="AQ62" s="157">
        <v>0</v>
      </c>
      <c r="AR62" s="157">
        <v>0</v>
      </c>
      <c r="AS62" s="157">
        <v>0</v>
      </c>
      <c r="AT62" s="157">
        <v>0</v>
      </c>
      <c r="AU62" s="157">
        <v>0</v>
      </c>
      <c r="AV62" s="157">
        <v>0</v>
      </c>
      <c r="AW62" s="157">
        <v>0</v>
      </c>
      <c r="AX62" s="157">
        <v>0</v>
      </c>
      <c r="AY62" s="157">
        <v>3.3140000000000001</v>
      </c>
      <c r="AZ62" s="157">
        <v>0</v>
      </c>
      <c r="BA62" s="157">
        <v>0</v>
      </c>
      <c r="BB62" s="157">
        <v>0</v>
      </c>
      <c r="BC62" s="157">
        <v>0</v>
      </c>
      <c r="BD62" s="157">
        <v>0</v>
      </c>
      <c r="BE62" s="157">
        <v>26.946740439999992</v>
      </c>
      <c r="BF62" s="157">
        <v>0</v>
      </c>
      <c r="BG62" s="157">
        <v>0</v>
      </c>
      <c r="BH62" s="157">
        <v>0</v>
      </c>
      <c r="BI62" s="157">
        <v>0</v>
      </c>
      <c r="BJ62" s="157">
        <v>27.507529999999999</v>
      </c>
    </row>
    <row r="63" spans="2:62" x14ac:dyDescent="0.25">
      <c r="B63" s="171" t="s">
        <v>266</v>
      </c>
      <c r="C63" s="157">
        <v>8.7460000000000003E-3</v>
      </c>
      <c r="D63" s="157">
        <v>3.5200000000000009</v>
      </c>
      <c r="E63" s="157">
        <v>674.24000056000023</v>
      </c>
      <c r="F63" s="157">
        <v>57.363012292000008</v>
      </c>
      <c r="G63" s="157">
        <v>389.13482757150013</v>
      </c>
      <c r="H63" s="157">
        <v>111.92541300000001</v>
      </c>
      <c r="I63" s="157">
        <v>0</v>
      </c>
      <c r="J63" s="157">
        <v>1.1107850000000001</v>
      </c>
      <c r="K63" s="157">
        <v>39.321527360000005</v>
      </c>
      <c r="L63" s="157">
        <v>70.432839359999988</v>
      </c>
      <c r="M63" s="157">
        <v>145.27371423</v>
      </c>
      <c r="N63" s="157">
        <v>297.30916597999936</v>
      </c>
      <c r="O63" s="157">
        <v>216.66792568300002</v>
      </c>
      <c r="P63" s="157">
        <v>123.20592449999999</v>
      </c>
      <c r="Q63" s="157">
        <v>398.54913485000003</v>
      </c>
      <c r="R63" s="157">
        <v>0</v>
      </c>
      <c r="S63" s="157">
        <v>273.35761249800009</v>
      </c>
      <c r="T63" s="157">
        <v>90.854436109999995</v>
      </c>
      <c r="U63" s="157">
        <v>146.35656559750001</v>
      </c>
      <c r="V63" s="157">
        <v>178.41573978</v>
      </c>
      <c r="W63" s="157">
        <v>165.8053491</v>
      </c>
      <c r="X63" s="157">
        <v>1.99029236</v>
      </c>
      <c r="Y63" s="157">
        <v>127.85579993000002</v>
      </c>
      <c r="Z63" s="157">
        <v>0</v>
      </c>
      <c r="AA63" s="157">
        <v>83.923848209999989</v>
      </c>
      <c r="AB63" s="157">
        <v>70.259533680999994</v>
      </c>
      <c r="AC63" s="157">
        <v>0</v>
      </c>
      <c r="AD63" s="157">
        <v>0</v>
      </c>
      <c r="AE63" s="157">
        <v>0</v>
      </c>
      <c r="AF63" s="157">
        <v>0</v>
      </c>
      <c r="AG63" s="157">
        <v>0</v>
      </c>
      <c r="AH63" s="157">
        <v>0</v>
      </c>
      <c r="AI63" s="157">
        <v>0</v>
      </c>
      <c r="AJ63" s="157">
        <v>0</v>
      </c>
      <c r="AK63" s="157">
        <v>0</v>
      </c>
      <c r="AL63" s="157">
        <v>0</v>
      </c>
      <c r="AM63" s="157">
        <v>0</v>
      </c>
      <c r="AN63" s="157">
        <v>0</v>
      </c>
      <c r="AO63" s="157">
        <v>0</v>
      </c>
      <c r="AP63" s="157">
        <v>0</v>
      </c>
      <c r="AQ63" s="157">
        <v>0</v>
      </c>
      <c r="AR63" s="157">
        <v>0</v>
      </c>
      <c r="AS63" s="157">
        <v>0</v>
      </c>
      <c r="AT63" s="157">
        <v>0</v>
      </c>
      <c r="AU63" s="157">
        <v>0</v>
      </c>
      <c r="AV63" s="157">
        <v>0</v>
      </c>
      <c r="AW63" s="157">
        <v>0</v>
      </c>
      <c r="AX63" s="157">
        <v>0</v>
      </c>
      <c r="AY63" s="157">
        <v>0</v>
      </c>
      <c r="AZ63" s="157">
        <v>0</v>
      </c>
      <c r="BA63" s="157">
        <v>0</v>
      </c>
      <c r="BB63" s="157">
        <v>0</v>
      </c>
      <c r="BC63" s="157">
        <v>0</v>
      </c>
      <c r="BD63" s="157">
        <v>0</v>
      </c>
      <c r="BE63" s="157">
        <v>0</v>
      </c>
      <c r="BF63" s="157">
        <v>0</v>
      </c>
      <c r="BG63" s="157">
        <v>0</v>
      </c>
      <c r="BH63" s="157">
        <v>0</v>
      </c>
      <c r="BI63" s="157">
        <v>0</v>
      </c>
      <c r="BJ63" s="157">
        <v>0</v>
      </c>
    </row>
    <row r="64" spans="2:62" x14ac:dyDescent="0.25">
      <c r="B64" s="171" t="s">
        <v>232</v>
      </c>
      <c r="C64" s="157">
        <v>1529.4094094969739</v>
      </c>
      <c r="D64" s="157">
        <v>37.97</v>
      </c>
      <c r="E64" s="157">
        <v>47097.406741535706</v>
      </c>
      <c r="F64" s="157">
        <v>6991.0822048657274</v>
      </c>
      <c r="G64" s="157">
        <v>7141.9354029196702</v>
      </c>
      <c r="H64" s="157">
        <v>0</v>
      </c>
      <c r="I64" s="157">
        <v>8849.2266721100295</v>
      </c>
      <c r="J64" s="157">
        <v>2134.8202799800097</v>
      </c>
      <c r="K64" s="157">
        <v>1756.4833058900126</v>
      </c>
      <c r="L64" s="157">
        <v>772.46909148620477</v>
      </c>
      <c r="M64" s="157">
        <v>5290.7849341546007</v>
      </c>
      <c r="N64" s="157">
        <v>6107.2713030400027</v>
      </c>
      <c r="O64" s="157">
        <v>-6.8712324718944728E-10</v>
      </c>
      <c r="P64" s="157">
        <v>11218.506273840272</v>
      </c>
      <c r="Q64" s="157">
        <v>1116.3878949900002</v>
      </c>
      <c r="R64" s="157">
        <v>0</v>
      </c>
      <c r="S64" s="157">
        <v>58180.461866579732</v>
      </c>
      <c r="T64" s="157">
        <v>14146.931617579974</v>
      </c>
      <c r="U64" s="157">
        <v>1809.4576820300024</v>
      </c>
      <c r="V64" s="157">
        <v>63.211209330151036</v>
      </c>
      <c r="W64" s="157">
        <v>1937.873501853009</v>
      </c>
      <c r="X64" s="157">
        <v>4640.6125945100066</v>
      </c>
      <c r="Y64" s="157">
        <v>4771.2633670200057</v>
      </c>
      <c r="Z64" s="157">
        <v>480.5750959000033</v>
      </c>
      <c r="AA64" s="157">
        <v>376.2918745099999</v>
      </c>
      <c r="AB64" s="157">
        <v>9844.3454863999978</v>
      </c>
      <c r="AC64" s="157">
        <v>10.863085269999999</v>
      </c>
      <c r="AD64" s="157">
        <v>51.177942200000004</v>
      </c>
      <c r="AE64" s="157">
        <v>0</v>
      </c>
      <c r="AF64" s="157">
        <v>0</v>
      </c>
      <c r="AG64" s="157">
        <v>4.2396809399999986</v>
      </c>
      <c r="AH64" s="157">
        <v>1.5</v>
      </c>
      <c r="AI64" s="157">
        <v>266.48283308999982</v>
      </c>
      <c r="AJ64" s="157">
        <v>477.51439266992401</v>
      </c>
      <c r="AK64" s="157">
        <v>7.0063397288322446E-9</v>
      </c>
      <c r="AL64" s="157">
        <v>0</v>
      </c>
      <c r="AM64" s="157">
        <v>205.53118570999985</v>
      </c>
      <c r="AN64" s="157">
        <v>539.72995724999987</v>
      </c>
      <c r="AO64" s="157">
        <v>10.688391560000005</v>
      </c>
      <c r="AP64" s="157">
        <v>26.414285540000026</v>
      </c>
      <c r="AQ64" s="157">
        <v>0</v>
      </c>
      <c r="AR64" s="157">
        <v>0</v>
      </c>
      <c r="AS64" s="157">
        <v>46.034999999999997</v>
      </c>
      <c r="AT64" s="157">
        <v>190.3955854199983</v>
      </c>
      <c r="AU64" s="157">
        <v>1738.1741713000004</v>
      </c>
      <c r="AV64" s="157">
        <v>0</v>
      </c>
      <c r="AW64" s="157">
        <v>469.34679</v>
      </c>
      <c r="AX64" s="157">
        <v>0</v>
      </c>
      <c r="AY64" s="157">
        <v>0.01</v>
      </c>
      <c r="AZ64" s="157">
        <v>14.334790000000002</v>
      </c>
      <c r="BA64" s="157">
        <v>0</v>
      </c>
      <c r="BB64" s="157">
        <v>210.21505342</v>
      </c>
      <c r="BC64" s="157">
        <v>0</v>
      </c>
      <c r="BD64" s="157">
        <v>0</v>
      </c>
      <c r="BE64" s="157">
        <v>3.8595530000112135E-2</v>
      </c>
      <c r="BF64" s="157">
        <v>0</v>
      </c>
      <c r="BG64" s="157">
        <v>396.48665999999997</v>
      </c>
      <c r="BH64" s="157">
        <v>8.3857567099980272</v>
      </c>
      <c r="BI64" s="157">
        <v>5.3447299999999993</v>
      </c>
      <c r="BJ64" s="157">
        <v>546.62114999999994</v>
      </c>
    </row>
    <row r="65" spans="2:62" s="123" customFormat="1" x14ac:dyDescent="0.25">
      <c r="B65" s="166" t="s">
        <v>69</v>
      </c>
      <c r="C65" s="174">
        <v>175958.16528457392</v>
      </c>
      <c r="D65" s="174">
        <v>228628.15</v>
      </c>
      <c r="E65" s="174">
        <v>311434.32794511085</v>
      </c>
      <c r="F65" s="174">
        <v>174720.65831934192</v>
      </c>
      <c r="G65" s="174">
        <v>89989.413684097904</v>
      </c>
      <c r="H65" s="174">
        <v>159291.63991404002</v>
      </c>
      <c r="I65" s="174">
        <v>113605.70064901157</v>
      </c>
      <c r="J65" s="174">
        <v>155043.12312631001</v>
      </c>
      <c r="K65" s="174">
        <v>104604.3494916335</v>
      </c>
      <c r="L65" s="174">
        <v>118461.0258</v>
      </c>
      <c r="M65" s="174">
        <v>271319.8302731791</v>
      </c>
      <c r="N65" s="174">
        <v>133541.74083618011</v>
      </c>
      <c r="O65" s="174">
        <v>159117.40015673303</v>
      </c>
      <c r="P65" s="174">
        <v>132799.85458588979</v>
      </c>
      <c r="Q65" s="174">
        <v>186731.4131934359</v>
      </c>
      <c r="R65" s="174">
        <v>176945.95999999996</v>
      </c>
      <c r="S65" s="174">
        <v>275173.91556187207</v>
      </c>
      <c r="T65" s="174">
        <v>137790.38400404027</v>
      </c>
      <c r="U65" s="174">
        <v>152865.50730807488</v>
      </c>
      <c r="V65" s="174">
        <v>123759.15209683012</v>
      </c>
      <c r="W65" s="174">
        <v>185087.48274409046</v>
      </c>
      <c r="X65" s="174">
        <v>152358.87836950977</v>
      </c>
      <c r="Y65" s="174">
        <v>151172.95056933249</v>
      </c>
      <c r="Z65" s="174">
        <v>86032.205626310126</v>
      </c>
      <c r="AA65" s="174">
        <v>87133.099613072161</v>
      </c>
      <c r="AB65" s="174">
        <v>147649.38374489298</v>
      </c>
      <c r="AC65" s="174">
        <v>40634.692982700144</v>
      </c>
      <c r="AD65" s="174">
        <v>469.51840054999997</v>
      </c>
      <c r="AE65" s="174">
        <v>3132.8229999999999</v>
      </c>
      <c r="AF65" s="174">
        <v>44102.266406988121</v>
      </c>
      <c r="AG65" s="174">
        <v>10480.299187482977</v>
      </c>
      <c r="AH65" s="174">
        <v>5313.2377755200005</v>
      </c>
      <c r="AI65" s="174">
        <v>91437.233958295983</v>
      </c>
      <c r="AJ65" s="174">
        <v>62555.360964529864</v>
      </c>
      <c r="AK65" s="174">
        <v>45291.652296284999</v>
      </c>
      <c r="AL65" s="174">
        <v>966.83699036000007</v>
      </c>
      <c r="AM65" s="174">
        <v>51774.42804884896</v>
      </c>
      <c r="AN65" s="174">
        <v>38449.104406151993</v>
      </c>
      <c r="AO65" s="174">
        <v>40845.502772363798</v>
      </c>
      <c r="AP65" s="174">
        <v>4097.9725569999991</v>
      </c>
      <c r="AQ65" s="174">
        <v>712.73001999999985</v>
      </c>
      <c r="AR65" s="174">
        <v>4428.2425196400072</v>
      </c>
      <c r="AS65" s="174">
        <v>2769.2510000000002</v>
      </c>
      <c r="AT65" s="174">
        <v>1402.4989392999983</v>
      </c>
      <c r="AU65" s="174">
        <v>2247.1808127800005</v>
      </c>
      <c r="AV65" s="174">
        <v>6653.1293864500021</v>
      </c>
      <c r="AW65" s="174">
        <v>9351.5483500000009</v>
      </c>
      <c r="AX65" s="174">
        <v>5614.6601883300009</v>
      </c>
      <c r="AY65" s="174">
        <v>3388.4319999999998</v>
      </c>
      <c r="AZ65" s="174">
        <v>3956.2784800000004</v>
      </c>
      <c r="BA65" s="174">
        <v>3040.4008726600009</v>
      </c>
      <c r="BB65" s="174">
        <v>10176.628026439996</v>
      </c>
      <c r="BC65" s="174">
        <v>5223.7076770400017</v>
      </c>
      <c r="BD65" s="174">
        <v>778.55757792999998</v>
      </c>
      <c r="BE65" s="174">
        <v>1664.9552307599997</v>
      </c>
      <c r="BF65" s="174">
        <v>1283.9082308</v>
      </c>
      <c r="BG65" s="174">
        <v>5979.14894</v>
      </c>
      <c r="BH65" s="174">
        <v>14337.147047350007</v>
      </c>
      <c r="BI65" s="174">
        <v>10880.085700000003</v>
      </c>
      <c r="BJ65" s="174">
        <v>5590.4917300000006</v>
      </c>
    </row>
  </sheetData>
  <dataValidations count="1">
    <dataValidation type="custom" allowBlank="1" showInputMessage="1" showErrorMessage="1" errorTitle="Bashu" error="This is Format. Do not Overwrite." sqref="B42 B28:B39">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2:K92"/>
  <sheetViews>
    <sheetView workbookViewId="0">
      <selection activeCell="R10" sqref="R10"/>
    </sheetView>
  </sheetViews>
  <sheetFormatPr defaultRowHeight="15.75" x14ac:dyDescent="0.25"/>
  <cols>
    <col min="1" max="1" width="9.140625" style="151"/>
    <col min="2" max="2" width="7" style="151" customWidth="1"/>
    <col min="3" max="3" width="39.5703125" style="151" customWidth="1"/>
    <col min="4" max="8" width="14.140625" style="29" bestFit="1" customWidth="1"/>
    <col min="9" max="9" width="12.7109375" style="29" bestFit="1" customWidth="1"/>
    <col min="10" max="11" width="11.28515625" style="29" bestFit="1" customWidth="1"/>
    <col min="12" max="16384" width="9.140625" style="29"/>
  </cols>
  <sheetData>
    <row r="2" spans="2:11" x14ac:dyDescent="0.25">
      <c r="B2" s="324" t="s">
        <v>378</v>
      </c>
      <c r="C2" s="324"/>
      <c r="D2" s="324"/>
      <c r="E2" s="324"/>
      <c r="F2" s="324"/>
      <c r="G2" s="324"/>
      <c r="H2" s="324"/>
      <c r="I2" s="324"/>
      <c r="J2" s="324"/>
      <c r="K2" s="324"/>
    </row>
    <row r="3" spans="2:11" x14ac:dyDescent="0.25">
      <c r="B3" s="175"/>
      <c r="C3" s="175"/>
      <c r="J3" s="319" t="s">
        <v>91</v>
      </c>
      <c r="K3" s="320"/>
    </row>
    <row r="4" spans="2:11" x14ac:dyDescent="0.25">
      <c r="B4" s="321" t="s">
        <v>92</v>
      </c>
      <c r="C4" s="321"/>
      <c r="D4" s="319" t="s">
        <v>45</v>
      </c>
      <c r="E4" s="325"/>
      <c r="F4" s="320"/>
      <c r="G4" s="176" t="s">
        <v>47</v>
      </c>
      <c r="H4" s="176" t="s">
        <v>49</v>
      </c>
      <c r="I4" s="326" t="s">
        <v>379</v>
      </c>
      <c r="J4" s="327"/>
      <c r="K4" s="328"/>
    </row>
    <row r="5" spans="2:11" x14ac:dyDescent="0.25">
      <c r="B5" s="321"/>
      <c r="C5" s="321"/>
      <c r="D5" s="81">
        <v>2019</v>
      </c>
      <c r="E5" s="81">
        <v>2020</v>
      </c>
      <c r="F5" s="81">
        <v>2021</v>
      </c>
      <c r="G5" s="81">
        <v>2022</v>
      </c>
      <c r="H5" s="81">
        <v>2022</v>
      </c>
      <c r="I5" s="329"/>
      <c r="J5" s="330"/>
      <c r="K5" s="331"/>
    </row>
    <row r="6" spans="2:11" x14ac:dyDescent="0.25">
      <c r="B6" s="321"/>
      <c r="C6" s="321"/>
      <c r="D6" s="177">
        <v>1</v>
      </c>
      <c r="E6" s="177">
        <v>2</v>
      </c>
      <c r="F6" s="177">
        <v>3</v>
      </c>
      <c r="G6" s="177">
        <v>4</v>
      </c>
      <c r="H6" s="177">
        <v>5</v>
      </c>
      <c r="I6" s="178" t="s">
        <v>685</v>
      </c>
      <c r="J6" s="178" t="s">
        <v>686</v>
      </c>
      <c r="K6" s="178" t="s">
        <v>687</v>
      </c>
    </row>
    <row r="7" spans="2:11" x14ac:dyDescent="0.25">
      <c r="B7" s="179">
        <v>1</v>
      </c>
      <c r="C7" s="180" t="s">
        <v>269</v>
      </c>
      <c r="D7" s="178">
        <v>25503.397847646855</v>
      </c>
      <c r="E7" s="178">
        <v>33423.535611127962</v>
      </c>
      <c r="F7" s="178">
        <v>39092.255860108002</v>
      </c>
      <c r="G7" s="178">
        <v>64408.209551197258</v>
      </c>
      <c r="H7" s="178">
        <v>64528.996688469495</v>
      </c>
      <c r="I7" s="181">
        <f t="shared" ref="I7:J23" si="0">IFERROR((E7-D7)/D7*100,0)</f>
        <v>31.055225702844464</v>
      </c>
      <c r="J7" s="181">
        <f t="shared" si="0"/>
        <v>16.960265110590839</v>
      </c>
      <c r="K7" s="181">
        <v>0.187533760236301</v>
      </c>
    </row>
    <row r="8" spans="2:11" x14ac:dyDescent="0.25">
      <c r="B8" s="182" t="s">
        <v>94</v>
      </c>
      <c r="C8" s="183" t="s">
        <v>95</v>
      </c>
      <c r="D8" s="178">
        <v>17077.797880009999</v>
      </c>
      <c r="E8" s="178">
        <v>21495.34030865999</v>
      </c>
      <c r="F8" s="178">
        <v>24739.788761979999</v>
      </c>
      <c r="G8" s="178">
        <v>30171.709733489999</v>
      </c>
      <c r="H8" s="178">
        <v>30312.629743789996</v>
      </c>
      <c r="I8" s="181">
        <f t="shared" si="0"/>
        <v>25.867166596583495</v>
      </c>
      <c r="J8" s="181">
        <f t="shared" si="0"/>
        <v>15.093729183775206</v>
      </c>
      <c r="K8" s="181">
        <v>0.4670600756296493</v>
      </c>
    </row>
    <row r="9" spans="2:11" x14ac:dyDescent="0.25">
      <c r="B9" s="184" t="s">
        <v>94</v>
      </c>
      <c r="C9" s="183" t="s">
        <v>96</v>
      </c>
      <c r="D9" s="178">
        <v>3531.2621732745997</v>
      </c>
      <c r="E9" s="178">
        <v>4813.6494652691208</v>
      </c>
      <c r="F9" s="178">
        <v>5802.8039870660359</v>
      </c>
      <c r="G9" s="178">
        <v>9399.8487519391201</v>
      </c>
      <c r="H9" s="178">
        <v>9375.3000628935388</v>
      </c>
      <c r="I9" s="181">
        <f t="shared" si="0"/>
        <v>36.315267150083663</v>
      </c>
      <c r="J9" s="181">
        <f t="shared" si="0"/>
        <v>20.548952077498512</v>
      </c>
      <c r="K9" s="181">
        <v>-0.26116046857155145</v>
      </c>
    </row>
    <row r="10" spans="2:11" x14ac:dyDescent="0.25">
      <c r="B10" s="184"/>
      <c r="C10" s="183" t="s">
        <v>97</v>
      </c>
      <c r="D10" s="178">
        <v>1750.0249169100525</v>
      </c>
      <c r="E10" s="178">
        <v>2790.2954549283982</v>
      </c>
      <c r="F10" s="178">
        <v>3434.3676379497797</v>
      </c>
      <c r="G10" s="178">
        <v>18917.178570452837</v>
      </c>
      <c r="H10" s="178">
        <v>18955.643965201361</v>
      </c>
      <c r="I10" s="181">
        <f t="shared" si="0"/>
        <v>59.443184377917824</v>
      </c>
      <c r="J10" s="181">
        <f t="shared" si="0"/>
        <v>23.082580086054332</v>
      </c>
      <c r="K10" s="181">
        <v>0.20333579135634916</v>
      </c>
    </row>
    <row r="11" spans="2:11" x14ac:dyDescent="0.25">
      <c r="B11" s="185"/>
      <c r="C11" s="183" t="s">
        <v>98</v>
      </c>
      <c r="D11" s="178">
        <v>3144.3128774522011</v>
      </c>
      <c r="E11" s="178">
        <v>4324.2503822704384</v>
      </c>
      <c r="F11" s="178">
        <v>5115.2954731121863</v>
      </c>
      <c r="G11" s="178">
        <v>5919.4724953152981</v>
      </c>
      <c r="H11" s="178">
        <v>5885.4229165845964</v>
      </c>
      <c r="I11" s="181">
        <f t="shared" si="0"/>
        <v>37.526084419891653</v>
      </c>
      <c r="J11" s="181">
        <f t="shared" si="0"/>
        <v>18.293230523492753</v>
      </c>
      <c r="K11" s="181">
        <v>-0.5752130575426917</v>
      </c>
    </row>
    <row r="12" spans="2:11" x14ac:dyDescent="0.25">
      <c r="B12" s="186">
        <v>2</v>
      </c>
      <c r="C12" s="180" t="s">
        <v>99</v>
      </c>
      <c r="D12" s="178">
        <v>126378.12382833005</v>
      </c>
      <c r="E12" s="178">
        <v>142094.62789130001</v>
      </c>
      <c r="F12" s="178">
        <v>207349.05680722996</v>
      </c>
      <c r="G12" s="178">
        <v>232493.10720199984</v>
      </c>
      <c r="H12" s="178">
        <v>233563.37945575992</v>
      </c>
      <c r="I12" s="181">
        <f t="shared" si="0"/>
        <v>12.436095414993661</v>
      </c>
      <c r="J12" s="181">
        <f t="shared" si="0"/>
        <v>45.923220240140594</v>
      </c>
      <c r="K12" s="181">
        <v>0.46034579977039092</v>
      </c>
    </row>
    <row r="13" spans="2:11" x14ac:dyDescent="0.25">
      <c r="B13" s="182" t="s">
        <v>94</v>
      </c>
      <c r="C13" s="183" t="s">
        <v>100</v>
      </c>
      <c r="D13" s="178">
        <v>1701.16406966</v>
      </c>
      <c r="E13" s="178">
        <v>8.1928829999999984</v>
      </c>
      <c r="F13" s="178">
        <v>8220.4411785100001</v>
      </c>
      <c r="G13" s="178">
        <v>11834.621652260003</v>
      </c>
      <c r="H13" s="178">
        <v>15507.413089900001</v>
      </c>
      <c r="I13" s="181">
        <f t="shared" si="0"/>
        <v>-99.518395483062534</v>
      </c>
      <c r="J13" s="181">
        <f t="shared" si="0"/>
        <v>100236.36728987833</v>
      </c>
      <c r="K13" s="181">
        <v>31.034295354415679</v>
      </c>
    </row>
    <row r="14" spans="2:11" x14ac:dyDescent="0.25">
      <c r="B14" s="185"/>
      <c r="C14" s="183" t="s">
        <v>380</v>
      </c>
      <c r="D14" s="178">
        <v>124676.95975867004</v>
      </c>
      <c r="E14" s="178">
        <v>142086.43500830003</v>
      </c>
      <c r="F14" s="178">
        <v>199128.61562872003</v>
      </c>
      <c r="G14" s="178">
        <v>220658.48554973985</v>
      </c>
      <c r="H14" s="178">
        <v>218055.96636585999</v>
      </c>
      <c r="I14" s="181">
        <f t="shared" si="0"/>
        <v>13.963666810073411</v>
      </c>
      <c r="J14" s="181">
        <f t="shared" si="0"/>
        <v>40.146112904506232</v>
      </c>
      <c r="K14" s="181">
        <v>-1.1794330852022528</v>
      </c>
    </row>
    <row r="15" spans="2:11" x14ac:dyDescent="0.25">
      <c r="B15" s="187">
        <v>3</v>
      </c>
      <c r="C15" s="180" t="s">
        <v>105</v>
      </c>
      <c r="D15" s="178">
        <v>85606.232639250025</v>
      </c>
      <c r="E15" s="178">
        <v>106150.19672606001</v>
      </c>
      <c r="F15" s="178">
        <v>130425.4129967097</v>
      </c>
      <c r="G15" s="178">
        <v>159674.31167864957</v>
      </c>
      <c r="H15" s="178">
        <v>160396.59112474963</v>
      </c>
      <c r="I15" s="181">
        <f t="shared" si="0"/>
        <v>23.998210706670765</v>
      </c>
      <c r="J15" s="181">
        <f t="shared" si="0"/>
        <v>22.868743553341051</v>
      </c>
      <c r="K15" s="181">
        <v>0.45234542645386405</v>
      </c>
    </row>
    <row r="16" spans="2:11" x14ac:dyDescent="0.25">
      <c r="B16" s="186">
        <v>4</v>
      </c>
      <c r="C16" s="180" t="s">
        <v>381</v>
      </c>
      <c r="D16" s="178">
        <v>75.278220439999984</v>
      </c>
      <c r="E16" s="178">
        <v>41.041601650000004</v>
      </c>
      <c r="F16" s="178">
        <v>10.674746287900005</v>
      </c>
      <c r="G16" s="178">
        <v>37.187396148800005</v>
      </c>
      <c r="H16" s="178">
        <v>43.579697398</v>
      </c>
      <c r="I16" s="181">
        <f t="shared" si="0"/>
        <v>-45.480111763917236</v>
      </c>
      <c r="J16" s="181">
        <f t="shared" si="0"/>
        <v>-73.990424694110331</v>
      </c>
      <c r="K16" s="181">
        <v>17.189429514295981</v>
      </c>
    </row>
    <row r="17" spans="2:11" x14ac:dyDescent="0.25">
      <c r="B17" s="179">
        <v>5</v>
      </c>
      <c r="C17" s="180" t="s">
        <v>382</v>
      </c>
      <c r="D17" s="178">
        <v>23664.477782855494</v>
      </c>
      <c r="E17" s="178">
        <v>29558.021974505216</v>
      </c>
      <c r="F17" s="178">
        <v>37482.787306245227</v>
      </c>
      <c r="G17" s="178">
        <v>43507.34268879133</v>
      </c>
      <c r="H17" s="178">
        <v>46619.126234328687</v>
      </c>
      <c r="I17" s="181">
        <f t="shared" si="0"/>
        <v>24.904602779443092</v>
      </c>
      <c r="J17" s="181">
        <f t="shared" si="0"/>
        <v>26.810878409168875</v>
      </c>
      <c r="K17" s="181">
        <v>7.1523180990298378</v>
      </c>
    </row>
    <row r="18" spans="2:11" x14ac:dyDescent="0.25">
      <c r="B18" s="179"/>
      <c r="C18" s="188" t="s">
        <v>383</v>
      </c>
      <c r="D18" s="178">
        <v>4013.067810468599</v>
      </c>
      <c r="E18" s="178">
        <v>7631.0530343424907</v>
      </c>
      <c r="F18" s="178">
        <v>10760.370147815291</v>
      </c>
      <c r="G18" s="178">
        <v>12246.661762180494</v>
      </c>
      <c r="H18" s="178">
        <v>12634.70588906277</v>
      </c>
      <c r="I18" s="181">
        <f t="shared" si="0"/>
        <v>90.155098162954445</v>
      </c>
      <c r="J18" s="181">
        <f t="shared" si="0"/>
        <v>41.007670886177102</v>
      </c>
      <c r="K18" s="181">
        <v>3.1685706228991624</v>
      </c>
    </row>
    <row r="19" spans="2:11" x14ac:dyDescent="0.25">
      <c r="B19" s="186"/>
      <c r="C19" s="188" t="s">
        <v>384</v>
      </c>
      <c r="D19" s="178">
        <v>1800.1678949699997</v>
      </c>
      <c r="E19" s="178">
        <v>4002.8836038227128</v>
      </c>
      <c r="F19" s="178">
        <v>4175.6323816310896</v>
      </c>
      <c r="G19" s="178">
        <v>5584.2386828978069</v>
      </c>
      <c r="H19" s="178">
        <v>5854.0931981424665</v>
      </c>
      <c r="I19" s="181">
        <f t="shared" si="0"/>
        <v>122.36168165244507</v>
      </c>
      <c r="J19" s="181">
        <f t="shared" si="0"/>
        <v>4.3156083190478878</v>
      </c>
      <c r="K19" s="181">
        <v>4.832431609184459</v>
      </c>
    </row>
    <row r="20" spans="2:11" x14ac:dyDescent="0.25">
      <c r="B20" s="187"/>
      <c r="C20" s="188" t="s">
        <v>385</v>
      </c>
      <c r="D20" s="178">
        <v>17851.242077416893</v>
      </c>
      <c r="E20" s="178">
        <v>17924.085336340006</v>
      </c>
      <c r="F20" s="178">
        <v>22546.784776798846</v>
      </c>
      <c r="G20" s="178">
        <v>25676.442243713031</v>
      </c>
      <c r="H20" s="178">
        <v>28130.327147123426</v>
      </c>
      <c r="I20" s="181">
        <f t="shared" si="0"/>
        <v>0.40805708984958761</v>
      </c>
      <c r="J20" s="181">
        <f t="shared" si="0"/>
        <v>25.79043423257194</v>
      </c>
      <c r="K20" s="181">
        <v>9.5569506091181218</v>
      </c>
    </row>
    <row r="21" spans="2:11" x14ac:dyDescent="0.25">
      <c r="B21" s="187">
        <v>6</v>
      </c>
      <c r="C21" s="180" t="s">
        <v>386</v>
      </c>
      <c r="D21" s="178">
        <v>5192.1535711500064</v>
      </c>
      <c r="E21" s="178">
        <v>8481.8638741449959</v>
      </c>
      <c r="F21" s="178">
        <v>19298.347909995005</v>
      </c>
      <c r="G21" s="178">
        <v>22225.359423509981</v>
      </c>
      <c r="H21" s="178">
        <v>22389.936627728082</v>
      </c>
      <c r="I21" s="181">
        <f t="shared" si="0"/>
        <v>63.359264280512292</v>
      </c>
      <c r="J21" s="181">
        <f t="shared" si="0"/>
        <v>127.52484826856943</v>
      </c>
      <c r="K21" s="181">
        <v>0.74049288059662066</v>
      </c>
    </row>
    <row r="22" spans="2:11" x14ac:dyDescent="0.25">
      <c r="B22" s="189">
        <v>7</v>
      </c>
      <c r="C22" s="180" t="s">
        <v>387</v>
      </c>
      <c r="D22" s="178">
        <v>6608.232298109313</v>
      </c>
      <c r="E22" s="178">
        <v>5419.3820209691066</v>
      </c>
      <c r="F22" s="178">
        <v>11838.628286575153</v>
      </c>
      <c r="G22" s="178">
        <v>532.54910059813062</v>
      </c>
      <c r="H22" s="178">
        <v>1076.3536224195614</v>
      </c>
      <c r="I22" s="181">
        <f t="shared" si="0"/>
        <v>-17.990443185242587</v>
      </c>
      <c r="J22" s="181">
        <f t="shared" si="0"/>
        <v>118.4497834027604</v>
      </c>
      <c r="K22" s="181">
        <v>102.11349924554536</v>
      </c>
    </row>
    <row r="23" spans="2:11" x14ac:dyDescent="0.25">
      <c r="B23" s="332" t="s">
        <v>388</v>
      </c>
      <c r="C23" s="332"/>
      <c r="D23" s="190">
        <v>273027.89618778182</v>
      </c>
      <c r="E23" s="190">
        <v>325168.6696997573</v>
      </c>
      <c r="F23" s="190">
        <v>445497.16391315096</v>
      </c>
      <c r="G23" s="190">
        <v>522878.067040895</v>
      </c>
      <c r="H23" s="190">
        <v>528617.96345085325</v>
      </c>
      <c r="I23" s="191">
        <f t="shared" si="0"/>
        <v>19.097233008056563</v>
      </c>
      <c r="J23" s="191">
        <f t="shared" si="0"/>
        <v>37.004947101606774</v>
      </c>
      <c r="K23" s="191">
        <v>1.0977504645474692</v>
      </c>
    </row>
    <row r="24" spans="2:11" x14ac:dyDescent="0.25">
      <c r="B24" s="192"/>
      <c r="C24" s="193" t="s">
        <v>119</v>
      </c>
      <c r="D24" s="178">
        <v>0</v>
      </c>
      <c r="E24" s="178">
        <v>0</v>
      </c>
      <c r="F24" s="178">
        <v>0</v>
      </c>
      <c r="G24" s="178">
        <v>0</v>
      </c>
      <c r="H24" s="178">
        <v>0</v>
      </c>
      <c r="I24" s="194"/>
      <c r="J24" s="195"/>
      <c r="K24" s="196"/>
    </row>
    <row r="25" spans="2:11" x14ac:dyDescent="0.25">
      <c r="B25" s="197">
        <v>1</v>
      </c>
      <c r="C25" s="198" t="s">
        <v>120</v>
      </c>
      <c r="D25" s="178">
        <v>19246.273412584007</v>
      </c>
      <c r="E25" s="178">
        <v>30381.570250064004</v>
      </c>
      <c r="F25" s="178">
        <v>28288.442433063999</v>
      </c>
      <c r="G25" s="178">
        <v>20906.797038553988</v>
      </c>
      <c r="H25" s="178">
        <v>19010.818229034001</v>
      </c>
      <c r="I25" s="181">
        <f t="shared" ref="I25:J40" si="1">IFERROR((E25-D25)/D25*100,0)</f>
        <v>57.856898313619929</v>
      </c>
      <c r="J25" s="181">
        <f t="shared" si="1"/>
        <v>-6.8894655535310738</v>
      </c>
      <c r="K25" s="181">
        <v>-9.0687196418640035</v>
      </c>
    </row>
    <row r="26" spans="2:11" x14ac:dyDescent="0.25">
      <c r="B26" s="199"/>
      <c r="C26" s="183" t="s">
        <v>121</v>
      </c>
      <c r="D26" s="178">
        <v>214.45732807999994</v>
      </c>
      <c r="E26" s="178">
        <v>379.45902806999999</v>
      </c>
      <c r="F26" s="178">
        <v>521.09870777000003</v>
      </c>
      <c r="G26" s="178">
        <v>383.29546042000004</v>
      </c>
      <c r="H26" s="178">
        <v>327.70537866000001</v>
      </c>
      <c r="I26" s="181">
        <f t="shared" si="1"/>
        <v>76.939175484107849</v>
      </c>
      <c r="J26" s="181">
        <f t="shared" si="1"/>
        <v>37.326738652235022</v>
      </c>
      <c r="K26" s="181">
        <v>-14.503193358743829</v>
      </c>
    </row>
    <row r="27" spans="2:11" x14ac:dyDescent="0.25">
      <c r="B27" s="200"/>
      <c r="C27" s="183" t="s">
        <v>124</v>
      </c>
      <c r="D27" s="178">
        <v>13398.030272333997</v>
      </c>
      <c r="E27" s="178">
        <v>16871.95208915</v>
      </c>
      <c r="F27" s="178">
        <v>17507.108433120004</v>
      </c>
      <c r="G27" s="178">
        <v>12296.513487060001</v>
      </c>
      <c r="H27" s="178">
        <v>10197.181254490004</v>
      </c>
      <c r="I27" s="181">
        <f t="shared" si="1"/>
        <v>25.92860104212042</v>
      </c>
      <c r="J27" s="181">
        <f t="shared" si="1"/>
        <v>3.7645693907491578</v>
      </c>
      <c r="K27" s="181">
        <v>-17.072581059494539</v>
      </c>
    </row>
    <row r="28" spans="2:11" x14ac:dyDescent="0.25">
      <c r="B28" s="201"/>
      <c r="C28" s="183" t="s">
        <v>129</v>
      </c>
      <c r="D28" s="178">
        <v>5633.7858121700001</v>
      </c>
      <c r="E28" s="178">
        <v>13130.159132844003</v>
      </c>
      <c r="F28" s="178">
        <v>10260.235292174004</v>
      </c>
      <c r="G28" s="178">
        <v>8226.9880910740012</v>
      </c>
      <c r="H28" s="178">
        <v>8485.9315958839961</v>
      </c>
      <c r="I28" s="181">
        <f t="shared" si="1"/>
        <v>133.0610280653637</v>
      </c>
      <c r="J28" s="181">
        <f t="shared" si="1"/>
        <v>-21.857494731279552</v>
      </c>
      <c r="K28" s="181">
        <v>3.1474885090807376</v>
      </c>
    </row>
    <row r="29" spans="2:11" x14ac:dyDescent="0.25">
      <c r="B29" s="202">
        <v>2</v>
      </c>
      <c r="C29" s="183" t="s">
        <v>389</v>
      </c>
      <c r="D29" s="178">
        <v>311.88503000000003</v>
      </c>
      <c r="E29" s="178">
        <v>467.56</v>
      </c>
      <c r="F29" s="178">
        <v>559.34220000000005</v>
      </c>
      <c r="G29" s="178">
        <v>565.6</v>
      </c>
      <c r="H29" s="178">
        <v>849.6</v>
      </c>
      <c r="I29" s="181">
        <f t="shared" si="1"/>
        <v>49.914216786871741</v>
      </c>
      <c r="J29" s="181">
        <f t="shared" si="1"/>
        <v>19.630036786722567</v>
      </c>
      <c r="K29" s="181">
        <v>50.212164073550213</v>
      </c>
    </row>
    <row r="30" spans="2:11" x14ac:dyDescent="0.25">
      <c r="B30" s="203">
        <v>3</v>
      </c>
      <c r="C30" s="180" t="s">
        <v>133</v>
      </c>
      <c r="D30" s="178">
        <v>2261.7212837299999</v>
      </c>
      <c r="E30" s="178">
        <v>9731.8269380200018</v>
      </c>
      <c r="F30" s="178">
        <v>14153.18246543</v>
      </c>
      <c r="G30" s="178">
        <v>6574.3062896400015</v>
      </c>
      <c r="H30" s="178">
        <v>6808.6360724300011</v>
      </c>
      <c r="I30" s="181">
        <f t="shared" si="1"/>
        <v>330.28409415550999</v>
      </c>
      <c r="J30" s="181">
        <f t="shared" si="1"/>
        <v>45.431916900790561</v>
      </c>
      <c r="K30" s="181">
        <v>3.5643271315068463</v>
      </c>
    </row>
    <row r="31" spans="2:11" x14ac:dyDescent="0.25">
      <c r="B31" s="204">
        <v>4</v>
      </c>
      <c r="C31" s="180" t="s">
        <v>390</v>
      </c>
      <c r="D31" s="178">
        <v>235101.47452323788</v>
      </c>
      <c r="E31" s="178">
        <v>262732.25177442998</v>
      </c>
      <c r="F31" s="178">
        <v>365554.01504372951</v>
      </c>
      <c r="G31" s="178">
        <v>449983.5051929052</v>
      </c>
      <c r="H31" s="178">
        <v>456236.80624305515</v>
      </c>
      <c r="I31" s="181">
        <f t="shared" si="1"/>
        <v>11.752702660510549</v>
      </c>
      <c r="J31" s="181">
        <f t="shared" si="1"/>
        <v>39.135569605507605</v>
      </c>
      <c r="K31" s="181">
        <v>1.3896733942434623</v>
      </c>
    </row>
    <row r="32" spans="2:11" x14ac:dyDescent="0.25">
      <c r="B32" s="199"/>
      <c r="C32" s="183" t="s">
        <v>391</v>
      </c>
      <c r="D32" s="178">
        <v>38954.852749607991</v>
      </c>
      <c r="E32" s="178">
        <v>39720.689920270001</v>
      </c>
      <c r="F32" s="178">
        <v>54127.788161430006</v>
      </c>
      <c r="G32" s="178">
        <v>71434.211075109983</v>
      </c>
      <c r="H32" s="178">
        <v>77672.054097999993</v>
      </c>
      <c r="I32" s="181">
        <f t="shared" si="1"/>
        <v>1.96596089217592</v>
      </c>
      <c r="J32" s="181">
        <f t="shared" si="1"/>
        <v>36.271017119991839</v>
      </c>
      <c r="K32" s="181">
        <v>8.732290773577926</v>
      </c>
    </row>
    <row r="33" spans="2:11" x14ac:dyDescent="0.25">
      <c r="B33" s="201"/>
      <c r="C33" s="183" t="s">
        <v>392</v>
      </c>
      <c r="D33" s="178">
        <v>196146.62177362989</v>
      </c>
      <c r="E33" s="178">
        <v>223011.56185415993</v>
      </c>
      <c r="F33" s="178">
        <v>311426.2268822997</v>
      </c>
      <c r="G33" s="178">
        <v>378549.2941177953</v>
      </c>
      <c r="H33" s="178">
        <v>378564.75214505539</v>
      </c>
      <c r="I33" s="181">
        <f t="shared" si="1"/>
        <v>13.696356244939306</v>
      </c>
      <c r="J33" s="181">
        <f t="shared" si="1"/>
        <v>39.645776341389514</v>
      </c>
      <c r="K33" s="181">
        <v>4.0834912388653943E-3</v>
      </c>
    </row>
    <row r="34" spans="2:11" x14ac:dyDescent="0.25">
      <c r="B34" s="202">
        <v>5</v>
      </c>
      <c r="C34" s="180" t="s">
        <v>141</v>
      </c>
      <c r="D34" s="178">
        <v>2106.8846437435</v>
      </c>
      <c r="E34" s="178">
        <v>2222.7226718630391</v>
      </c>
      <c r="F34" s="178">
        <v>2565.3824270089995</v>
      </c>
      <c r="G34" s="178">
        <v>3074.015302715</v>
      </c>
      <c r="H34" s="178">
        <v>3082.1347918574011</v>
      </c>
      <c r="I34" s="181">
        <f t="shared" si="1"/>
        <v>5.4980716890944148</v>
      </c>
      <c r="J34" s="181">
        <f t="shared" si="1"/>
        <v>15.416217213402977</v>
      </c>
      <c r="K34" s="181">
        <v>0.26413300985294041</v>
      </c>
    </row>
    <row r="35" spans="2:11" x14ac:dyDescent="0.25">
      <c r="B35" s="203">
        <v>6</v>
      </c>
      <c r="C35" s="180" t="s">
        <v>142</v>
      </c>
      <c r="D35" s="178">
        <v>8552.0583068391825</v>
      </c>
      <c r="E35" s="178">
        <v>11063.231908766804</v>
      </c>
      <c r="F35" s="178">
        <v>15031.023641503067</v>
      </c>
      <c r="G35" s="178">
        <v>18826.097135398239</v>
      </c>
      <c r="H35" s="178">
        <v>19352.113155486215</v>
      </c>
      <c r="I35" s="181">
        <f t="shared" si="1"/>
        <v>29.363382613041892</v>
      </c>
      <c r="J35" s="181">
        <f t="shared" si="1"/>
        <v>35.864671060470833</v>
      </c>
      <c r="K35" s="181">
        <v>2.794078965517083</v>
      </c>
    </row>
    <row r="36" spans="2:11" x14ac:dyDescent="0.25">
      <c r="B36" s="203">
        <v>7</v>
      </c>
      <c r="C36" s="180" t="s">
        <v>393</v>
      </c>
      <c r="D36" s="178">
        <v>10.877919558235295</v>
      </c>
      <c r="E36" s="178">
        <v>11.081014559999998</v>
      </c>
      <c r="F36" s="178">
        <v>7.2035633300000015</v>
      </c>
      <c r="G36" s="178">
        <v>2.8129516500000009</v>
      </c>
      <c r="H36" s="178">
        <v>2.7771606499999999</v>
      </c>
      <c r="I36" s="181">
        <f t="shared" si="1"/>
        <v>1.8670390112505213</v>
      </c>
      <c r="J36" s="181">
        <f t="shared" si="1"/>
        <v>-34.991843111520978</v>
      </c>
      <c r="K36" s="181">
        <v>-1.2723645641047903</v>
      </c>
    </row>
    <row r="37" spans="2:11" x14ac:dyDescent="0.25">
      <c r="B37" s="203">
        <v>8</v>
      </c>
      <c r="C37" s="180" t="s">
        <v>394</v>
      </c>
      <c r="D37" s="178">
        <v>1.3357586899999998</v>
      </c>
      <c r="E37" s="178">
        <v>1.3357586899999998</v>
      </c>
      <c r="F37" s="178">
        <v>1.3357586899999998</v>
      </c>
      <c r="G37" s="178">
        <v>1.3357586899999998</v>
      </c>
      <c r="H37" s="178">
        <v>1.3357586899999998</v>
      </c>
      <c r="I37" s="181">
        <f t="shared" si="1"/>
        <v>0</v>
      </c>
      <c r="J37" s="181">
        <f t="shared" si="1"/>
        <v>0</v>
      </c>
      <c r="K37" s="181">
        <v>0</v>
      </c>
    </row>
    <row r="38" spans="2:11" x14ac:dyDescent="0.25">
      <c r="B38" s="203">
        <v>9</v>
      </c>
      <c r="C38" s="180" t="s">
        <v>386</v>
      </c>
      <c r="D38" s="178">
        <v>5390.6547977840055</v>
      </c>
      <c r="E38" s="178">
        <v>8469.0563456300006</v>
      </c>
      <c r="F38" s="178">
        <v>19324.723121619998</v>
      </c>
      <c r="G38" s="178">
        <v>22398.890807210115</v>
      </c>
      <c r="H38" s="178">
        <v>22565.325082790117</v>
      </c>
      <c r="I38" s="181">
        <f t="shared" si="1"/>
        <v>57.106263771730795</v>
      </c>
      <c r="J38" s="181">
        <f t="shared" si="1"/>
        <v>128.18035838894232</v>
      </c>
      <c r="K38" s="181">
        <v>0.74304695269297905</v>
      </c>
    </row>
    <row r="39" spans="2:11" x14ac:dyDescent="0.25">
      <c r="B39" s="203">
        <v>10</v>
      </c>
      <c r="C39" s="180" t="s">
        <v>387</v>
      </c>
      <c r="D39" s="178">
        <v>44.730507479999993</v>
      </c>
      <c r="E39" s="178">
        <v>88.03303535770003</v>
      </c>
      <c r="F39" s="178">
        <v>12.51327886520002</v>
      </c>
      <c r="G39" s="178">
        <v>544.70660233961996</v>
      </c>
      <c r="H39" s="178">
        <v>708.4169581582496</v>
      </c>
      <c r="I39" s="181">
        <f t="shared" si="1"/>
        <v>96.807593558068987</v>
      </c>
      <c r="J39" s="181">
        <f t="shared" si="1"/>
        <v>-85.785700999226634</v>
      </c>
      <c r="K39" s="181">
        <v>30.054777216847029</v>
      </c>
    </row>
    <row r="40" spans="2:11" x14ac:dyDescent="0.25">
      <c r="B40" s="323" t="s">
        <v>388</v>
      </c>
      <c r="C40" s="323"/>
      <c r="D40" s="190">
        <v>273027.89618364687</v>
      </c>
      <c r="E40" s="190">
        <v>325168.66969738138</v>
      </c>
      <c r="F40" s="190">
        <v>445497.1639332411</v>
      </c>
      <c r="G40" s="190">
        <v>522878.06707910227</v>
      </c>
      <c r="H40" s="190">
        <v>528617.96345215151</v>
      </c>
      <c r="I40" s="191">
        <f t="shared" si="1"/>
        <v>19.097233008990059</v>
      </c>
      <c r="J40" s="191">
        <f t="shared" si="1"/>
        <v>37.004947108786212</v>
      </c>
      <c r="K40" s="191">
        <v>1.0977504574084371</v>
      </c>
    </row>
    <row r="41" spans="2:11" x14ac:dyDescent="0.25">
      <c r="B41" s="205"/>
      <c r="C41" s="205"/>
      <c r="D41" s="206"/>
      <c r="E41" s="206"/>
      <c r="F41" s="206"/>
      <c r="G41" s="206"/>
      <c r="H41" s="206"/>
      <c r="I41" s="207"/>
      <c r="J41" s="207"/>
      <c r="K41" s="207"/>
    </row>
    <row r="42" spans="2:11" x14ac:dyDescent="0.25">
      <c r="C42" s="208" t="s">
        <v>117</v>
      </c>
      <c r="D42" s="209"/>
      <c r="E42" s="209"/>
      <c r="F42" s="209"/>
      <c r="G42" s="209"/>
      <c r="H42" s="209"/>
      <c r="J42" s="209"/>
      <c r="K42" s="209"/>
    </row>
    <row r="43" spans="2:11" x14ac:dyDescent="0.25">
      <c r="C43" s="210" t="s">
        <v>315</v>
      </c>
      <c r="D43" s="209"/>
      <c r="E43" s="209"/>
      <c r="F43" s="209"/>
      <c r="G43" s="209"/>
      <c r="H43" s="209"/>
      <c r="J43" s="209"/>
      <c r="K43" s="209"/>
    </row>
    <row r="44" spans="2:11" x14ac:dyDescent="0.25">
      <c r="C44" s="211" t="s">
        <v>395</v>
      </c>
      <c r="D44" s="178">
        <v>17021.803464190005</v>
      </c>
      <c r="E44" s="178">
        <v>21964.535824587234</v>
      </c>
      <c r="F44" s="178">
        <v>18279.395993541704</v>
      </c>
      <c r="G44" s="178">
        <v>3085.8205624231591</v>
      </c>
      <c r="H44" s="178">
        <v>6232.2539990438872</v>
      </c>
      <c r="I44" s="178">
        <v>29.037653799702312</v>
      </c>
      <c r="J44" s="178">
        <v>-16.77768135177417</v>
      </c>
      <c r="K44" s="178">
        <v>101.96423845688463</v>
      </c>
    </row>
    <row r="45" spans="2:11" x14ac:dyDescent="0.25">
      <c r="C45" s="212" t="s">
        <v>154</v>
      </c>
      <c r="D45" s="178">
        <v>5111.2848587300032</v>
      </c>
      <c r="E45" s="178">
        <v>8068.621880619994</v>
      </c>
      <c r="F45" s="178">
        <v>8526.843212921709</v>
      </c>
      <c r="G45" s="178">
        <v>970.53943824000032</v>
      </c>
      <c r="H45" s="178">
        <v>1944.9368289900003</v>
      </c>
      <c r="I45" s="178">
        <v>57.858974868890364</v>
      </c>
      <c r="J45" s="178">
        <v>5.6790532395912097</v>
      </c>
      <c r="K45" s="178">
        <v>100.39750600109521</v>
      </c>
    </row>
    <row r="46" spans="2:11" x14ac:dyDescent="0.25">
      <c r="C46" s="212" t="s">
        <v>396</v>
      </c>
      <c r="D46" s="178">
        <v>11910.518605460002</v>
      </c>
      <c r="E46" s="178">
        <v>13895.913943967233</v>
      </c>
      <c r="F46" s="178">
        <v>9752.5527806199989</v>
      </c>
      <c r="G46" s="178">
        <v>2115.2811241831605</v>
      </c>
      <c r="H46" s="178">
        <v>4287.3171700538833</v>
      </c>
      <c r="I46" s="178">
        <v>16.669260208342976</v>
      </c>
      <c r="J46" s="178">
        <v>-29.817118759187704</v>
      </c>
      <c r="K46" s="178">
        <v>102.68309119949619</v>
      </c>
    </row>
    <row r="47" spans="2:11" x14ac:dyDescent="0.25">
      <c r="C47" s="211" t="s">
        <v>397</v>
      </c>
      <c r="D47" s="178">
        <v>6.6912901400003211</v>
      </c>
      <c r="E47" s="178">
        <v>38.316061149999996</v>
      </c>
      <c r="F47" s="178">
        <v>16.164283390000001</v>
      </c>
      <c r="G47" s="178">
        <v>2.57802</v>
      </c>
      <c r="H47" s="178">
        <v>7.4623712000000006</v>
      </c>
      <c r="I47" s="178">
        <v>472.62591142099478</v>
      </c>
      <c r="J47" s="178">
        <v>-57.813295769834092</v>
      </c>
      <c r="K47" s="178">
        <v>189.4613385466366</v>
      </c>
    </row>
    <row r="48" spans="2:11" x14ac:dyDescent="0.25">
      <c r="C48" s="211" t="s">
        <v>398</v>
      </c>
      <c r="D48" s="178">
        <v>6299.3219088909982</v>
      </c>
      <c r="E48" s="178">
        <v>8757.2275591160069</v>
      </c>
      <c r="F48" s="178">
        <v>9378.5188447590026</v>
      </c>
      <c r="G48" s="178">
        <v>993.39128296916692</v>
      </c>
      <c r="H48" s="178">
        <v>2304.962743458334</v>
      </c>
      <c r="I48" s="178">
        <v>39.018575106566118</v>
      </c>
      <c r="J48" s="178">
        <v>7.0946116387743103</v>
      </c>
      <c r="K48" s="178">
        <v>132.02969292915324</v>
      </c>
    </row>
    <row r="49" spans="3:11" x14ac:dyDescent="0.25">
      <c r="C49" s="211" t="s">
        <v>399</v>
      </c>
      <c r="D49" s="178">
        <v>2358.1964016999991</v>
      </c>
      <c r="E49" s="178">
        <v>2907.399151989589</v>
      </c>
      <c r="F49" s="178">
        <v>3352.7162369260996</v>
      </c>
      <c r="G49" s="178">
        <v>291.96871901541175</v>
      </c>
      <c r="H49" s="178">
        <v>642.3432603552435</v>
      </c>
      <c r="I49" s="178">
        <v>23.28910136126386</v>
      </c>
      <c r="J49" s="178">
        <v>15.316682081019787</v>
      </c>
      <c r="K49" s="178">
        <v>120.00413692308491</v>
      </c>
    </row>
    <row r="50" spans="3:11" x14ac:dyDescent="0.25">
      <c r="C50" s="211" t="s">
        <v>400</v>
      </c>
      <c r="D50" s="178">
        <v>62.888276089999991</v>
      </c>
      <c r="E50" s="178">
        <v>140.05048382999999</v>
      </c>
      <c r="F50" s="178">
        <v>35.690527689999996</v>
      </c>
      <c r="G50" s="178">
        <v>0.16060195999999999</v>
      </c>
      <c r="H50" s="178">
        <v>0.19078596</v>
      </c>
      <c r="I50" s="178">
        <v>122.69728562693061</v>
      </c>
      <c r="J50" s="178">
        <v>-74.515955451233665</v>
      </c>
      <c r="K50" s="178">
        <v>18.794291178015524</v>
      </c>
    </row>
    <row r="51" spans="3:11" x14ac:dyDescent="0.25">
      <c r="C51" s="213" t="s">
        <v>401</v>
      </c>
      <c r="D51" s="178">
        <v>1920.6080752358671</v>
      </c>
      <c r="E51" s="178">
        <v>6648.2541233002639</v>
      </c>
      <c r="F51" s="178">
        <v>17302.773723081053</v>
      </c>
      <c r="G51" s="178">
        <v>941.70016826707467</v>
      </c>
      <c r="H51" s="178">
        <v>1682.0470343464499</v>
      </c>
      <c r="I51" s="178">
        <v>246.15360671561274</v>
      </c>
      <c r="J51" s="178">
        <v>160.26041427086383</v>
      </c>
      <c r="K51" s="178">
        <v>78.618109142081636</v>
      </c>
    </row>
    <row r="52" spans="3:11" x14ac:dyDescent="0.25">
      <c r="C52" s="214" t="s">
        <v>402</v>
      </c>
      <c r="D52" s="178">
        <v>1899.1328329158673</v>
      </c>
      <c r="E52" s="178">
        <v>6631.6922402702639</v>
      </c>
      <c r="F52" s="178">
        <v>17265.361553821051</v>
      </c>
      <c r="G52" s="178">
        <v>941.51766826707467</v>
      </c>
      <c r="H52" s="178">
        <v>1681.86453434645</v>
      </c>
      <c r="I52" s="178">
        <v>249.19580796716451</v>
      </c>
      <c r="J52" s="178">
        <v>160.34624238107631</v>
      </c>
      <c r="K52" s="178">
        <v>78.633348160319983</v>
      </c>
    </row>
    <row r="53" spans="3:11" x14ac:dyDescent="0.25">
      <c r="C53" s="215" t="s">
        <v>403</v>
      </c>
      <c r="D53" s="178">
        <v>1016.7723153073</v>
      </c>
      <c r="E53" s="178">
        <v>3363.6918934440628</v>
      </c>
      <c r="F53" s="178">
        <v>4556.4837285746644</v>
      </c>
      <c r="G53" s="178">
        <v>194.85746788050002</v>
      </c>
      <c r="H53" s="178">
        <v>500.01374717899989</v>
      </c>
      <c r="I53" s="178">
        <v>230.82056255902788</v>
      </c>
      <c r="J53" s="178">
        <v>35.460793464924329</v>
      </c>
      <c r="K53" s="178">
        <v>156.60486745401136</v>
      </c>
    </row>
    <row r="54" spans="3:11" x14ac:dyDescent="0.25">
      <c r="C54" s="215" t="s">
        <v>404</v>
      </c>
      <c r="D54" s="178">
        <v>856.91924767186674</v>
      </c>
      <c r="E54" s="178">
        <v>3090.5278030653981</v>
      </c>
      <c r="F54" s="178">
        <v>11628.86095440602</v>
      </c>
      <c r="G54" s="178">
        <v>743.08723071837494</v>
      </c>
      <c r="H54" s="178">
        <v>1168.9324533652505</v>
      </c>
      <c r="I54" s="178">
        <v>260.65566405025243</v>
      </c>
      <c r="J54" s="178">
        <v>276.27427078545344</v>
      </c>
      <c r="K54" s="178">
        <v>57.307568350379576</v>
      </c>
    </row>
    <row r="55" spans="3:11" x14ac:dyDescent="0.25">
      <c r="C55" s="215" t="s">
        <v>405</v>
      </c>
      <c r="D55" s="178">
        <v>25.441269936700046</v>
      </c>
      <c r="E55" s="178">
        <v>177.47254376079991</v>
      </c>
      <c r="F55" s="178">
        <v>1080.0168708403692</v>
      </c>
      <c r="G55" s="178">
        <v>3.5729696681998391</v>
      </c>
      <c r="H55" s="178">
        <v>12.918333802200099</v>
      </c>
      <c r="I55" s="178">
        <v>597.57737802541328</v>
      </c>
      <c r="J55" s="178">
        <v>508.5543419583999</v>
      </c>
      <c r="K55" s="178">
        <v>261.55733190729023</v>
      </c>
    </row>
    <row r="56" spans="3:11" x14ac:dyDescent="0.25">
      <c r="C56" s="214" t="s">
        <v>406</v>
      </c>
      <c r="D56" s="178">
        <v>0</v>
      </c>
      <c r="E56" s="178">
        <v>0</v>
      </c>
      <c r="F56" s="178">
        <v>0</v>
      </c>
      <c r="G56" s="178">
        <v>0</v>
      </c>
      <c r="H56" s="178">
        <v>0</v>
      </c>
      <c r="I56" s="178">
        <v>0</v>
      </c>
      <c r="J56" s="178">
        <v>0</v>
      </c>
      <c r="K56" s="178">
        <v>0</v>
      </c>
    </row>
    <row r="57" spans="3:11" x14ac:dyDescent="0.25">
      <c r="C57" s="214" t="s">
        <v>407</v>
      </c>
      <c r="D57" s="178">
        <v>8.0939655100000003</v>
      </c>
      <c r="E57" s="178">
        <v>0.51471699999999998</v>
      </c>
      <c r="F57" s="178">
        <v>0</v>
      </c>
      <c r="G57" s="178">
        <v>0</v>
      </c>
      <c r="H57" s="178">
        <v>0</v>
      </c>
      <c r="I57" s="178">
        <v>-93.640731488612445</v>
      </c>
      <c r="J57" s="178">
        <v>-100</v>
      </c>
      <c r="K57" s="178">
        <v>0</v>
      </c>
    </row>
    <row r="58" spans="3:11" x14ac:dyDescent="0.25">
      <c r="C58" s="214" t="s">
        <v>408</v>
      </c>
      <c r="D58" s="178">
        <v>13.381276809999999</v>
      </c>
      <c r="E58" s="178">
        <v>16.04716603</v>
      </c>
      <c r="F58" s="178">
        <v>37.412169260000006</v>
      </c>
      <c r="G58" s="178">
        <v>0.1825</v>
      </c>
      <c r="H58" s="178">
        <v>0.1825</v>
      </c>
      <c r="I58" s="178">
        <v>19.922532489633184</v>
      </c>
      <c r="J58" s="178">
        <v>133.13879341722</v>
      </c>
      <c r="K58" s="178">
        <v>0</v>
      </c>
    </row>
    <row r="59" spans="3:11" x14ac:dyDescent="0.25">
      <c r="C59" s="211" t="s">
        <v>409</v>
      </c>
      <c r="D59" s="178">
        <v>4.6381100000000002</v>
      </c>
      <c r="E59" s="178">
        <v>5.3113214199999996</v>
      </c>
      <c r="F59" s="178">
        <v>31.081356999999997</v>
      </c>
      <c r="G59" s="178">
        <v>8.9999999999999993E-3</v>
      </c>
      <c r="H59" s="178">
        <v>0</v>
      </c>
      <c r="I59" s="178">
        <v>14.514779080271909</v>
      </c>
      <c r="J59" s="178">
        <v>485.19066240205058</v>
      </c>
      <c r="K59" s="178">
        <v>-100</v>
      </c>
    </row>
    <row r="60" spans="3:11" x14ac:dyDescent="0.25">
      <c r="C60" s="211" t="s">
        <v>410</v>
      </c>
      <c r="D60" s="178">
        <v>1.3023185500000001</v>
      </c>
      <c r="E60" s="178">
        <v>17.958949149999995</v>
      </c>
      <c r="F60" s="178">
        <v>9.1199368699999983</v>
      </c>
      <c r="G60" s="178">
        <v>2.46841431</v>
      </c>
      <c r="H60" s="178">
        <v>3.4708139600000001</v>
      </c>
      <c r="I60" s="178">
        <v>1278.9981836625145</v>
      </c>
      <c r="J60" s="178">
        <v>-49.217870189247677</v>
      </c>
      <c r="K60" s="178">
        <v>40.609051970696122</v>
      </c>
    </row>
    <row r="61" spans="3:11" x14ac:dyDescent="0.25">
      <c r="C61" s="211" t="s">
        <v>411</v>
      </c>
      <c r="D61" s="178">
        <v>861.35580267826401</v>
      </c>
      <c r="E61" s="178">
        <v>835.98319714668787</v>
      </c>
      <c r="F61" s="178">
        <v>1847.7436786974195</v>
      </c>
      <c r="G61" s="178">
        <v>85.487445665567378</v>
      </c>
      <c r="H61" s="178">
        <v>167.46291650841678</v>
      </c>
      <c r="I61" s="178">
        <v>-2.945659093801146</v>
      </c>
      <c r="J61" s="178">
        <v>121.02641356955415</v>
      </c>
      <c r="K61" s="178">
        <v>95.891823886682673</v>
      </c>
    </row>
    <row r="62" spans="3:11" x14ac:dyDescent="0.25">
      <c r="C62" s="211" t="s">
        <v>412</v>
      </c>
      <c r="D62" s="178">
        <v>2544.7576839100989</v>
      </c>
      <c r="E62" s="178">
        <v>2353.3501295372848</v>
      </c>
      <c r="F62" s="178">
        <v>5069.2496292235328</v>
      </c>
      <c r="G62" s="178">
        <v>226.93786211878592</v>
      </c>
      <c r="H62" s="178">
        <v>452.75861075202533</v>
      </c>
      <c r="I62" s="178">
        <v>-7.5216416707586244</v>
      </c>
      <c r="J62" s="178">
        <v>115.40567064792214</v>
      </c>
      <c r="K62" s="178">
        <v>99.507744774222928</v>
      </c>
    </row>
    <row r="63" spans="3:11" x14ac:dyDescent="0.25">
      <c r="C63" s="211" t="s">
        <v>413</v>
      </c>
      <c r="D63" s="178">
        <v>6248.9579510303774</v>
      </c>
      <c r="E63" s="178">
        <v>5393.8332375335058</v>
      </c>
      <c r="F63" s="178">
        <v>11829.119844205752</v>
      </c>
      <c r="G63" s="178">
        <v>454.69982628123034</v>
      </c>
      <c r="H63" s="178">
        <v>897.15731722782687</v>
      </c>
      <c r="I63" s="178">
        <v>-13.68427696582391</v>
      </c>
      <c r="J63" s="178">
        <v>119.30822335944107</v>
      </c>
      <c r="K63" s="178">
        <v>97.30760061318739</v>
      </c>
    </row>
    <row r="64" spans="3:11" x14ac:dyDescent="0.25">
      <c r="C64" s="211" t="s">
        <v>186</v>
      </c>
      <c r="D64" s="190">
        <v>37330.521282415619</v>
      </c>
      <c r="E64" s="190">
        <v>49062.220038760533</v>
      </c>
      <c r="F64" s="190">
        <v>67151.574055384568</v>
      </c>
      <c r="G64" s="190">
        <v>6085.2219030103979</v>
      </c>
      <c r="H64" s="190">
        <v>12390.10985281218</v>
      </c>
      <c r="I64" s="190">
        <v>31.426560233625995</v>
      </c>
      <c r="J64" s="190">
        <v>36.870231315119732</v>
      </c>
      <c r="K64" s="190">
        <v>103.60982804394881</v>
      </c>
    </row>
    <row r="65" spans="3:11" x14ac:dyDescent="0.25">
      <c r="C65" s="216" t="s">
        <v>187</v>
      </c>
      <c r="D65" s="178"/>
      <c r="E65" s="178"/>
      <c r="F65" s="178"/>
      <c r="G65" s="178"/>
      <c r="H65" s="178"/>
      <c r="I65" s="178"/>
      <c r="J65" s="178"/>
      <c r="K65" s="178"/>
    </row>
    <row r="66" spans="3:11" x14ac:dyDescent="0.25">
      <c r="C66" s="211" t="s">
        <v>414</v>
      </c>
      <c r="D66" s="178">
        <v>31647.100667400002</v>
      </c>
      <c r="E66" s="178">
        <v>41259.048316400011</v>
      </c>
      <c r="F66" s="178">
        <v>45304.10624778999</v>
      </c>
      <c r="G66" s="178">
        <v>4910.5745416793925</v>
      </c>
      <c r="H66" s="178">
        <v>10070.642852753315</v>
      </c>
      <c r="I66" s="178">
        <v>30.372285126584668</v>
      </c>
      <c r="J66" s="178">
        <v>9.8040504966812687</v>
      </c>
      <c r="K66" s="178">
        <v>105.08074497753586</v>
      </c>
    </row>
    <row r="67" spans="3:11" x14ac:dyDescent="0.25">
      <c r="C67" s="212" t="s">
        <v>343</v>
      </c>
      <c r="D67" s="178">
        <v>29153.647549260008</v>
      </c>
      <c r="E67" s="178">
        <v>39362.009643429992</v>
      </c>
      <c r="F67" s="178">
        <v>43760.304021829987</v>
      </c>
      <c r="G67" s="178">
        <v>4815.8430013199986</v>
      </c>
      <c r="H67" s="178">
        <v>9863.0627509600017</v>
      </c>
      <c r="I67" s="178">
        <v>35.015728570228596</v>
      </c>
      <c r="J67" s="178">
        <v>11.173957880308899</v>
      </c>
      <c r="K67" s="178">
        <v>104.80449109857994</v>
      </c>
    </row>
    <row r="68" spans="3:11" x14ac:dyDescent="0.25">
      <c r="C68" s="212" t="s">
        <v>344</v>
      </c>
      <c r="D68" s="178">
        <v>4.1331600000000002</v>
      </c>
      <c r="E68" s="178">
        <v>12.364797999999999</v>
      </c>
      <c r="F68" s="178">
        <v>13.194650000000001</v>
      </c>
      <c r="G68" s="178">
        <v>3.5557917100000003</v>
      </c>
      <c r="H68" s="178">
        <v>8.6423375999999994</v>
      </c>
      <c r="I68" s="178">
        <v>199.16088416611015</v>
      </c>
      <c r="J68" s="178">
        <v>6.7114076590657001</v>
      </c>
      <c r="K68" s="178">
        <v>143.04960202519845</v>
      </c>
    </row>
    <row r="69" spans="3:11" x14ac:dyDescent="0.25">
      <c r="C69" s="212" t="s">
        <v>197</v>
      </c>
      <c r="D69" s="178">
        <v>2489.3199581399999</v>
      </c>
      <c r="E69" s="178">
        <v>1884.6738749699998</v>
      </c>
      <c r="F69" s="178">
        <v>1530.6075759599992</v>
      </c>
      <c r="G69" s="178">
        <v>91.175748649391679</v>
      </c>
      <c r="H69" s="178">
        <v>198.93776419331667</v>
      </c>
      <c r="I69" s="178">
        <v>-24.289608942909329</v>
      </c>
      <c r="J69" s="178">
        <v>-18.78660832053167</v>
      </c>
      <c r="K69" s="178">
        <v>118.19153353850082</v>
      </c>
    </row>
    <row r="70" spans="3:11" x14ac:dyDescent="0.25">
      <c r="C70" s="211" t="s">
        <v>415</v>
      </c>
      <c r="D70" s="178">
        <v>804.87908924999988</v>
      </c>
      <c r="E70" s="178">
        <v>717.95800303999988</v>
      </c>
      <c r="F70" s="178">
        <v>1419.6890413200003</v>
      </c>
      <c r="G70" s="178">
        <v>72.876388039999995</v>
      </c>
      <c r="H70" s="178">
        <v>161.99306800000005</v>
      </c>
      <c r="I70" s="178">
        <v>-10.799272508246494</v>
      </c>
      <c r="J70" s="178">
        <v>97.739844852861765</v>
      </c>
      <c r="K70" s="178">
        <v>122.28471025634006</v>
      </c>
    </row>
    <row r="71" spans="3:11" x14ac:dyDescent="0.25">
      <c r="C71" s="212" t="s">
        <v>199</v>
      </c>
      <c r="D71" s="178">
        <v>1.7638999999999998E-2</v>
      </c>
      <c r="E71" s="178">
        <v>2.9010560000000001E-2</v>
      </c>
      <c r="F71" s="178">
        <v>8.8409500000000002E-3</v>
      </c>
      <c r="G71" s="178">
        <v>0</v>
      </c>
      <c r="H71" s="178">
        <v>0</v>
      </c>
      <c r="I71" s="178">
        <v>64.468280514768423</v>
      </c>
      <c r="J71" s="178">
        <v>-69.525062597895399</v>
      </c>
      <c r="K71" s="178">
        <v>0</v>
      </c>
    </row>
    <row r="72" spans="3:11" x14ac:dyDescent="0.25">
      <c r="C72" s="212" t="s">
        <v>200</v>
      </c>
      <c r="D72" s="178">
        <v>511.53534589000003</v>
      </c>
      <c r="E72" s="178">
        <v>414.59071736999994</v>
      </c>
      <c r="F72" s="178">
        <v>717.53590732999976</v>
      </c>
      <c r="G72" s="178">
        <v>47.82177385</v>
      </c>
      <c r="H72" s="178">
        <v>108.09992672</v>
      </c>
      <c r="I72" s="178">
        <v>-18.951696945072289</v>
      </c>
      <c r="J72" s="178">
        <v>73.070905176499039</v>
      </c>
      <c r="K72" s="178">
        <v>126.04750517843873</v>
      </c>
    </row>
    <row r="73" spans="3:11" x14ac:dyDescent="0.25">
      <c r="C73" s="212" t="s">
        <v>201</v>
      </c>
      <c r="D73" s="178">
        <v>293.32610435999993</v>
      </c>
      <c r="E73" s="178">
        <v>303.33827510999993</v>
      </c>
      <c r="F73" s="178">
        <v>702.14429303999987</v>
      </c>
      <c r="G73" s="178">
        <v>25.054614190000002</v>
      </c>
      <c r="H73" s="178">
        <v>53.893141280000002</v>
      </c>
      <c r="I73" s="178">
        <v>3.4133241471451283</v>
      </c>
      <c r="J73" s="178">
        <v>131.47236951399572</v>
      </c>
      <c r="K73" s="178">
        <v>115.10265882086608</v>
      </c>
    </row>
    <row r="74" spans="3:11" x14ac:dyDescent="0.25">
      <c r="C74" s="211" t="s">
        <v>416</v>
      </c>
      <c r="D74" s="178">
        <v>3738.7753491000003</v>
      </c>
      <c r="E74" s="178">
        <v>3726.3926771900005</v>
      </c>
      <c r="F74" s="178">
        <v>5025.3358067599002</v>
      </c>
      <c r="G74" s="178">
        <v>372.64933042000018</v>
      </c>
      <c r="H74" s="178">
        <v>796.87046726999995</v>
      </c>
      <c r="I74" s="178">
        <v>-0.33119593326142299</v>
      </c>
      <c r="J74" s="178">
        <v>34.857924059399103</v>
      </c>
      <c r="K74" s="178">
        <v>113.83923228088852</v>
      </c>
    </row>
    <row r="75" spans="3:11" x14ac:dyDescent="0.25">
      <c r="C75" s="211" t="s">
        <v>417</v>
      </c>
      <c r="D75" s="178">
        <v>176.21657609000005</v>
      </c>
      <c r="E75" s="178">
        <v>152.81691778999999</v>
      </c>
      <c r="F75" s="178">
        <v>270.42997174000004</v>
      </c>
      <c r="G75" s="178">
        <v>15.343224519999998</v>
      </c>
      <c r="H75" s="178">
        <v>58.086378310000001</v>
      </c>
      <c r="I75" s="178">
        <v>-13.278920076195908</v>
      </c>
      <c r="J75" s="178">
        <v>76.963372675545742</v>
      </c>
      <c r="K75" s="178">
        <v>278.57999297529676</v>
      </c>
    </row>
    <row r="76" spans="3:11" x14ac:dyDescent="0.25">
      <c r="C76" s="211" t="s">
        <v>418</v>
      </c>
      <c r="D76" s="178">
        <v>935.8057551450006</v>
      </c>
      <c r="E76" s="178">
        <v>3133.8450719408743</v>
      </c>
      <c r="F76" s="178">
        <v>15072.159811151028</v>
      </c>
      <c r="G76" s="178">
        <v>397.01916799242883</v>
      </c>
      <c r="H76" s="178">
        <v>756.98358661032967</v>
      </c>
      <c r="I76" s="178">
        <v>234.88200459456388</v>
      </c>
      <c r="J76" s="178">
        <v>380.94782815209294</v>
      </c>
      <c r="K76" s="178">
        <v>90.666760609594888</v>
      </c>
    </row>
    <row r="77" spans="3:11" x14ac:dyDescent="0.25">
      <c r="C77" s="211" t="s">
        <v>419</v>
      </c>
      <c r="D77" s="178">
        <v>2.07605</v>
      </c>
      <c r="E77" s="178">
        <v>2.2157460000000002</v>
      </c>
      <c r="F77" s="178">
        <v>8.6893650499999993</v>
      </c>
      <c r="G77" s="178">
        <v>0.51979285999999991</v>
      </c>
      <c r="H77" s="178">
        <v>0.79987986</v>
      </c>
      <c r="I77" s="178">
        <v>6.7289323474868272</v>
      </c>
      <c r="J77" s="178">
        <v>292.16431170359772</v>
      </c>
      <c r="K77" s="178">
        <v>53.884349238656363</v>
      </c>
    </row>
    <row r="78" spans="3:11" x14ac:dyDescent="0.25">
      <c r="C78" s="211" t="s">
        <v>420</v>
      </c>
      <c r="D78" s="178">
        <v>3.4000000000000002E-2</v>
      </c>
      <c r="E78" s="178">
        <v>18.123257899999999</v>
      </c>
      <c r="F78" s="178">
        <v>48.350549440000009</v>
      </c>
      <c r="G78" s="178">
        <v>7.37355289</v>
      </c>
      <c r="H78" s="178">
        <v>15.512964310000001</v>
      </c>
      <c r="I78" s="178">
        <v>53203.69970588234</v>
      </c>
      <c r="J78" s="178">
        <v>166.78729457356567</v>
      </c>
      <c r="K78" s="178">
        <v>110.38656047396987</v>
      </c>
    </row>
    <row r="79" spans="3:11" x14ac:dyDescent="0.25">
      <c r="C79" s="211" t="s">
        <v>421</v>
      </c>
      <c r="D79" s="178">
        <v>25.63379364</v>
      </c>
      <c r="E79" s="178">
        <v>51.820047677000019</v>
      </c>
      <c r="F79" s="178">
        <v>2.8132799999999998</v>
      </c>
      <c r="G79" s="178">
        <v>308.86591671961992</v>
      </c>
      <c r="H79" s="178">
        <v>529.22065254951497</v>
      </c>
      <c r="I79" s="178">
        <v>102.15520341920026</v>
      </c>
      <c r="J79" s="178">
        <v>-94.571058642138894</v>
      </c>
      <c r="K79" s="178">
        <v>71.343169932837583</v>
      </c>
    </row>
    <row r="80" spans="3:11" x14ac:dyDescent="0.25">
      <c r="C80" s="211" t="s">
        <v>211</v>
      </c>
      <c r="D80" s="190">
        <v>37330.521280625006</v>
      </c>
      <c r="E80" s="190">
        <v>49062.22003793787</v>
      </c>
      <c r="F80" s="190">
        <v>67151.574073250944</v>
      </c>
      <c r="G80" s="190">
        <v>6085.2219151214385</v>
      </c>
      <c r="H80" s="190">
        <v>12390.109849663162</v>
      </c>
      <c r="I80" s="190">
        <v>31.426560237726331</v>
      </c>
      <c r="J80" s="190">
        <v>36.870231353830491</v>
      </c>
      <c r="K80" s="190">
        <v>103.60982758696815</v>
      </c>
    </row>
    <row r="81" spans="3:11" x14ac:dyDescent="0.25">
      <c r="C81" s="216" t="s">
        <v>422</v>
      </c>
      <c r="D81" s="178"/>
      <c r="E81" s="178"/>
      <c r="F81" s="178"/>
      <c r="G81" s="178"/>
      <c r="H81" s="178"/>
      <c r="I81" s="178"/>
      <c r="J81" s="178"/>
      <c r="K81" s="178"/>
    </row>
    <row r="82" spans="3:11" x14ac:dyDescent="0.25">
      <c r="C82" s="211" t="s">
        <v>423</v>
      </c>
      <c r="D82" s="217">
        <v>17361</v>
      </c>
      <c r="E82" s="217">
        <v>19017</v>
      </c>
      <c r="F82" s="217">
        <v>20872</v>
      </c>
      <c r="G82" s="217">
        <v>23222</v>
      </c>
      <c r="H82" s="217">
        <v>23277</v>
      </c>
      <c r="I82" s="178">
        <v>9.5386210471747024</v>
      </c>
      <c r="J82" s="178">
        <v>9.7544302466214443</v>
      </c>
      <c r="K82" s="178">
        <v>0.23684437171647577</v>
      </c>
    </row>
    <row r="83" spans="3:11" x14ac:dyDescent="0.25">
      <c r="C83" s="211" t="s">
        <v>424</v>
      </c>
      <c r="D83" s="217">
        <v>3629</v>
      </c>
      <c r="E83" s="217">
        <v>4057</v>
      </c>
      <c r="F83" s="217">
        <v>4685</v>
      </c>
      <c r="G83" s="217">
        <v>5135</v>
      </c>
      <c r="H83" s="217">
        <v>5138</v>
      </c>
      <c r="I83" s="178">
        <v>11.793882612289886</v>
      </c>
      <c r="J83" s="178">
        <v>15.479418289376387</v>
      </c>
      <c r="K83" s="178">
        <v>5.8422590068159683E-2</v>
      </c>
    </row>
    <row r="84" spans="3:11" x14ac:dyDescent="0.25">
      <c r="C84" s="211" t="s">
        <v>425</v>
      </c>
      <c r="D84" s="178">
        <v>274186.2</v>
      </c>
      <c r="E84" s="178">
        <v>310895.2</v>
      </c>
      <c r="F84" s="178">
        <v>362982.2</v>
      </c>
      <c r="G84" s="178">
        <v>431700.2</v>
      </c>
      <c r="H84" s="178">
        <v>434209.2</v>
      </c>
      <c r="I84" s="178">
        <v>13.388347042994869</v>
      </c>
      <c r="J84" s="178">
        <v>16.753877190770396</v>
      </c>
      <c r="K84" s="178">
        <v>0.58119037239269289</v>
      </c>
    </row>
    <row r="85" spans="3:11" x14ac:dyDescent="0.25">
      <c r="C85" s="211" t="s">
        <v>426</v>
      </c>
      <c r="D85" s="178">
        <v>926624.6</v>
      </c>
      <c r="E85" s="178">
        <v>1039695.9814342781</v>
      </c>
      <c r="F85" s="178">
        <v>1183363.6000000001</v>
      </c>
      <c r="G85" s="178">
        <v>1359355.7999999998</v>
      </c>
      <c r="H85" s="178">
        <v>1367337.2</v>
      </c>
      <c r="I85" s="178">
        <v>12.202501577691558</v>
      </c>
      <c r="J85" s="178">
        <v>13.818233515486913</v>
      </c>
      <c r="K85" s="178">
        <v>0.58714576419213715</v>
      </c>
    </row>
    <row r="86" spans="3:11" x14ac:dyDescent="0.25">
      <c r="C86" s="211" t="s">
        <v>427</v>
      </c>
      <c r="D86" s="178">
        <v>9565</v>
      </c>
      <c r="E86" s="178">
        <v>9398</v>
      </c>
      <c r="F86" s="178">
        <v>34163</v>
      </c>
      <c r="G86" s="178">
        <v>16256</v>
      </c>
      <c r="H86" s="178">
        <v>16343</v>
      </c>
      <c r="I86" s="178">
        <v>-1.7459487715629902</v>
      </c>
      <c r="J86" s="178">
        <v>263.51351351351349</v>
      </c>
      <c r="K86" s="178">
        <v>0.53518700787401574</v>
      </c>
    </row>
    <row r="87" spans="3:11" x14ac:dyDescent="0.25">
      <c r="C87" s="211" t="s">
        <v>428</v>
      </c>
      <c r="D87" s="178">
        <v>4327991</v>
      </c>
      <c r="E87" s="178">
        <v>4686659</v>
      </c>
      <c r="F87" s="178">
        <v>5191363</v>
      </c>
      <c r="G87" s="178">
        <v>5887743</v>
      </c>
      <c r="H87" s="178">
        <v>5921669</v>
      </c>
      <c r="I87" s="178">
        <v>8.2871706526191939</v>
      </c>
      <c r="J87" s="178">
        <v>10.768950760019024</v>
      </c>
      <c r="K87" s="178">
        <v>0.57621400934110056</v>
      </c>
    </row>
    <row r="88" spans="3:11" x14ac:dyDescent="0.25">
      <c r="C88" s="211" t="s">
        <v>429</v>
      </c>
      <c r="D88" s="178">
        <v>118044</v>
      </c>
      <c r="E88" s="178">
        <v>195311</v>
      </c>
      <c r="F88" s="178">
        <v>329895.31299999997</v>
      </c>
      <c r="G88" s="178">
        <v>443157.31299999997</v>
      </c>
      <c r="H88" s="178">
        <v>445888.31299999997</v>
      </c>
      <c r="I88" s="178">
        <v>65.456101114838532</v>
      </c>
      <c r="J88" s="178">
        <v>68.90769746711652</v>
      </c>
      <c r="K88" s="178">
        <v>0.61625971633238064</v>
      </c>
    </row>
    <row r="89" spans="3:11" x14ac:dyDescent="0.25">
      <c r="C89" s="211" t="s">
        <v>430</v>
      </c>
      <c r="D89" s="178">
        <v>2679016</v>
      </c>
      <c r="E89" s="178">
        <v>2783221.8</v>
      </c>
      <c r="F89" s="178">
        <v>2992068</v>
      </c>
      <c r="G89" s="178">
        <v>3302196</v>
      </c>
      <c r="H89" s="178">
        <v>3313081</v>
      </c>
      <c r="I89" s="178">
        <v>3.8897042794817134</v>
      </c>
      <c r="J89" s="178">
        <v>7.5037569768963506</v>
      </c>
      <c r="K89" s="178">
        <v>0.32962913164451774</v>
      </c>
    </row>
    <row r="90" spans="3:11" x14ac:dyDescent="0.25">
      <c r="C90" s="211" t="s">
        <v>431</v>
      </c>
      <c r="D90" s="178">
        <v>165984</v>
      </c>
      <c r="E90" s="178">
        <v>1001407</v>
      </c>
      <c r="F90" s="178">
        <v>764663</v>
      </c>
      <c r="G90" s="178">
        <v>512619</v>
      </c>
      <c r="H90" s="178">
        <v>577981</v>
      </c>
      <c r="I90" s="178">
        <v>503.31537979564291</v>
      </c>
      <c r="J90" s="178">
        <v>-23.641136920353063</v>
      </c>
      <c r="K90" s="178">
        <v>12.750600348406907</v>
      </c>
    </row>
    <row r="91" spans="3:11" x14ac:dyDescent="0.25">
      <c r="C91" s="211" t="s">
        <v>432</v>
      </c>
      <c r="D91" s="178">
        <v>4323956.8</v>
      </c>
      <c r="E91" s="178">
        <v>4679986.8</v>
      </c>
      <c r="F91" s="178">
        <v>5193581.8</v>
      </c>
      <c r="G91" s="178">
        <v>5950356</v>
      </c>
      <c r="H91" s="178">
        <v>6033684</v>
      </c>
      <c r="I91" s="178">
        <v>8.2338935486126967</v>
      </c>
      <c r="J91" s="178">
        <v>10.974283089858288</v>
      </c>
      <c r="K91" s="178">
        <v>1.4003868003863971</v>
      </c>
    </row>
    <row r="92" spans="3:11" x14ac:dyDescent="0.25">
      <c r="C92" s="211" t="s">
        <v>433</v>
      </c>
      <c r="D92" s="178">
        <v>101910.06287551098</v>
      </c>
      <c r="E92" s="178">
        <v>106150.19550573106</v>
      </c>
      <c r="F92" s="178">
        <v>130471.71353479098</v>
      </c>
      <c r="G92" s="178">
        <v>159670.0764792306</v>
      </c>
      <c r="H92" s="178">
        <v>162177.55565274059</v>
      </c>
      <c r="I92" s="178">
        <v>4.1606613817907689</v>
      </c>
      <c r="J92" s="178">
        <v>22.912362914816114</v>
      </c>
      <c r="K92" s="178">
        <v>1.5704127090063438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2:J110"/>
  <sheetViews>
    <sheetView workbookViewId="0">
      <selection activeCell="R10" sqref="R10"/>
    </sheetView>
  </sheetViews>
  <sheetFormatPr defaultRowHeight="15.75" x14ac:dyDescent="0.25"/>
  <cols>
    <col min="1" max="1" width="9.140625" style="29"/>
    <col min="2" max="2" width="9.28515625" style="29" bestFit="1" customWidth="1"/>
    <col min="3" max="3" width="14.85546875" style="29" customWidth="1"/>
    <col min="4" max="4" width="16.28515625" style="29" bestFit="1" customWidth="1"/>
    <col min="5" max="8" width="9.28515625" style="29" bestFit="1" customWidth="1"/>
    <col min="9" max="9" width="12.7109375" style="29" bestFit="1" customWidth="1"/>
    <col min="10" max="10" width="12.7109375" style="29" customWidth="1"/>
    <col min="11" max="16384" width="9.140625" style="29"/>
  </cols>
  <sheetData>
    <row r="2" spans="2:10" x14ac:dyDescent="0.25">
      <c r="B2" s="333" t="s">
        <v>748</v>
      </c>
      <c r="C2" s="333"/>
      <c r="D2" s="333"/>
      <c r="E2" s="333"/>
      <c r="F2" s="333"/>
      <c r="G2" s="333"/>
      <c r="H2" s="333"/>
      <c r="I2" s="333"/>
      <c r="J2" s="333"/>
    </row>
    <row r="3" spans="2:10" ht="31.5" x14ac:dyDescent="0.25">
      <c r="B3" s="41" t="s">
        <v>434</v>
      </c>
      <c r="C3" s="42" t="s">
        <v>435</v>
      </c>
      <c r="D3" s="218" t="s">
        <v>436</v>
      </c>
      <c r="E3" s="42" t="s">
        <v>437</v>
      </c>
      <c r="F3" s="42" t="s">
        <v>438</v>
      </c>
      <c r="G3" s="42" t="s">
        <v>439</v>
      </c>
      <c r="H3" s="42" t="s">
        <v>69</v>
      </c>
      <c r="I3" s="41" t="s">
        <v>440</v>
      </c>
      <c r="J3" s="219" t="s">
        <v>441</v>
      </c>
    </row>
    <row r="4" spans="2:10" x14ac:dyDescent="0.25">
      <c r="B4" s="220">
        <v>1</v>
      </c>
      <c r="C4" s="221">
        <v>1</v>
      </c>
      <c r="D4" s="222" t="s">
        <v>442</v>
      </c>
      <c r="E4" s="223">
        <v>23</v>
      </c>
      <c r="F4" s="223">
        <v>0</v>
      </c>
      <c r="G4" s="223">
        <v>0</v>
      </c>
      <c r="H4" s="223">
        <v>23</v>
      </c>
      <c r="I4" s="223">
        <v>120359</v>
      </c>
      <c r="J4" s="223">
        <v>5233</v>
      </c>
    </row>
    <row r="5" spans="2:10" x14ac:dyDescent="0.25">
      <c r="B5" s="220">
        <v>2</v>
      </c>
      <c r="C5" s="221">
        <v>1</v>
      </c>
      <c r="D5" s="222" t="s">
        <v>443</v>
      </c>
      <c r="E5" s="223">
        <v>27</v>
      </c>
      <c r="F5" s="223">
        <v>3</v>
      </c>
      <c r="G5" s="223">
        <v>2</v>
      </c>
      <c r="H5" s="223">
        <v>32</v>
      </c>
      <c r="I5" s="223">
        <v>174419</v>
      </c>
      <c r="J5" s="223">
        <v>5450.59375</v>
      </c>
    </row>
    <row r="6" spans="2:10" x14ac:dyDescent="0.25">
      <c r="B6" s="220">
        <v>3</v>
      </c>
      <c r="C6" s="221">
        <v>1</v>
      </c>
      <c r="D6" s="222" t="s">
        <v>444</v>
      </c>
      <c r="E6" s="223">
        <v>40</v>
      </c>
      <c r="F6" s="223">
        <v>9</v>
      </c>
      <c r="G6" s="223">
        <v>1</v>
      </c>
      <c r="H6" s="223">
        <v>50</v>
      </c>
      <c r="I6" s="223">
        <v>280565</v>
      </c>
      <c r="J6" s="223">
        <v>5611.3</v>
      </c>
    </row>
    <row r="7" spans="2:10" x14ac:dyDescent="0.25">
      <c r="B7" s="220">
        <v>4</v>
      </c>
      <c r="C7" s="221">
        <v>1</v>
      </c>
      <c r="D7" s="222" t="s">
        <v>445</v>
      </c>
      <c r="E7" s="223">
        <v>146</v>
      </c>
      <c r="F7" s="223">
        <v>54</v>
      </c>
      <c r="G7" s="223">
        <v>12</v>
      </c>
      <c r="H7" s="223">
        <v>212</v>
      </c>
      <c r="I7" s="223">
        <v>994090</v>
      </c>
      <c r="J7" s="223">
        <v>4689.1037735849059</v>
      </c>
    </row>
    <row r="8" spans="2:10" x14ac:dyDescent="0.25">
      <c r="B8" s="220">
        <v>5</v>
      </c>
      <c r="C8" s="221">
        <v>1</v>
      </c>
      <c r="D8" s="222" t="s">
        <v>446</v>
      </c>
      <c r="E8" s="223">
        <v>30</v>
      </c>
      <c r="F8" s="223">
        <v>0</v>
      </c>
      <c r="G8" s="223">
        <v>0</v>
      </c>
      <c r="H8" s="223">
        <v>30</v>
      </c>
      <c r="I8" s="223">
        <v>159046</v>
      </c>
      <c r="J8" s="223">
        <v>5301.5333333333338</v>
      </c>
    </row>
    <row r="9" spans="2:10" x14ac:dyDescent="0.25">
      <c r="B9" s="220">
        <v>6</v>
      </c>
      <c r="C9" s="221">
        <v>1</v>
      </c>
      <c r="D9" s="222" t="s">
        <v>447</v>
      </c>
      <c r="E9" s="223">
        <v>25</v>
      </c>
      <c r="F9" s="223">
        <v>0</v>
      </c>
      <c r="G9" s="223">
        <v>1</v>
      </c>
      <c r="H9" s="223">
        <v>26</v>
      </c>
      <c r="I9" s="223">
        <v>158991</v>
      </c>
      <c r="J9" s="223">
        <v>6115.0384615384619</v>
      </c>
    </row>
    <row r="10" spans="2:10" x14ac:dyDescent="0.25">
      <c r="B10" s="220">
        <v>7</v>
      </c>
      <c r="C10" s="221">
        <v>1</v>
      </c>
      <c r="D10" s="222" t="s">
        <v>448</v>
      </c>
      <c r="E10" s="223">
        <v>18</v>
      </c>
      <c r="F10" s="223">
        <v>3</v>
      </c>
      <c r="G10" s="223">
        <v>0</v>
      </c>
      <c r="H10" s="223">
        <v>21</v>
      </c>
      <c r="I10" s="223">
        <v>89125</v>
      </c>
      <c r="J10" s="223">
        <v>4244.0476190476193</v>
      </c>
    </row>
    <row r="11" spans="2:10" x14ac:dyDescent="0.25">
      <c r="B11" s="220">
        <v>8</v>
      </c>
      <c r="C11" s="221">
        <v>1</v>
      </c>
      <c r="D11" s="222" t="s">
        <v>449</v>
      </c>
      <c r="E11" s="223">
        <v>26</v>
      </c>
      <c r="F11" s="223">
        <v>8</v>
      </c>
      <c r="G11" s="223">
        <v>1</v>
      </c>
      <c r="H11" s="223">
        <v>35</v>
      </c>
      <c r="I11" s="223">
        <v>149984</v>
      </c>
      <c r="J11" s="223">
        <v>4285.2571428571428</v>
      </c>
    </row>
    <row r="12" spans="2:10" x14ac:dyDescent="0.25">
      <c r="B12" s="220">
        <v>9</v>
      </c>
      <c r="C12" s="221">
        <v>1</v>
      </c>
      <c r="D12" s="222" t="s">
        <v>450</v>
      </c>
      <c r="E12" s="223">
        <v>181</v>
      </c>
      <c r="F12" s="223">
        <v>62</v>
      </c>
      <c r="G12" s="223">
        <v>4</v>
      </c>
      <c r="H12" s="223">
        <v>247</v>
      </c>
      <c r="I12" s="223">
        <v>1147186</v>
      </c>
      <c r="J12" s="223">
        <v>4644.4777327935226</v>
      </c>
    </row>
    <row r="13" spans="2:10" x14ac:dyDescent="0.25">
      <c r="B13" s="220">
        <v>10</v>
      </c>
      <c r="C13" s="221">
        <v>1</v>
      </c>
      <c r="D13" s="222" t="s">
        <v>451</v>
      </c>
      <c r="E13" s="223">
        <v>141</v>
      </c>
      <c r="F13" s="223">
        <v>39</v>
      </c>
      <c r="G13" s="223">
        <v>11</v>
      </c>
      <c r="H13" s="223">
        <v>191</v>
      </c>
      <c r="I13" s="223">
        <v>934461</v>
      </c>
      <c r="J13" s="223">
        <v>4892.4659685863871</v>
      </c>
    </row>
    <row r="14" spans="2:10" x14ac:dyDescent="0.25">
      <c r="B14" s="220">
        <v>11</v>
      </c>
      <c r="C14" s="221">
        <v>1</v>
      </c>
      <c r="D14" s="222" t="s">
        <v>452</v>
      </c>
      <c r="E14" s="223">
        <v>27</v>
      </c>
      <c r="F14" s="223">
        <v>0</v>
      </c>
      <c r="G14" s="223">
        <v>0</v>
      </c>
      <c r="H14" s="223">
        <v>27</v>
      </c>
      <c r="I14" s="223">
        <v>104768</v>
      </c>
      <c r="J14" s="223">
        <v>3880.2962962962961</v>
      </c>
    </row>
    <row r="15" spans="2:10" x14ac:dyDescent="0.25">
      <c r="B15" s="220">
        <v>12</v>
      </c>
      <c r="C15" s="221">
        <v>1</v>
      </c>
      <c r="D15" s="222" t="s">
        <v>453</v>
      </c>
      <c r="E15" s="223">
        <v>19</v>
      </c>
      <c r="F15" s="223">
        <v>6</v>
      </c>
      <c r="G15" s="223">
        <v>0</v>
      </c>
      <c r="H15" s="223">
        <v>25</v>
      </c>
      <c r="I15" s="223">
        <v>175340</v>
      </c>
      <c r="J15" s="223">
        <v>7013.6</v>
      </c>
    </row>
    <row r="16" spans="2:10" x14ac:dyDescent="0.25">
      <c r="B16" s="220">
        <v>13</v>
      </c>
      <c r="C16" s="221">
        <v>1</v>
      </c>
      <c r="D16" s="222" t="s">
        <v>454</v>
      </c>
      <c r="E16" s="223">
        <v>24</v>
      </c>
      <c r="F16" s="223">
        <v>4</v>
      </c>
      <c r="G16" s="223">
        <v>0</v>
      </c>
      <c r="H16" s="223">
        <v>28</v>
      </c>
      <c r="I16" s="223">
        <v>140914</v>
      </c>
      <c r="J16" s="223">
        <v>5032.6428571428569</v>
      </c>
    </row>
    <row r="17" spans="2:10" x14ac:dyDescent="0.25">
      <c r="B17" s="220">
        <v>14</v>
      </c>
      <c r="C17" s="221">
        <v>1</v>
      </c>
      <c r="D17" s="222" t="s">
        <v>455</v>
      </c>
      <c r="E17" s="223">
        <v>42</v>
      </c>
      <c r="F17" s="223">
        <v>6</v>
      </c>
      <c r="G17" s="223">
        <v>1</v>
      </c>
      <c r="H17" s="223">
        <v>49</v>
      </c>
      <c r="I17" s="223">
        <v>342773</v>
      </c>
      <c r="J17" s="223">
        <v>6995.3673469387759</v>
      </c>
    </row>
    <row r="18" spans="2:10" x14ac:dyDescent="0.25">
      <c r="B18" s="220"/>
      <c r="C18" s="224" t="s">
        <v>69</v>
      </c>
      <c r="D18" s="225"/>
      <c r="E18" s="223">
        <v>769</v>
      </c>
      <c r="F18" s="223">
        <v>194</v>
      </c>
      <c r="G18" s="223">
        <v>33</v>
      </c>
      <c r="H18" s="223">
        <v>996</v>
      </c>
      <c r="I18" s="223">
        <v>4972021</v>
      </c>
      <c r="J18" s="223">
        <v>4991.9889558232935</v>
      </c>
    </row>
    <row r="19" spans="2:10" x14ac:dyDescent="0.25">
      <c r="B19" s="220">
        <v>15</v>
      </c>
      <c r="C19" s="221" t="s">
        <v>749</v>
      </c>
      <c r="D19" s="222" t="s">
        <v>456</v>
      </c>
      <c r="E19" s="223">
        <v>54</v>
      </c>
      <c r="F19" s="223">
        <v>7</v>
      </c>
      <c r="G19" s="223">
        <v>2</v>
      </c>
      <c r="H19" s="223">
        <v>63</v>
      </c>
      <c r="I19" s="223">
        <v>713203</v>
      </c>
      <c r="J19" s="223">
        <v>11320.682539682539</v>
      </c>
    </row>
    <row r="20" spans="2:10" x14ac:dyDescent="0.25">
      <c r="B20" s="220">
        <v>16</v>
      </c>
      <c r="C20" s="221" t="s">
        <v>749</v>
      </c>
      <c r="D20" s="222" t="s">
        <v>457</v>
      </c>
      <c r="E20" s="223">
        <v>88</v>
      </c>
      <c r="F20" s="223">
        <v>12</v>
      </c>
      <c r="G20" s="223">
        <v>2</v>
      </c>
      <c r="H20" s="223">
        <v>102</v>
      </c>
      <c r="I20" s="223">
        <v>748416</v>
      </c>
      <c r="J20" s="223">
        <v>7337.411764705882</v>
      </c>
    </row>
    <row r="21" spans="2:10" x14ac:dyDescent="0.25">
      <c r="B21" s="220">
        <v>17</v>
      </c>
      <c r="C21" s="221" t="s">
        <v>749</v>
      </c>
      <c r="D21" s="222" t="s">
        <v>458</v>
      </c>
      <c r="E21" s="223">
        <v>86</v>
      </c>
      <c r="F21" s="223">
        <v>8</v>
      </c>
      <c r="G21" s="223">
        <v>11</v>
      </c>
      <c r="H21" s="223">
        <v>105</v>
      </c>
      <c r="I21" s="223">
        <v>873274</v>
      </c>
      <c r="J21" s="223">
        <v>8316.8952380952378</v>
      </c>
    </row>
    <row r="22" spans="2:10" x14ac:dyDescent="0.25">
      <c r="B22" s="220">
        <v>18</v>
      </c>
      <c r="C22" s="221" t="s">
        <v>749</v>
      </c>
      <c r="D22" s="222" t="s">
        <v>459</v>
      </c>
      <c r="E22" s="223">
        <v>60</v>
      </c>
      <c r="F22" s="223">
        <v>7</v>
      </c>
      <c r="G22" s="223">
        <v>7</v>
      </c>
      <c r="H22" s="223">
        <v>74</v>
      </c>
      <c r="I22" s="223">
        <v>715040</v>
      </c>
      <c r="J22" s="223">
        <v>9662.7027027027034</v>
      </c>
    </row>
    <row r="23" spans="2:10" x14ac:dyDescent="0.25">
      <c r="B23" s="220">
        <v>19</v>
      </c>
      <c r="C23" s="221" t="s">
        <v>749</v>
      </c>
      <c r="D23" s="222" t="s">
        <v>460</v>
      </c>
      <c r="E23" s="223">
        <v>76</v>
      </c>
      <c r="F23" s="223">
        <v>14</v>
      </c>
      <c r="G23" s="223">
        <v>5</v>
      </c>
      <c r="H23" s="223">
        <v>95</v>
      </c>
      <c r="I23" s="223">
        <v>857360</v>
      </c>
      <c r="J23" s="223">
        <v>9024.8421052631584</v>
      </c>
    </row>
    <row r="24" spans="2:10" x14ac:dyDescent="0.25">
      <c r="B24" s="220">
        <v>20</v>
      </c>
      <c r="C24" s="221" t="s">
        <v>749</v>
      </c>
      <c r="D24" s="222" t="s">
        <v>461</v>
      </c>
      <c r="E24" s="223">
        <v>59</v>
      </c>
      <c r="F24" s="223">
        <v>9</v>
      </c>
      <c r="G24" s="223">
        <v>2</v>
      </c>
      <c r="H24" s="223">
        <v>70</v>
      </c>
      <c r="I24" s="223">
        <v>825623</v>
      </c>
      <c r="J24" s="223">
        <v>11794.614285714286</v>
      </c>
    </row>
    <row r="25" spans="2:10" x14ac:dyDescent="0.25">
      <c r="B25" s="220">
        <v>21</v>
      </c>
      <c r="C25" s="221" t="s">
        <v>749</v>
      </c>
      <c r="D25" s="222" t="s">
        <v>462</v>
      </c>
      <c r="E25" s="223">
        <v>84</v>
      </c>
      <c r="F25" s="223">
        <v>13</v>
      </c>
      <c r="G25" s="223">
        <v>6</v>
      </c>
      <c r="H25" s="223">
        <v>103</v>
      </c>
      <c r="I25" s="223">
        <v>743975</v>
      </c>
      <c r="J25" s="223">
        <v>7223.058252427184</v>
      </c>
    </row>
    <row r="26" spans="2:10" x14ac:dyDescent="0.25">
      <c r="B26" s="220">
        <v>22</v>
      </c>
      <c r="C26" s="221" t="s">
        <v>749</v>
      </c>
      <c r="D26" s="222" t="s">
        <v>463</v>
      </c>
      <c r="E26" s="223">
        <v>69</v>
      </c>
      <c r="F26" s="223">
        <v>14</v>
      </c>
      <c r="G26" s="223">
        <v>5</v>
      </c>
      <c r="H26" s="223">
        <v>88</v>
      </c>
      <c r="I26" s="223">
        <v>649397</v>
      </c>
      <c r="J26" s="223">
        <v>7379.511363636364</v>
      </c>
    </row>
    <row r="27" spans="2:10" x14ac:dyDescent="0.25">
      <c r="B27" s="220"/>
      <c r="C27" s="224" t="s">
        <v>69</v>
      </c>
      <c r="D27" s="226"/>
      <c r="E27" s="223">
        <v>576</v>
      </c>
      <c r="F27" s="223">
        <v>84</v>
      </c>
      <c r="G27" s="223">
        <v>40</v>
      </c>
      <c r="H27" s="223">
        <v>700</v>
      </c>
      <c r="I27" s="223">
        <v>6126288</v>
      </c>
      <c r="J27" s="223">
        <v>8751.84</v>
      </c>
    </row>
    <row r="28" spans="2:10" x14ac:dyDescent="0.25">
      <c r="B28" s="220">
        <v>23</v>
      </c>
      <c r="C28" s="221" t="s">
        <v>750</v>
      </c>
      <c r="D28" s="222" t="s">
        <v>464</v>
      </c>
      <c r="E28" s="223">
        <v>29</v>
      </c>
      <c r="F28" s="223">
        <v>3</v>
      </c>
      <c r="G28" s="223">
        <v>0</v>
      </c>
      <c r="H28" s="223">
        <v>32</v>
      </c>
      <c r="I28" s="223">
        <v>172726</v>
      </c>
      <c r="J28" s="223">
        <v>5397.6875</v>
      </c>
    </row>
    <row r="29" spans="2:10" x14ac:dyDescent="0.25">
      <c r="B29" s="220">
        <v>24</v>
      </c>
      <c r="C29" s="221" t="s">
        <v>750</v>
      </c>
      <c r="D29" s="222" t="s">
        <v>465</v>
      </c>
      <c r="E29" s="223">
        <v>25</v>
      </c>
      <c r="F29" s="223">
        <v>2</v>
      </c>
      <c r="G29" s="223">
        <v>0</v>
      </c>
      <c r="H29" s="223">
        <v>27</v>
      </c>
      <c r="I29" s="223">
        <v>170620</v>
      </c>
      <c r="J29" s="223">
        <v>6319.2592592592591</v>
      </c>
    </row>
    <row r="30" spans="2:10" x14ac:dyDescent="0.25">
      <c r="B30" s="220">
        <v>25</v>
      </c>
      <c r="C30" s="221" t="s">
        <v>750</v>
      </c>
      <c r="D30" s="222" t="s">
        <v>466</v>
      </c>
      <c r="E30" s="223">
        <v>36</v>
      </c>
      <c r="F30" s="223">
        <v>2</v>
      </c>
      <c r="G30" s="223">
        <v>2</v>
      </c>
      <c r="H30" s="223">
        <v>40</v>
      </c>
      <c r="I30" s="223">
        <v>300117</v>
      </c>
      <c r="J30" s="223">
        <v>7502.9250000000002</v>
      </c>
    </row>
    <row r="31" spans="2:10" x14ac:dyDescent="0.25">
      <c r="B31" s="220">
        <v>26</v>
      </c>
      <c r="C31" s="221" t="s">
        <v>750</v>
      </c>
      <c r="D31" s="222" t="s">
        <v>467</v>
      </c>
      <c r="E31" s="223">
        <v>28</v>
      </c>
      <c r="F31" s="223">
        <v>1</v>
      </c>
      <c r="G31" s="223">
        <v>1</v>
      </c>
      <c r="H31" s="223">
        <v>30</v>
      </c>
      <c r="I31" s="223">
        <v>45554</v>
      </c>
      <c r="J31" s="223">
        <v>1518.4666666666667</v>
      </c>
    </row>
    <row r="32" spans="2:10" x14ac:dyDescent="0.25">
      <c r="B32" s="220">
        <v>27</v>
      </c>
      <c r="C32" s="221" t="s">
        <v>750</v>
      </c>
      <c r="D32" s="222" t="s">
        <v>468</v>
      </c>
      <c r="E32" s="223">
        <v>63</v>
      </c>
      <c r="F32" s="223">
        <v>17</v>
      </c>
      <c r="G32" s="223">
        <v>0</v>
      </c>
      <c r="H32" s="223">
        <v>80</v>
      </c>
      <c r="I32" s="223">
        <v>322751</v>
      </c>
      <c r="J32" s="223">
        <v>4034.3874999999998</v>
      </c>
    </row>
    <row r="33" spans="2:10" x14ac:dyDescent="0.25">
      <c r="B33" s="220">
        <v>28</v>
      </c>
      <c r="C33" s="221" t="s">
        <v>750</v>
      </c>
      <c r="D33" s="222" t="s">
        <v>469</v>
      </c>
      <c r="E33" s="223">
        <v>41</v>
      </c>
      <c r="F33" s="223">
        <v>15</v>
      </c>
      <c r="G33" s="223">
        <v>1</v>
      </c>
      <c r="H33" s="223">
        <v>57</v>
      </c>
      <c r="I33" s="223">
        <v>262981</v>
      </c>
      <c r="J33" s="223">
        <v>4613.7017543859647</v>
      </c>
    </row>
    <row r="34" spans="2:10" x14ac:dyDescent="0.25">
      <c r="B34" s="220">
        <v>29</v>
      </c>
      <c r="C34" s="221" t="s">
        <v>750</v>
      </c>
      <c r="D34" s="222" t="s">
        <v>470</v>
      </c>
      <c r="E34" s="223">
        <v>39</v>
      </c>
      <c r="F34" s="223">
        <v>11</v>
      </c>
      <c r="G34" s="223">
        <v>0</v>
      </c>
      <c r="H34" s="223">
        <v>50</v>
      </c>
      <c r="I34" s="223">
        <v>262852</v>
      </c>
      <c r="J34" s="223">
        <v>5257.04</v>
      </c>
    </row>
    <row r="35" spans="2:10" x14ac:dyDescent="0.25">
      <c r="B35" s="220">
        <v>30</v>
      </c>
      <c r="C35" s="221" t="s">
        <v>750</v>
      </c>
      <c r="D35" s="25" t="s">
        <v>471</v>
      </c>
      <c r="E35" s="223">
        <v>75</v>
      </c>
      <c r="F35" s="223">
        <v>14</v>
      </c>
      <c r="G35" s="223">
        <v>8</v>
      </c>
      <c r="H35" s="223">
        <v>97</v>
      </c>
      <c r="I35" s="223">
        <v>366879</v>
      </c>
      <c r="J35" s="223">
        <v>3782.2577319587631</v>
      </c>
    </row>
    <row r="36" spans="2:10" x14ac:dyDescent="0.25">
      <c r="B36" s="220">
        <v>31</v>
      </c>
      <c r="C36" s="221" t="s">
        <v>750</v>
      </c>
      <c r="D36" s="222" t="s">
        <v>472</v>
      </c>
      <c r="E36" s="223">
        <v>920</v>
      </c>
      <c r="F36" s="223">
        <v>144</v>
      </c>
      <c r="G36" s="223">
        <v>49</v>
      </c>
      <c r="H36" s="223">
        <v>1113</v>
      </c>
      <c r="I36" s="223">
        <v>2017532</v>
      </c>
      <c r="J36" s="223">
        <v>1812.6972147349506</v>
      </c>
    </row>
    <row r="37" spans="2:10" x14ac:dyDescent="0.25">
      <c r="B37" s="220">
        <v>32</v>
      </c>
      <c r="C37" s="221" t="s">
        <v>750</v>
      </c>
      <c r="D37" s="222" t="s">
        <v>473</v>
      </c>
      <c r="E37" s="223">
        <v>216</v>
      </c>
      <c r="F37" s="223">
        <v>30</v>
      </c>
      <c r="G37" s="223">
        <v>16</v>
      </c>
      <c r="H37" s="223">
        <v>262</v>
      </c>
      <c r="I37" s="223">
        <v>548401</v>
      </c>
      <c r="J37" s="223">
        <v>2093.1335877862593</v>
      </c>
    </row>
    <row r="38" spans="2:10" x14ac:dyDescent="0.25">
      <c r="B38" s="220">
        <v>33</v>
      </c>
      <c r="C38" s="221" t="s">
        <v>750</v>
      </c>
      <c r="D38" s="222" t="s">
        <v>474</v>
      </c>
      <c r="E38" s="223">
        <v>118</v>
      </c>
      <c r="F38" s="223">
        <v>17</v>
      </c>
      <c r="G38" s="223">
        <v>5</v>
      </c>
      <c r="H38" s="223">
        <v>140</v>
      </c>
      <c r="I38" s="223">
        <v>430408</v>
      </c>
      <c r="J38" s="223">
        <v>3074.3428571428572</v>
      </c>
    </row>
    <row r="39" spans="2:10" x14ac:dyDescent="0.25">
      <c r="B39" s="220">
        <v>34</v>
      </c>
      <c r="C39" s="221" t="s">
        <v>750</v>
      </c>
      <c r="D39" s="222" t="s">
        <v>475</v>
      </c>
      <c r="E39" s="223">
        <v>59</v>
      </c>
      <c r="F39" s="223">
        <v>14</v>
      </c>
      <c r="G39" s="223">
        <v>8</v>
      </c>
      <c r="H39" s="223">
        <v>81</v>
      </c>
      <c r="I39" s="223">
        <v>461053</v>
      </c>
      <c r="J39" s="223">
        <v>5692.0123456790125</v>
      </c>
    </row>
    <row r="40" spans="2:10" x14ac:dyDescent="0.25">
      <c r="B40" s="220">
        <v>35</v>
      </c>
      <c r="C40" s="221" t="s">
        <v>750</v>
      </c>
      <c r="D40" s="222" t="s">
        <v>476</v>
      </c>
      <c r="E40" s="223">
        <v>173</v>
      </c>
      <c r="F40" s="223">
        <v>53</v>
      </c>
      <c r="G40" s="223">
        <v>18</v>
      </c>
      <c r="H40" s="223">
        <v>244</v>
      </c>
      <c r="I40" s="223">
        <v>722168</v>
      </c>
      <c r="J40" s="223">
        <v>2959.7049180327867</v>
      </c>
    </row>
    <row r="41" spans="2:10" x14ac:dyDescent="0.25">
      <c r="B41" s="220"/>
      <c r="C41" s="224" t="s">
        <v>69</v>
      </c>
      <c r="D41" s="226"/>
      <c r="E41" s="223">
        <v>1822</v>
      </c>
      <c r="F41" s="223">
        <v>323</v>
      </c>
      <c r="G41" s="223">
        <v>108</v>
      </c>
      <c r="H41" s="223">
        <v>2253</v>
      </c>
      <c r="I41" s="223">
        <v>6084042</v>
      </c>
      <c r="J41" s="223">
        <v>2700.4181091877495</v>
      </c>
    </row>
    <row r="42" spans="2:10" x14ac:dyDescent="0.25">
      <c r="B42" s="220">
        <v>36</v>
      </c>
      <c r="C42" s="221" t="s">
        <v>751</v>
      </c>
      <c r="D42" s="222" t="s">
        <v>477</v>
      </c>
      <c r="E42" s="223">
        <v>44</v>
      </c>
      <c r="F42" s="223">
        <v>6</v>
      </c>
      <c r="G42" s="223">
        <v>4</v>
      </c>
      <c r="H42" s="223">
        <v>54</v>
      </c>
      <c r="I42" s="223">
        <v>252201</v>
      </c>
      <c r="J42" s="223">
        <v>4670.3888888888887</v>
      </c>
    </row>
    <row r="43" spans="2:10" x14ac:dyDescent="0.25">
      <c r="B43" s="220">
        <v>37</v>
      </c>
      <c r="C43" s="221" t="s">
        <v>751</v>
      </c>
      <c r="D43" s="222" t="s">
        <v>478</v>
      </c>
      <c r="E43" s="223">
        <v>11</v>
      </c>
      <c r="F43" s="223">
        <v>0</v>
      </c>
      <c r="G43" s="223">
        <v>0</v>
      </c>
      <c r="H43" s="223">
        <v>11</v>
      </c>
      <c r="I43" s="223">
        <v>5645</v>
      </c>
      <c r="J43" s="223">
        <v>513.18181818181813</v>
      </c>
    </row>
    <row r="44" spans="2:10" x14ac:dyDescent="0.25">
      <c r="B44" s="220">
        <v>38</v>
      </c>
      <c r="C44" s="221" t="s">
        <v>751</v>
      </c>
      <c r="D44" s="222" t="s">
        <v>479</v>
      </c>
      <c r="E44" s="223">
        <v>44</v>
      </c>
      <c r="F44" s="223">
        <v>6</v>
      </c>
      <c r="G44" s="223">
        <v>2</v>
      </c>
      <c r="H44" s="223">
        <v>52</v>
      </c>
      <c r="I44" s="223">
        <v>153480</v>
      </c>
      <c r="J44" s="223">
        <v>2951.5384615384614</v>
      </c>
    </row>
    <row r="45" spans="2:10" x14ac:dyDescent="0.25">
      <c r="B45" s="220">
        <v>39</v>
      </c>
      <c r="C45" s="221" t="s">
        <v>751</v>
      </c>
      <c r="D45" s="222" t="s">
        <v>480</v>
      </c>
      <c r="E45" s="223">
        <v>202</v>
      </c>
      <c r="F45" s="223">
        <v>77</v>
      </c>
      <c r="G45" s="223">
        <v>19</v>
      </c>
      <c r="H45" s="223">
        <v>298</v>
      </c>
      <c r="I45" s="223">
        <v>599504</v>
      </c>
      <c r="J45" s="223">
        <v>2011.7583892617449</v>
      </c>
    </row>
    <row r="46" spans="2:10" x14ac:dyDescent="0.25">
      <c r="B46" s="220">
        <v>40</v>
      </c>
      <c r="C46" s="221" t="s">
        <v>751</v>
      </c>
      <c r="D46" s="222" t="s">
        <v>481</v>
      </c>
      <c r="E46" s="223">
        <v>79</v>
      </c>
      <c r="F46" s="223">
        <v>23</v>
      </c>
      <c r="G46" s="223">
        <v>1</v>
      </c>
      <c r="H46" s="223">
        <v>103</v>
      </c>
      <c r="I46" s="223">
        <v>327620</v>
      </c>
      <c r="J46" s="223">
        <v>3180.7766990291261</v>
      </c>
    </row>
    <row r="47" spans="2:10" x14ac:dyDescent="0.25">
      <c r="B47" s="220">
        <v>41</v>
      </c>
      <c r="C47" s="221" t="s">
        <v>751</v>
      </c>
      <c r="D47" s="222" t="s">
        <v>482</v>
      </c>
      <c r="E47" s="223">
        <v>44</v>
      </c>
      <c r="F47" s="223">
        <v>24</v>
      </c>
      <c r="G47" s="223">
        <v>2</v>
      </c>
      <c r="H47" s="223">
        <v>70</v>
      </c>
      <c r="I47" s="223">
        <v>254965</v>
      </c>
      <c r="J47" s="223">
        <v>3642.3571428571427</v>
      </c>
    </row>
    <row r="48" spans="2:10" x14ac:dyDescent="0.25">
      <c r="B48" s="220">
        <v>42</v>
      </c>
      <c r="C48" s="221" t="s">
        <v>751</v>
      </c>
      <c r="D48" s="222" t="s">
        <v>483</v>
      </c>
      <c r="E48" s="223">
        <v>16</v>
      </c>
      <c r="F48" s="223">
        <v>1</v>
      </c>
      <c r="G48" s="223">
        <v>0</v>
      </c>
      <c r="H48" s="223">
        <v>17</v>
      </c>
      <c r="I48" s="223">
        <v>14596</v>
      </c>
      <c r="J48" s="223">
        <v>858.58823529411768</v>
      </c>
    </row>
    <row r="49" spans="2:10" x14ac:dyDescent="0.25">
      <c r="B49" s="220">
        <v>43</v>
      </c>
      <c r="C49" s="221" t="s">
        <v>751</v>
      </c>
      <c r="D49" s="222" t="s">
        <v>484</v>
      </c>
      <c r="E49" s="223">
        <v>47</v>
      </c>
      <c r="F49" s="223">
        <v>10</v>
      </c>
      <c r="G49" s="223">
        <v>1</v>
      </c>
      <c r="H49" s="223">
        <v>58</v>
      </c>
      <c r="I49" s="223">
        <v>250554</v>
      </c>
      <c r="J49" s="223">
        <v>4319.8965517241377</v>
      </c>
    </row>
    <row r="50" spans="2:10" x14ac:dyDescent="0.25">
      <c r="B50" s="220">
        <v>44</v>
      </c>
      <c r="C50" s="221" t="s">
        <v>751</v>
      </c>
      <c r="D50" s="222" t="s">
        <v>485</v>
      </c>
      <c r="E50" s="223">
        <v>25</v>
      </c>
      <c r="F50" s="223">
        <v>10</v>
      </c>
      <c r="G50" s="223">
        <v>0</v>
      </c>
      <c r="H50" s="223">
        <v>35</v>
      </c>
      <c r="I50" s="223">
        <v>132703</v>
      </c>
      <c r="J50" s="223">
        <v>3791.5142857142855</v>
      </c>
    </row>
    <row r="51" spans="2:10" x14ac:dyDescent="0.25">
      <c r="B51" s="220">
        <v>45</v>
      </c>
      <c r="C51" s="221" t="s">
        <v>751</v>
      </c>
      <c r="D51" s="222" t="s">
        <v>486</v>
      </c>
      <c r="E51" s="223">
        <v>22</v>
      </c>
      <c r="F51" s="223">
        <v>9</v>
      </c>
      <c r="G51" s="223">
        <v>0</v>
      </c>
      <c r="H51" s="223">
        <v>31</v>
      </c>
      <c r="I51" s="223">
        <v>107372</v>
      </c>
      <c r="J51" s="223">
        <v>3463.6129032258063</v>
      </c>
    </row>
    <row r="52" spans="2:10" x14ac:dyDescent="0.25">
      <c r="B52" s="220">
        <v>46</v>
      </c>
      <c r="C52" s="221" t="s">
        <v>751</v>
      </c>
      <c r="D52" s="222" t="s">
        <v>487</v>
      </c>
      <c r="E52" s="223">
        <v>70</v>
      </c>
      <c r="F52" s="223">
        <v>24</v>
      </c>
      <c r="G52" s="223">
        <v>8</v>
      </c>
      <c r="H52" s="223">
        <v>102</v>
      </c>
      <c r="I52" s="223">
        <v>381105</v>
      </c>
      <c r="J52" s="223">
        <v>3736.3235294117649</v>
      </c>
    </row>
    <row r="53" spans="2:10" x14ac:dyDescent="0.25">
      <c r="B53" s="220"/>
      <c r="C53" s="224" t="s">
        <v>69</v>
      </c>
      <c r="D53" s="226"/>
      <c r="E53" s="223">
        <v>604</v>
      </c>
      <c r="F53" s="223">
        <v>190</v>
      </c>
      <c r="G53" s="223">
        <v>37</v>
      </c>
      <c r="H53" s="223">
        <v>831</v>
      </c>
      <c r="I53" s="223">
        <v>2479745</v>
      </c>
      <c r="J53" s="223">
        <v>2984.0493381468109</v>
      </c>
    </row>
    <row r="54" spans="2:10" x14ac:dyDescent="0.25">
      <c r="B54" s="220">
        <v>47</v>
      </c>
      <c r="C54" s="221" t="s">
        <v>752</v>
      </c>
      <c r="D54" s="222" t="s">
        <v>488</v>
      </c>
      <c r="E54" s="223">
        <v>35</v>
      </c>
      <c r="F54" s="223">
        <v>15</v>
      </c>
      <c r="G54" s="223">
        <v>0</v>
      </c>
      <c r="H54" s="223">
        <v>50</v>
      </c>
      <c r="I54" s="223">
        <v>246836</v>
      </c>
      <c r="J54" s="223">
        <v>4936.72</v>
      </c>
    </row>
    <row r="55" spans="2:10" x14ac:dyDescent="0.25">
      <c r="B55" s="220">
        <v>48</v>
      </c>
      <c r="C55" s="221" t="s">
        <v>752</v>
      </c>
      <c r="D55" s="222" t="s">
        <v>489</v>
      </c>
      <c r="E55" s="223">
        <v>49</v>
      </c>
      <c r="F55" s="223">
        <v>11</v>
      </c>
      <c r="G55" s="223">
        <v>0</v>
      </c>
      <c r="H55" s="223">
        <v>60</v>
      </c>
      <c r="I55" s="223">
        <v>242423</v>
      </c>
      <c r="J55" s="223">
        <v>4040.3833333333332</v>
      </c>
    </row>
    <row r="56" spans="2:10" x14ac:dyDescent="0.25">
      <c r="B56" s="220">
        <v>49</v>
      </c>
      <c r="C56" s="221" t="s">
        <v>752</v>
      </c>
      <c r="D56" s="222" t="s">
        <v>490</v>
      </c>
      <c r="E56" s="223">
        <v>227</v>
      </c>
      <c r="F56" s="223">
        <v>77</v>
      </c>
      <c r="G56" s="223">
        <v>28</v>
      </c>
      <c r="H56" s="223">
        <v>332</v>
      </c>
      <c r="I56" s="223">
        <v>1118975</v>
      </c>
      <c r="J56" s="223">
        <v>3370.4066265060242</v>
      </c>
    </row>
    <row r="57" spans="2:10" x14ac:dyDescent="0.25">
      <c r="B57" s="220">
        <v>50</v>
      </c>
      <c r="C57" s="221" t="s">
        <v>752</v>
      </c>
      <c r="D57" s="222" t="s">
        <v>491</v>
      </c>
      <c r="E57" s="223">
        <v>82</v>
      </c>
      <c r="F57" s="223">
        <v>17</v>
      </c>
      <c r="G57" s="223">
        <v>5</v>
      </c>
      <c r="H57" s="223">
        <v>104</v>
      </c>
      <c r="I57" s="223">
        <v>686739</v>
      </c>
      <c r="J57" s="223">
        <v>6603.2596153846152</v>
      </c>
    </row>
    <row r="58" spans="2:10" x14ac:dyDescent="0.25">
      <c r="B58" s="220">
        <v>51</v>
      </c>
      <c r="C58" s="221" t="s">
        <v>752</v>
      </c>
      <c r="D58" s="222" t="s">
        <v>492</v>
      </c>
      <c r="E58" s="223">
        <v>21</v>
      </c>
      <c r="F58" s="223">
        <v>7</v>
      </c>
      <c r="G58" s="223">
        <v>0</v>
      </c>
      <c r="H58" s="223">
        <v>28</v>
      </c>
      <c r="I58" s="223">
        <v>177200</v>
      </c>
      <c r="J58" s="223">
        <v>6328.5714285714284</v>
      </c>
    </row>
    <row r="59" spans="2:10" x14ac:dyDescent="0.25">
      <c r="B59" s="220">
        <v>52</v>
      </c>
      <c r="C59" s="221" t="s">
        <v>752</v>
      </c>
      <c r="D59" s="222" t="s">
        <v>493</v>
      </c>
      <c r="E59" s="223">
        <v>21</v>
      </c>
      <c r="F59" s="223">
        <v>13</v>
      </c>
      <c r="G59" s="223">
        <v>0</v>
      </c>
      <c r="H59" s="223">
        <v>34</v>
      </c>
      <c r="I59" s="223">
        <v>231848</v>
      </c>
      <c r="J59" s="223">
        <v>6819.0588235294117</v>
      </c>
    </row>
    <row r="60" spans="2:10" x14ac:dyDescent="0.25">
      <c r="B60" s="220">
        <v>53</v>
      </c>
      <c r="C60" s="221" t="s">
        <v>752</v>
      </c>
      <c r="D60" s="222" t="s">
        <v>494</v>
      </c>
      <c r="E60" s="223">
        <v>21</v>
      </c>
      <c r="F60" s="223">
        <v>2</v>
      </c>
      <c r="G60" s="223">
        <v>0</v>
      </c>
      <c r="H60" s="223">
        <v>23</v>
      </c>
      <c r="I60" s="223">
        <v>236226</v>
      </c>
      <c r="J60" s="223">
        <v>10270.695652173914</v>
      </c>
    </row>
    <row r="61" spans="2:10" x14ac:dyDescent="0.25">
      <c r="B61" s="220">
        <v>54</v>
      </c>
      <c r="C61" s="221" t="s">
        <v>752</v>
      </c>
      <c r="D61" s="222" t="s">
        <v>495</v>
      </c>
      <c r="E61" s="223">
        <v>8</v>
      </c>
      <c r="F61" s="223">
        <v>0</v>
      </c>
      <c r="G61" s="223">
        <v>0</v>
      </c>
      <c r="H61" s="223">
        <v>8</v>
      </c>
      <c r="I61" s="223">
        <v>57962</v>
      </c>
      <c r="J61" s="223">
        <v>7245.25</v>
      </c>
    </row>
    <row r="62" spans="2:10" x14ac:dyDescent="0.25">
      <c r="B62" s="220">
        <v>55</v>
      </c>
      <c r="C62" s="221" t="s">
        <v>752</v>
      </c>
      <c r="D62" s="222" t="s">
        <v>496</v>
      </c>
      <c r="E62" s="223">
        <v>95</v>
      </c>
      <c r="F62" s="223">
        <v>39</v>
      </c>
      <c r="G62" s="223">
        <v>3</v>
      </c>
      <c r="H62" s="223">
        <v>137</v>
      </c>
      <c r="I62" s="223">
        <v>676277</v>
      </c>
      <c r="J62" s="223">
        <v>4936.3284671532847</v>
      </c>
    </row>
    <row r="63" spans="2:10" x14ac:dyDescent="0.25">
      <c r="B63" s="220">
        <v>56</v>
      </c>
      <c r="C63" s="221" t="s">
        <v>752</v>
      </c>
      <c r="D63" s="222" t="s">
        <v>497</v>
      </c>
      <c r="E63" s="223">
        <v>83</v>
      </c>
      <c r="F63" s="223">
        <v>29</v>
      </c>
      <c r="G63" s="223">
        <v>7</v>
      </c>
      <c r="H63" s="223">
        <v>119</v>
      </c>
      <c r="I63" s="223">
        <v>603393</v>
      </c>
      <c r="J63" s="223">
        <v>5070.5294117647063</v>
      </c>
    </row>
    <row r="64" spans="2:10" x14ac:dyDescent="0.25">
      <c r="B64" s="220">
        <v>57</v>
      </c>
      <c r="C64" s="221" t="s">
        <v>752</v>
      </c>
      <c r="D64" s="222" t="s">
        <v>498</v>
      </c>
      <c r="E64" s="223">
        <v>44</v>
      </c>
      <c r="F64" s="223">
        <v>26</v>
      </c>
      <c r="G64" s="223">
        <v>0</v>
      </c>
      <c r="H64" s="223">
        <v>70</v>
      </c>
      <c r="I64" s="223">
        <v>460831</v>
      </c>
      <c r="J64" s="223">
        <v>6583.3</v>
      </c>
    </row>
    <row r="65" spans="2:10" x14ac:dyDescent="0.25">
      <c r="B65" s="220">
        <v>58</v>
      </c>
      <c r="C65" s="221" t="s">
        <v>752</v>
      </c>
      <c r="D65" s="222" t="s">
        <v>499</v>
      </c>
      <c r="E65" s="223">
        <v>64</v>
      </c>
      <c r="F65" s="223">
        <v>20</v>
      </c>
      <c r="G65" s="223">
        <v>3</v>
      </c>
      <c r="H65" s="223">
        <v>87</v>
      </c>
      <c r="I65" s="223">
        <v>385515</v>
      </c>
      <c r="J65" s="223">
        <v>4431.2068965517237</v>
      </c>
    </row>
    <row r="66" spans="2:10" x14ac:dyDescent="0.25">
      <c r="B66" s="220"/>
      <c r="C66" s="227" t="s">
        <v>69</v>
      </c>
      <c r="D66" s="123"/>
      <c r="E66" s="223">
        <v>750</v>
      </c>
      <c r="F66" s="223">
        <v>256</v>
      </c>
      <c r="G66" s="223">
        <v>46</v>
      </c>
      <c r="H66" s="223">
        <v>1052</v>
      </c>
      <c r="I66" s="223">
        <v>5124225</v>
      </c>
      <c r="J66" s="223">
        <v>4870.9363117870726</v>
      </c>
    </row>
    <row r="67" spans="2:10" x14ac:dyDescent="0.25">
      <c r="B67" s="220">
        <v>59</v>
      </c>
      <c r="C67" s="221" t="s">
        <v>716</v>
      </c>
      <c r="D67" s="222" t="s">
        <v>500</v>
      </c>
      <c r="E67" s="223">
        <v>21</v>
      </c>
      <c r="F67" s="223">
        <v>2</v>
      </c>
      <c r="G67" s="223">
        <v>1</v>
      </c>
      <c r="H67" s="223">
        <v>24</v>
      </c>
      <c r="I67" s="223">
        <v>166354</v>
      </c>
      <c r="J67" s="223">
        <v>6931.416666666667</v>
      </c>
    </row>
    <row r="68" spans="2:10" x14ac:dyDescent="0.25">
      <c r="B68" s="220">
        <v>60</v>
      </c>
      <c r="C68" s="221" t="s">
        <v>716</v>
      </c>
      <c r="D68" s="222" t="s">
        <v>501</v>
      </c>
      <c r="E68" s="223">
        <v>25</v>
      </c>
      <c r="F68" s="223">
        <v>5</v>
      </c>
      <c r="G68" s="223">
        <v>1</v>
      </c>
      <c r="H68" s="223">
        <v>31</v>
      </c>
      <c r="I68" s="223">
        <v>238668</v>
      </c>
      <c r="J68" s="223">
        <v>7698.9677419354839</v>
      </c>
    </row>
    <row r="69" spans="2:10" x14ac:dyDescent="0.25">
      <c r="B69" s="220">
        <v>61</v>
      </c>
      <c r="C69" s="221" t="s">
        <v>716</v>
      </c>
      <c r="D69" s="222" t="s">
        <v>502</v>
      </c>
      <c r="E69" s="223">
        <v>53</v>
      </c>
      <c r="F69" s="223">
        <v>10</v>
      </c>
      <c r="G69" s="223">
        <v>1</v>
      </c>
      <c r="H69" s="223">
        <v>64</v>
      </c>
      <c r="I69" s="223">
        <v>417776</v>
      </c>
      <c r="J69" s="223">
        <v>6527.75</v>
      </c>
    </row>
    <row r="70" spans="2:10" x14ac:dyDescent="0.25">
      <c r="B70" s="220">
        <v>62</v>
      </c>
      <c r="C70" s="221" t="s">
        <v>716</v>
      </c>
      <c r="D70" s="222" t="s">
        <v>503</v>
      </c>
      <c r="E70" s="223">
        <v>24</v>
      </c>
      <c r="F70" s="223">
        <v>1</v>
      </c>
      <c r="G70" s="223">
        <v>0</v>
      </c>
      <c r="H70" s="223">
        <v>25</v>
      </c>
      <c r="I70" s="223">
        <v>253319</v>
      </c>
      <c r="J70" s="223">
        <v>10132.76</v>
      </c>
    </row>
    <row r="71" spans="2:10" x14ac:dyDescent="0.25">
      <c r="B71" s="220">
        <v>63</v>
      </c>
      <c r="C71" s="221" t="s">
        <v>716</v>
      </c>
      <c r="D71" s="222" t="s">
        <v>504</v>
      </c>
      <c r="E71" s="223">
        <v>13</v>
      </c>
      <c r="F71" s="223">
        <v>1</v>
      </c>
      <c r="G71" s="223">
        <v>0</v>
      </c>
      <c r="H71" s="223">
        <v>14</v>
      </c>
      <c r="I71" s="223">
        <v>189365</v>
      </c>
      <c r="J71" s="223">
        <v>13526.071428571429</v>
      </c>
    </row>
    <row r="72" spans="2:10" x14ac:dyDescent="0.25">
      <c r="B72" s="220">
        <v>64</v>
      </c>
      <c r="C72" s="221" t="s">
        <v>716</v>
      </c>
      <c r="D72" s="222" t="s">
        <v>505</v>
      </c>
      <c r="E72" s="223">
        <v>13</v>
      </c>
      <c r="F72" s="223">
        <v>0</v>
      </c>
      <c r="G72" s="223">
        <v>0</v>
      </c>
      <c r="H72" s="223">
        <v>13</v>
      </c>
      <c r="I72" s="223">
        <v>42959</v>
      </c>
      <c r="J72" s="223">
        <v>3304.5384615384614</v>
      </c>
    </row>
    <row r="73" spans="2:10" x14ac:dyDescent="0.25">
      <c r="B73" s="220">
        <v>65</v>
      </c>
      <c r="C73" s="221" t="s">
        <v>716</v>
      </c>
      <c r="D73" s="222" t="s">
        <v>506</v>
      </c>
      <c r="E73" s="223">
        <v>21</v>
      </c>
      <c r="F73" s="223">
        <v>1</v>
      </c>
      <c r="G73" s="223">
        <v>0</v>
      </c>
      <c r="H73" s="223">
        <v>22</v>
      </c>
      <c r="I73" s="223">
        <v>119377</v>
      </c>
      <c r="J73" s="223">
        <v>5426.227272727273</v>
      </c>
    </row>
    <row r="74" spans="2:10" x14ac:dyDescent="0.25">
      <c r="B74" s="220">
        <v>66</v>
      </c>
      <c r="C74" s="221" t="s">
        <v>716</v>
      </c>
      <c r="D74" s="222" t="s">
        <v>507</v>
      </c>
      <c r="E74" s="223">
        <v>15</v>
      </c>
      <c r="F74" s="223">
        <v>0</v>
      </c>
      <c r="G74" s="223">
        <v>0</v>
      </c>
      <c r="H74" s="223">
        <v>15</v>
      </c>
      <c r="I74" s="223">
        <v>144917</v>
      </c>
      <c r="J74" s="223">
        <v>9661.1333333333332</v>
      </c>
    </row>
    <row r="75" spans="2:10" x14ac:dyDescent="0.25">
      <c r="B75" s="220">
        <v>67</v>
      </c>
      <c r="C75" s="221" t="s">
        <v>716</v>
      </c>
      <c r="D75" s="222" t="s">
        <v>508</v>
      </c>
      <c r="E75" s="223">
        <v>8</v>
      </c>
      <c r="F75" s="223">
        <v>0</v>
      </c>
      <c r="G75" s="223">
        <v>0</v>
      </c>
      <c r="H75" s="223">
        <v>8</v>
      </c>
      <c r="I75" s="223">
        <v>66658</v>
      </c>
      <c r="J75" s="223">
        <v>8332.25</v>
      </c>
    </row>
    <row r="76" spans="2:10" x14ac:dyDescent="0.25">
      <c r="B76" s="220">
        <v>68</v>
      </c>
      <c r="C76" s="221" t="s">
        <v>716</v>
      </c>
      <c r="D76" s="222" t="s">
        <v>509</v>
      </c>
      <c r="E76" s="223">
        <v>9</v>
      </c>
      <c r="F76" s="223">
        <v>1</v>
      </c>
      <c r="G76" s="223">
        <v>0</v>
      </c>
      <c r="H76" s="223">
        <v>10</v>
      </c>
      <c r="I76" s="223">
        <v>55496</v>
      </c>
      <c r="J76" s="223">
        <v>5549.6</v>
      </c>
    </row>
    <row r="77" spans="2:10" x14ac:dyDescent="0.25">
      <c r="B77" s="220"/>
      <c r="C77" s="227" t="s">
        <v>69</v>
      </c>
      <c r="D77" s="123"/>
      <c r="E77" s="223">
        <v>202</v>
      </c>
      <c r="F77" s="223">
        <v>21</v>
      </c>
      <c r="G77" s="223">
        <v>3</v>
      </c>
      <c r="H77" s="223">
        <v>226</v>
      </c>
      <c r="I77" s="223">
        <v>1694889</v>
      </c>
      <c r="J77" s="223">
        <v>7499.5088495575219</v>
      </c>
    </row>
    <row r="78" spans="2:10" x14ac:dyDescent="0.25">
      <c r="B78" s="220">
        <v>69</v>
      </c>
      <c r="C78" s="221" t="s">
        <v>753</v>
      </c>
      <c r="D78" s="222" t="s">
        <v>510</v>
      </c>
      <c r="E78" s="223">
        <v>20</v>
      </c>
      <c r="F78" s="223">
        <v>1</v>
      </c>
      <c r="G78" s="223">
        <v>0</v>
      </c>
      <c r="H78" s="223">
        <v>21</v>
      </c>
      <c r="I78" s="223">
        <v>205683</v>
      </c>
      <c r="J78" s="223">
        <v>9794.4285714285706</v>
      </c>
    </row>
    <row r="79" spans="2:10" x14ac:dyDescent="0.25">
      <c r="B79" s="220">
        <v>70</v>
      </c>
      <c r="C79" s="221" t="s">
        <v>753</v>
      </c>
      <c r="D79" s="222" t="s">
        <v>511</v>
      </c>
      <c r="E79" s="223">
        <v>18</v>
      </c>
      <c r="F79" s="223">
        <v>1</v>
      </c>
      <c r="G79" s="223">
        <v>0</v>
      </c>
      <c r="H79" s="223">
        <v>19</v>
      </c>
      <c r="I79" s="223">
        <v>189097</v>
      </c>
      <c r="J79" s="223">
        <v>9952.4736842105267</v>
      </c>
    </row>
    <row r="80" spans="2:10" x14ac:dyDescent="0.25">
      <c r="B80" s="220">
        <v>71</v>
      </c>
      <c r="C80" s="221" t="s">
        <v>753</v>
      </c>
      <c r="D80" s="222" t="s">
        <v>512</v>
      </c>
      <c r="E80" s="223">
        <v>136</v>
      </c>
      <c r="F80" s="223">
        <v>30</v>
      </c>
      <c r="G80" s="223">
        <v>5</v>
      </c>
      <c r="H80" s="223">
        <v>171</v>
      </c>
      <c r="I80" s="223">
        <v>911155</v>
      </c>
      <c r="J80" s="223">
        <v>5328.3918128654968</v>
      </c>
    </row>
    <row r="81" spans="2:10" x14ac:dyDescent="0.25">
      <c r="B81" s="220">
        <v>72</v>
      </c>
      <c r="C81" s="221" t="s">
        <v>753</v>
      </c>
      <c r="D81" s="222" t="s">
        <v>513</v>
      </c>
      <c r="E81" s="223">
        <v>13</v>
      </c>
      <c r="F81" s="223">
        <v>1</v>
      </c>
      <c r="G81" s="223">
        <v>0</v>
      </c>
      <c r="H81" s="223">
        <v>14</v>
      </c>
      <c r="I81" s="223">
        <v>138998</v>
      </c>
      <c r="J81" s="223">
        <v>9928.4285714285706</v>
      </c>
    </row>
    <row r="82" spans="2:10" x14ac:dyDescent="0.25">
      <c r="B82" s="220">
        <v>73</v>
      </c>
      <c r="C82" s="221" t="s">
        <v>753</v>
      </c>
      <c r="D82" s="222" t="s">
        <v>514</v>
      </c>
      <c r="E82" s="223">
        <v>18</v>
      </c>
      <c r="F82" s="223">
        <v>3</v>
      </c>
      <c r="G82" s="223">
        <v>0</v>
      </c>
      <c r="H82" s="223">
        <v>21</v>
      </c>
      <c r="I82" s="223">
        <v>229816</v>
      </c>
      <c r="J82" s="223">
        <v>10943.619047619048</v>
      </c>
    </row>
    <row r="83" spans="2:10" x14ac:dyDescent="0.25">
      <c r="B83" s="220">
        <v>74</v>
      </c>
      <c r="C83" s="221" t="s">
        <v>753</v>
      </c>
      <c r="D83" s="222" t="s">
        <v>515</v>
      </c>
      <c r="E83" s="223">
        <v>65</v>
      </c>
      <c r="F83" s="223">
        <v>11</v>
      </c>
      <c r="G83" s="223">
        <v>1</v>
      </c>
      <c r="H83" s="223">
        <v>77</v>
      </c>
      <c r="I83" s="223">
        <v>517645</v>
      </c>
      <c r="J83" s="223">
        <v>6722.6623376623374</v>
      </c>
    </row>
    <row r="84" spans="2:10" x14ac:dyDescent="0.25">
      <c r="B84" s="220">
        <v>75</v>
      </c>
      <c r="C84" s="221" t="s">
        <v>753</v>
      </c>
      <c r="D84" s="222" t="s">
        <v>516</v>
      </c>
      <c r="E84" s="223">
        <v>19</v>
      </c>
      <c r="F84" s="223">
        <v>2</v>
      </c>
      <c r="G84" s="223">
        <v>0</v>
      </c>
      <c r="H84" s="223">
        <v>21</v>
      </c>
      <c r="I84" s="223">
        <v>135056</v>
      </c>
      <c r="J84" s="223">
        <v>6431.2380952380954</v>
      </c>
    </row>
    <row r="85" spans="2:10" x14ac:dyDescent="0.25">
      <c r="B85" s="220">
        <v>76</v>
      </c>
      <c r="C85" s="221" t="s">
        <v>753</v>
      </c>
      <c r="D85" s="222" t="s">
        <v>517</v>
      </c>
      <c r="E85" s="223">
        <v>17</v>
      </c>
      <c r="F85" s="223">
        <v>2</v>
      </c>
      <c r="G85" s="223">
        <v>0</v>
      </c>
      <c r="H85" s="223">
        <v>19</v>
      </c>
      <c r="I85" s="223">
        <v>244400</v>
      </c>
      <c r="J85" s="223">
        <v>12863.157894736842</v>
      </c>
    </row>
    <row r="86" spans="2:10" x14ac:dyDescent="0.25">
      <c r="B86" s="228">
        <v>77</v>
      </c>
      <c r="C86" s="221" t="s">
        <v>753</v>
      </c>
      <c r="D86" s="229" t="s">
        <v>518</v>
      </c>
      <c r="E86" s="223">
        <v>25</v>
      </c>
      <c r="F86" s="223">
        <v>1</v>
      </c>
      <c r="G86" s="223">
        <v>0</v>
      </c>
      <c r="H86" s="223">
        <v>26</v>
      </c>
      <c r="I86" s="223">
        <v>139420</v>
      </c>
      <c r="J86" s="223">
        <v>5362.3076923076924</v>
      </c>
    </row>
    <row r="87" spans="2:10" x14ac:dyDescent="0.25">
      <c r="B87" s="230"/>
      <c r="C87" s="231" t="s">
        <v>69</v>
      </c>
      <c r="D87" s="232"/>
      <c r="E87" s="223">
        <v>331</v>
      </c>
      <c r="F87" s="223">
        <v>52</v>
      </c>
      <c r="G87" s="223">
        <v>6</v>
      </c>
      <c r="H87" s="223">
        <v>389</v>
      </c>
      <c r="I87" s="223">
        <v>2711270</v>
      </c>
      <c r="J87" s="223">
        <v>6969.8457583547561</v>
      </c>
    </row>
    <row r="88" spans="2:10" x14ac:dyDescent="0.25">
      <c r="B88" s="233"/>
      <c r="C88" s="234" t="s">
        <v>519</v>
      </c>
      <c r="D88" s="235"/>
      <c r="E88" s="236">
        <f>E87+E77+E66+E53+E41+E27+E18</f>
        <v>5054</v>
      </c>
      <c r="F88" s="236">
        <f>F87+F77+F66+F53+F41+F27+F18</f>
        <v>1120</v>
      </c>
      <c r="G88" s="236">
        <f>G87+G77+G66+G53+G41+G27+G18</f>
        <v>273</v>
      </c>
      <c r="H88" s="236">
        <f>H87+H77+H66+H53+H41+H27+H18</f>
        <v>6447</v>
      </c>
      <c r="I88" s="236">
        <f>I87+I77+I66+I53+I41+I27+I18</f>
        <v>29192480</v>
      </c>
      <c r="J88" s="236"/>
    </row>
    <row r="89" spans="2:10" x14ac:dyDescent="0.25">
      <c r="C89" s="237"/>
    </row>
    <row r="90" spans="2:10" ht="18" x14ac:dyDescent="0.25">
      <c r="B90" s="237"/>
      <c r="C90" s="237"/>
      <c r="D90" s="226" t="s">
        <v>520</v>
      </c>
      <c r="E90" s="84" t="s">
        <v>521</v>
      </c>
      <c r="F90" s="84" t="s">
        <v>522</v>
      </c>
      <c r="G90" s="84" t="s">
        <v>523</v>
      </c>
      <c r="H90" s="84" t="s">
        <v>524</v>
      </c>
      <c r="I90" s="84" t="s">
        <v>525</v>
      </c>
      <c r="J90" s="84" t="s">
        <v>69</v>
      </c>
    </row>
    <row r="91" spans="2:10" x14ac:dyDescent="0.25">
      <c r="B91" s="237"/>
      <c r="C91" s="237"/>
      <c r="D91" s="226" t="s">
        <v>526</v>
      </c>
      <c r="E91" s="238">
        <v>26</v>
      </c>
      <c r="F91" s="238">
        <v>17</v>
      </c>
      <c r="G91" s="238">
        <v>17</v>
      </c>
      <c r="H91" s="238">
        <v>64</v>
      </c>
      <c r="I91" s="238">
        <v>1</v>
      </c>
      <c r="J91" s="239">
        <v>125</v>
      </c>
    </row>
    <row r="92" spans="2:10" x14ac:dyDescent="0.25">
      <c r="B92" s="240"/>
      <c r="C92" s="237"/>
      <c r="D92" s="226" t="s">
        <v>527</v>
      </c>
      <c r="E92" s="238">
        <v>5054</v>
      </c>
      <c r="F92" s="238">
        <v>1120</v>
      </c>
      <c r="G92" s="238">
        <v>273</v>
      </c>
      <c r="H92" s="238">
        <v>5138</v>
      </c>
      <c r="I92" s="238">
        <v>0</v>
      </c>
      <c r="J92" s="239">
        <v>11585</v>
      </c>
    </row>
    <row r="93" spans="2:10" ht="18" x14ac:dyDescent="0.25">
      <c r="B93" s="240"/>
      <c r="C93" s="237"/>
      <c r="D93" s="334" t="s">
        <v>528</v>
      </c>
      <c r="E93" s="335"/>
      <c r="F93" s="335"/>
      <c r="G93" s="335"/>
      <c r="H93" s="335"/>
      <c r="I93" s="336"/>
      <c r="J93" s="239">
        <v>4528.0719714595934</v>
      </c>
    </row>
    <row r="94" spans="2:10" ht="18" x14ac:dyDescent="0.25">
      <c r="B94" s="240"/>
      <c r="C94" s="237"/>
      <c r="D94" s="334" t="s">
        <v>529</v>
      </c>
      <c r="E94" s="335"/>
      <c r="F94" s="335"/>
      <c r="G94" s="335"/>
      <c r="H94" s="335"/>
      <c r="I94" s="336"/>
      <c r="J94" s="239">
        <v>2519.851532153647</v>
      </c>
    </row>
    <row r="95" spans="2:10" x14ac:dyDescent="0.25">
      <c r="B95" s="240"/>
      <c r="C95" s="240"/>
      <c r="D95" s="240"/>
      <c r="E95" s="240"/>
      <c r="F95" s="240"/>
      <c r="G95" s="240"/>
      <c r="H95" s="240"/>
      <c r="I95" s="240"/>
      <c r="J95" s="240"/>
    </row>
    <row r="96" spans="2:10" x14ac:dyDescent="0.25">
      <c r="B96" s="240"/>
      <c r="C96" s="237"/>
      <c r="D96" s="237"/>
      <c r="E96" s="237"/>
      <c r="F96" s="237"/>
      <c r="G96" s="237"/>
      <c r="H96" s="237"/>
      <c r="I96" s="237"/>
      <c r="J96" s="237"/>
    </row>
    <row r="97" spans="2:10" ht="31.5" x14ac:dyDescent="0.25">
      <c r="B97" s="240"/>
      <c r="C97" s="237"/>
      <c r="D97" s="41" t="s">
        <v>435</v>
      </c>
      <c r="E97" s="241" t="s">
        <v>521</v>
      </c>
      <c r="F97" s="241" t="s">
        <v>522</v>
      </c>
      <c r="G97" s="241" t="s">
        <v>530</v>
      </c>
      <c r="H97" s="241" t="s">
        <v>524</v>
      </c>
      <c r="I97" s="242" t="s">
        <v>531</v>
      </c>
      <c r="J97" s="242" t="s">
        <v>532</v>
      </c>
    </row>
    <row r="98" spans="2:10" x14ac:dyDescent="0.25">
      <c r="B98" s="240"/>
      <c r="C98" s="237"/>
      <c r="D98" s="84">
        <v>1</v>
      </c>
      <c r="E98" s="243">
        <v>769</v>
      </c>
      <c r="F98" s="243">
        <v>194</v>
      </c>
      <c r="G98" s="243">
        <v>33</v>
      </c>
      <c r="H98" s="243">
        <v>867</v>
      </c>
      <c r="I98" s="243">
        <v>996</v>
      </c>
      <c r="J98" s="243">
        <v>1863</v>
      </c>
    </row>
    <row r="99" spans="2:10" x14ac:dyDescent="0.25">
      <c r="B99" s="240"/>
      <c r="C99" s="237"/>
      <c r="D99" s="84" t="s">
        <v>749</v>
      </c>
      <c r="E99" s="243">
        <v>576</v>
      </c>
      <c r="F99" s="243">
        <v>84</v>
      </c>
      <c r="G99" s="243">
        <v>40</v>
      </c>
      <c r="H99" s="243">
        <v>1051</v>
      </c>
      <c r="I99" s="243">
        <v>700</v>
      </c>
      <c r="J99" s="243">
        <v>1751</v>
      </c>
    </row>
    <row r="100" spans="2:10" x14ac:dyDescent="0.25">
      <c r="B100" s="240"/>
      <c r="C100" s="237"/>
      <c r="D100" s="84" t="s">
        <v>750</v>
      </c>
      <c r="E100" s="243">
        <v>1822</v>
      </c>
      <c r="F100" s="243">
        <v>323</v>
      </c>
      <c r="G100" s="243">
        <v>108</v>
      </c>
      <c r="H100" s="243">
        <v>770</v>
      </c>
      <c r="I100" s="243">
        <v>2253</v>
      </c>
      <c r="J100" s="243">
        <v>3023</v>
      </c>
    </row>
    <row r="101" spans="2:10" x14ac:dyDescent="0.25">
      <c r="B101" s="240"/>
      <c r="C101" s="237"/>
      <c r="D101" s="84" t="s">
        <v>751</v>
      </c>
      <c r="E101" s="243">
        <v>604</v>
      </c>
      <c r="F101" s="243">
        <v>190</v>
      </c>
      <c r="G101" s="243">
        <v>37</v>
      </c>
      <c r="H101" s="243">
        <v>592</v>
      </c>
      <c r="I101" s="243">
        <v>831</v>
      </c>
      <c r="J101" s="243">
        <v>1423</v>
      </c>
    </row>
    <row r="102" spans="2:10" x14ac:dyDescent="0.25">
      <c r="B102" s="240"/>
      <c r="C102" s="237"/>
      <c r="D102" s="84" t="s">
        <v>752</v>
      </c>
      <c r="E102" s="243">
        <v>750</v>
      </c>
      <c r="F102" s="243">
        <v>256</v>
      </c>
      <c r="G102" s="243">
        <v>46</v>
      </c>
      <c r="H102" s="243">
        <v>1173</v>
      </c>
      <c r="I102" s="243">
        <v>1052</v>
      </c>
      <c r="J102" s="243">
        <v>2225</v>
      </c>
    </row>
    <row r="103" spans="2:10" x14ac:dyDescent="0.25">
      <c r="B103" s="240"/>
      <c r="C103" s="237"/>
      <c r="D103" s="84" t="s">
        <v>716</v>
      </c>
      <c r="E103" s="243">
        <v>202</v>
      </c>
      <c r="F103" s="243">
        <v>21</v>
      </c>
      <c r="G103" s="243">
        <v>3</v>
      </c>
      <c r="H103" s="243">
        <v>232</v>
      </c>
      <c r="I103" s="243">
        <v>226</v>
      </c>
      <c r="J103" s="243">
        <v>458</v>
      </c>
    </row>
    <row r="104" spans="2:10" x14ac:dyDescent="0.25">
      <c r="B104" s="240"/>
      <c r="C104" s="237"/>
      <c r="D104" s="84" t="s">
        <v>753</v>
      </c>
      <c r="E104" s="243">
        <v>331</v>
      </c>
      <c r="F104" s="243">
        <v>52</v>
      </c>
      <c r="G104" s="243">
        <v>6</v>
      </c>
      <c r="H104" s="243">
        <v>453</v>
      </c>
      <c r="I104" s="243">
        <v>389</v>
      </c>
      <c r="J104" s="243">
        <v>842</v>
      </c>
    </row>
    <row r="105" spans="2:10" x14ac:dyDescent="0.25">
      <c r="B105" s="240"/>
      <c r="C105" s="237"/>
      <c r="D105" s="84" t="s">
        <v>69</v>
      </c>
      <c r="E105" s="244">
        <v>5054</v>
      </c>
      <c r="F105" s="244">
        <v>1120</v>
      </c>
      <c r="G105" s="244">
        <v>273</v>
      </c>
      <c r="H105" s="244">
        <v>5138</v>
      </c>
      <c r="I105" s="244">
        <v>6447</v>
      </c>
      <c r="J105" s="244">
        <v>11585</v>
      </c>
    </row>
    <row r="106" spans="2:10" x14ac:dyDescent="0.25">
      <c r="B106" s="240"/>
      <c r="C106" s="237"/>
      <c r="D106" s="237"/>
      <c r="E106" s="237"/>
      <c r="F106" s="237"/>
      <c r="G106" s="237"/>
      <c r="H106" s="237"/>
      <c r="I106" s="237"/>
      <c r="J106" s="237"/>
    </row>
    <row r="107" spans="2:10" x14ac:dyDescent="0.25">
      <c r="B107" s="240"/>
      <c r="C107" s="46" t="s">
        <v>754</v>
      </c>
      <c r="H107" s="123"/>
    </row>
    <row r="108" spans="2:10" x14ac:dyDescent="0.25">
      <c r="B108" s="240"/>
      <c r="C108" s="46" t="s">
        <v>755</v>
      </c>
      <c r="G108" s="337"/>
      <c r="H108" s="337"/>
    </row>
    <row r="109" spans="2:10" x14ac:dyDescent="0.25">
      <c r="B109" s="240"/>
      <c r="C109" s="46" t="s">
        <v>756</v>
      </c>
    </row>
    <row r="110" spans="2:10" x14ac:dyDescent="0.25">
      <c r="B110" s="240"/>
      <c r="C110" s="46" t="s">
        <v>757</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FG56"/>
  <sheetViews>
    <sheetView zoomScaleNormal="100" workbookViewId="0">
      <selection activeCell="R10" sqref="R10"/>
    </sheetView>
  </sheetViews>
  <sheetFormatPr defaultRowHeight="15.75" x14ac:dyDescent="0.25"/>
  <cols>
    <col min="1" max="1" width="1.5703125" style="29" customWidth="1"/>
    <col min="2" max="2" width="9.28515625" style="29" bestFit="1" customWidth="1"/>
    <col min="3" max="3" width="39.28515625" style="29" customWidth="1"/>
    <col min="4" max="84" width="17.28515625" style="29" customWidth="1"/>
    <col min="85" max="85" width="17.28515625" style="152" customWidth="1"/>
    <col min="86" max="86" width="17.28515625" style="29" customWidth="1"/>
    <col min="87" max="87" width="17.28515625" style="152" customWidth="1"/>
    <col min="88" max="88" width="17.28515625" style="29" customWidth="1"/>
    <col min="89" max="89" width="17.28515625" style="152" customWidth="1"/>
    <col min="90" max="90" width="17.28515625" style="29" customWidth="1"/>
    <col min="91" max="91" width="17.28515625" style="152" customWidth="1"/>
    <col min="92" max="92" width="17.28515625" style="29" customWidth="1"/>
    <col min="93" max="93" width="17.28515625" style="152" customWidth="1"/>
    <col min="94" max="94" width="17.28515625" style="29" customWidth="1"/>
    <col min="95" max="95" width="17.28515625" style="152" customWidth="1"/>
    <col min="96" max="96" width="17.28515625" style="29" customWidth="1"/>
    <col min="97" max="98" width="17.28515625" style="152" customWidth="1"/>
    <col min="99" max="99" width="17.28515625" style="29" customWidth="1"/>
    <col min="100" max="100" width="17.28515625" style="152" customWidth="1"/>
    <col min="101" max="101" width="17.28515625" style="29" customWidth="1"/>
    <col min="102" max="102" width="17.28515625" style="152" customWidth="1"/>
    <col min="103" max="103" width="17.28515625" style="29" customWidth="1"/>
    <col min="104" max="104" width="17.28515625" style="152" customWidth="1"/>
    <col min="105" max="105" width="17.28515625" style="29" customWidth="1"/>
    <col min="106" max="106" width="17.28515625" style="152" customWidth="1"/>
    <col min="107" max="107" width="17.28515625" style="29" customWidth="1"/>
    <col min="108" max="108" width="17.28515625" style="152" customWidth="1"/>
    <col min="109" max="109" width="17.28515625" style="29" customWidth="1"/>
    <col min="110" max="110" width="17.28515625" style="152" customWidth="1"/>
    <col min="111" max="111" width="17.28515625" style="29" customWidth="1"/>
    <col min="112" max="112" width="17.28515625" style="152" customWidth="1"/>
    <col min="113" max="113" width="17.28515625" style="29" customWidth="1"/>
    <col min="114" max="114" width="17.28515625" style="152" customWidth="1"/>
    <col min="115" max="115" width="17.28515625" style="29" customWidth="1"/>
    <col min="116" max="116" width="17.28515625" style="152" customWidth="1"/>
    <col min="117" max="117" width="17.28515625" style="29" customWidth="1"/>
    <col min="118" max="118" width="17.28515625" style="152" customWidth="1"/>
    <col min="119" max="119" width="17.28515625" style="29" customWidth="1"/>
    <col min="120" max="120" width="17.28515625" style="152" customWidth="1"/>
    <col min="121" max="121" width="17.28515625" style="29" customWidth="1"/>
    <col min="122" max="122" width="17.28515625" style="152" customWidth="1"/>
    <col min="123" max="123" width="17.28515625" style="29" customWidth="1"/>
    <col min="124" max="124" width="17.28515625" style="152" customWidth="1"/>
    <col min="125" max="125" width="17.28515625" style="29" customWidth="1"/>
    <col min="126" max="126" width="17.28515625" style="152" customWidth="1"/>
    <col min="127" max="127" width="17.28515625" style="29" customWidth="1"/>
    <col min="128" max="129" width="16.140625" style="29" customWidth="1"/>
    <col min="130" max="131" width="16.7109375" style="29" customWidth="1"/>
    <col min="132" max="132" width="13.140625" style="29" customWidth="1"/>
    <col min="133" max="133" width="14.5703125" style="29" bestFit="1" customWidth="1"/>
    <col min="134" max="134" width="12.28515625" style="29" bestFit="1" customWidth="1"/>
    <col min="135" max="135" width="14.5703125" style="29" bestFit="1" customWidth="1"/>
    <col min="136" max="136" width="12.28515625" style="29" bestFit="1" customWidth="1"/>
    <col min="137" max="137" width="19" style="29" customWidth="1"/>
    <col min="138" max="138" width="12.28515625" style="29" bestFit="1" customWidth="1"/>
    <col min="139" max="139" width="19" style="29" customWidth="1"/>
    <col min="140" max="140" width="12.28515625" style="29" bestFit="1" customWidth="1"/>
    <col min="141" max="141" width="19" style="29" customWidth="1"/>
    <col min="142" max="142" width="12.28515625" style="29" bestFit="1" customWidth="1"/>
    <col min="143" max="143" width="19" style="29" customWidth="1"/>
    <col min="144" max="144" width="12.28515625" style="29" bestFit="1" customWidth="1"/>
    <col min="145" max="145" width="19" style="29" customWidth="1"/>
    <col min="146" max="146" width="12.28515625" style="29" bestFit="1" customWidth="1"/>
    <col min="147" max="147" width="19" style="29" customWidth="1"/>
    <col min="148" max="148" width="12.28515625" style="29" bestFit="1" customWidth="1"/>
    <col min="149" max="149" width="19" style="29" customWidth="1"/>
    <col min="150" max="150" width="12.28515625" style="29" bestFit="1" customWidth="1"/>
    <col min="151" max="151" width="19" style="29" customWidth="1"/>
    <col min="152" max="152" width="12.28515625" style="29" bestFit="1" customWidth="1"/>
    <col min="153" max="153" width="19" style="29" customWidth="1"/>
    <col min="154" max="154" width="12.28515625" style="29" bestFit="1" customWidth="1"/>
    <col min="155" max="155" width="20.85546875" style="29" customWidth="1"/>
    <col min="156" max="156" width="12.28515625" style="29" bestFit="1" customWidth="1"/>
    <col min="157" max="157" width="20.85546875" style="29" customWidth="1"/>
    <col min="158" max="158" width="12.28515625" style="29" bestFit="1" customWidth="1"/>
    <col min="159" max="159" width="22" style="29" customWidth="1"/>
    <col min="160" max="160" width="12.28515625" style="29" bestFit="1" customWidth="1"/>
    <col min="161" max="161" width="22" style="29" customWidth="1"/>
    <col min="162" max="162" width="12.28515625" style="29" bestFit="1" customWidth="1"/>
    <col min="163" max="163" width="22" style="29" customWidth="1"/>
    <col min="164" max="16384" width="9.140625" style="29"/>
  </cols>
  <sheetData>
    <row r="1" spans="1:163" ht="6.75" customHeight="1" x14ac:dyDescent="0.25"/>
    <row r="2" spans="1:163" x14ac:dyDescent="0.25">
      <c r="B2" s="123"/>
      <c r="C2" s="81" t="s">
        <v>91</v>
      </c>
    </row>
    <row r="3" spans="1:163" s="123" customFormat="1" x14ac:dyDescent="0.25">
      <c r="A3" s="29"/>
      <c r="B3" s="226" t="s">
        <v>533</v>
      </c>
      <c r="C3" s="25"/>
      <c r="D3" s="340" t="s">
        <v>534</v>
      </c>
      <c r="E3" s="341"/>
      <c r="F3" s="340" t="s">
        <v>535</v>
      </c>
      <c r="G3" s="341"/>
      <c r="H3" s="340" t="s">
        <v>536</v>
      </c>
      <c r="I3" s="341"/>
      <c r="J3" s="340" t="s">
        <v>537</v>
      </c>
      <c r="K3" s="341"/>
      <c r="L3" s="340" t="s">
        <v>538</v>
      </c>
      <c r="M3" s="341"/>
      <c r="N3" s="340" t="s">
        <v>539</v>
      </c>
      <c r="O3" s="341"/>
      <c r="P3" s="340" t="s">
        <v>540</v>
      </c>
      <c r="Q3" s="341"/>
      <c r="R3" s="340" t="s">
        <v>541</v>
      </c>
      <c r="S3" s="341"/>
      <c r="T3" s="340" t="s">
        <v>542</v>
      </c>
      <c r="U3" s="341"/>
      <c r="V3" s="340" t="s">
        <v>543</v>
      </c>
      <c r="W3" s="341"/>
      <c r="X3" s="340" t="s">
        <v>544</v>
      </c>
      <c r="Y3" s="341"/>
      <c r="Z3" s="340" t="s">
        <v>545</v>
      </c>
      <c r="AA3" s="341"/>
      <c r="AB3" s="340" t="s">
        <v>546</v>
      </c>
      <c r="AC3" s="341"/>
      <c r="AD3" s="340" t="s">
        <v>547</v>
      </c>
      <c r="AE3" s="341"/>
      <c r="AF3" s="340" t="s">
        <v>548</v>
      </c>
      <c r="AG3" s="341"/>
      <c r="AH3" s="340" t="s">
        <v>549</v>
      </c>
      <c r="AI3" s="341"/>
      <c r="AJ3" s="340" t="s">
        <v>550</v>
      </c>
      <c r="AK3" s="341"/>
      <c r="AL3" s="340" t="s">
        <v>538</v>
      </c>
      <c r="AM3" s="341"/>
      <c r="AN3" s="340" t="s">
        <v>551</v>
      </c>
      <c r="AO3" s="341"/>
      <c r="AP3" s="340" t="s">
        <v>552</v>
      </c>
      <c r="AQ3" s="341"/>
      <c r="AR3" s="340" t="s">
        <v>553</v>
      </c>
      <c r="AS3" s="341"/>
      <c r="AT3" s="340" t="s">
        <v>554</v>
      </c>
      <c r="AU3" s="341"/>
      <c r="AV3" s="340" t="s">
        <v>555</v>
      </c>
      <c r="AW3" s="341"/>
      <c r="AX3" s="340" t="s">
        <v>556</v>
      </c>
      <c r="AY3" s="341"/>
      <c r="AZ3" s="340" t="s">
        <v>557</v>
      </c>
      <c r="BA3" s="341"/>
      <c r="BB3" s="340" t="s">
        <v>558</v>
      </c>
      <c r="BC3" s="341"/>
      <c r="BD3" s="340" t="s">
        <v>559</v>
      </c>
      <c r="BE3" s="341"/>
      <c r="BF3" s="340" t="s">
        <v>560</v>
      </c>
      <c r="BG3" s="341"/>
      <c r="BH3" s="340" t="s">
        <v>561</v>
      </c>
      <c r="BI3" s="341"/>
      <c r="BJ3" s="340" t="s">
        <v>562</v>
      </c>
      <c r="BK3" s="341"/>
      <c r="BL3" s="340" t="s">
        <v>563</v>
      </c>
      <c r="BM3" s="341"/>
      <c r="BN3" s="340" t="s">
        <v>564</v>
      </c>
      <c r="BO3" s="341"/>
      <c r="BP3" s="340" t="s">
        <v>565</v>
      </c>
      <c r="BQ3" s="341"/>
      <c r="BR3" s="340" t="s">
        <v>566</v>
      </c>
      <c r="BS3" s="341"/>
      <c r="BT3" s="340" t="s">
        <v>567</v>
      </c>
      <c r="BU3" s="341"/>
      <c r="BV3" s="340" t="s">
        <v>568</v>
      </c>
      <c r="BW3" s="341"/>
      <c r="BX3" s="340" t="s">
        <v>569</v>
      </c>
      <c r="BY3" s="341"/>
      <c r="BZ3" s="340" t="s">
        <v>570</v>
      </c>
      <c r="CA3" s="341"/>
      <c r="CB3" s="340" t="s">
        <v>571</v>
      </c>
      <c r="CC3" s="341"/>
      <c r="CD3" s="340" t="s">
        <v>572</v>
      </c>
      <c r="CE3" s="341"/>
      <c r="CF3" s="340" t="s">
        <v>573</v>
      </c>
      <c r="CG3" s="341"/>
      <c r="CH3" s="340" t="s">
        <v>574</v>
      </c>
      <c r="CI3" s="341"/>
      <c r="CJ3" s="340" t="s">
        <v>575</v>
      </c>
      <c r="CK3" s="341"/>
      <c r="CL3" s="340" t="s">
        <v>576</v>
      </c>
      <c r="CM3" s="341"/>
      <c r="CN3" s="340" t="s">
        <v>577</v>
      </c>
      <c r="CO3" s="341"/>
      <c r="CP3" s="340" t="s">
        <v>578</v>
      </c>
      <c r="CQ3" s="341"/>
      <c r="CR3" s="340" t="s">
        <v>579</v>
      </c>
      <c r="CS3" s="341"/>
      <c r="CT3" s="340" t="s">
        <v>580</v>
      </c>
      <c r="CU3" s="341"/>
      <c r="CV3" s="340" t="s">
        <v>581</v>
      </c>
      <c r="CW3" s="341"/>
      <c r="CX3" s="340" t="s">
        <v>582</v>
      </c>
      <c r="CY3" s="341"/>
      <c r="CZ3" s="340" t="s">
        <v>583</v>
      </c>
      <c r="DA3" s="341"/>
      <c r="DB3" s="340" t="s">
        <v>584</v>
      </c>
      <c r="DC3" s="341"/>
      <c r="DD3" s="340" t="s">
        <v>585</v>
      </c>
      <c r="DE3" s="341"/>
      <c r="DF3" s="340" t="s">
        <v>586</v>
      </c>
      <c r="DG3" s="341"/>
      <c r="DH3" s="340" t="s">
        <v>587</v>
      </c>
      <c r="DI3" s="341"/>
      <c r="DJ3" s="340" t="s">
        <v>588</v>
      </c>
      <c r="DK3" s="341"/>
      <c r="DL3" s="340" t="s">
        <v>589</v>
      </c>
      <c r="DM3" s="341"/>
      <c r="DN3" s="340" t="s">
        <v>590</v>
      </c>
      <c r="DO3" s="341"/>
      <c r="DP3" s="340" t="s">
        <v>591</v>
      </c>
      <c r="DQ3" s="341"/>
      <c r="DR3" s="340" t="s">
        <v>592</v>
      </c>
      <c r="DS3" s="341"/>
      <c r="DT3" s="340" t="s">
        <v>593</v>
      </c>
      <c r="DU3" s="341"/>
      <c r="DV3" s="340" t="s">
        <v>594</v>
      </c>
      <c r="DW3" s="341"/>
      <c r="DX3" s="340" t="s">
        <v>595</v>
      </c>
      <c r="DY3" s="341"/>
      <c r="DZ3" s="340" t="s">
        <v>596</v>
      </c>
      <c r="EA3" s="341"/>
      <c r="EB3" s="340" t="s">
        <v>597</v>
      </c>
      <c r="EC3" s="341"/>
      <c r="ED3" s="340" t="s">
        <v>598</v>
      </c>
      <c r="EE3" s="341"/>
      <c r="EF3" s="340" t="s">
        <v>599</v>
      </c>
      <c r="EG3" s="341"/>
      <c r="EH3" s="340" t="s">
        <v>600</v>
      </c>
      <c r="EI3" s="341"/>
      <c r="EJ3" s="340" t="s">
        <v>601</v>
      </c>
      <c r="EK3" s="341"/>
      <c r="EL3" s="340" t="s">
        <v>602</v>
      </c>
      <c r="EM3" s="341"/>
      <c r="EN3" s="340" t="s">
        <v>603</v>
      </c>
      <c r="EO3" s="341"/>
      <c r="EP3" s="340" t="s">
        <v>604</v>
      </c>
      <c r="EQ3" s="341"/>
      <c r="ER3" s="340" t="s">
        <v>605</v>
      </c>
      <c r="ES3" s="341"/>
      <c r="ET3" s="340" t="s">
        <v>606</v>
      </c>
      <c r="EU3" s="341"/>
      <c r="EV3" s="340" t="s">
        <v>607</v>
      </c>
      <c r="EW3" s="341"/>
      <c r="EX3" s="340" t="s">
        <v>608</v>
      </c>
      <c r="EY3" s="341"/>
      <c r="EZ3" s="340" t="s">
        <v>609</v>
      </c>
      <c r="FA3" s="341"/>
      <c r="FB3" s="340" t="s">
        <v>610</v>
      </c>
      <c r="FC3" s="341"/>
      <c r="FD3" s="340" t="s">
        <v>611</v>
      </c>
      <c r="FE3" s="341"/>
      <c r="FF3" s="340" t="s">
        <v>612</v>
      </c>
      <c r="FG3" s="341"/>
    </row>
    <row r="4" spans="1:163" x14ac:dyDescent="0.25">
      <c r="B4" s="42" t="s">
        <v>267</v>
      </c>
      <c r="C4" s="42" t="s">
        <v>613</v>
      </c>
      <c r="D4" s="245" t="s">
        <v>614</v>
      </c>
      <c r="E4" s="245" t="s">
        <v>615</v>
      </c>
      <c r="F4" s="245" t="s">
        <v>614</v>
      </c>
      <c r="G4" s="245" t="s">
        <v>615</v>
      </c>
      <c r="H4" s="245" t="s">
        <v>614</v>
      </c>
      <c r="I4" s="245" t="s">
        <v>615</v>
      </c>
      <c r="J4" s="245" t="s">
        <v>614</v>
      </c>
      <c r="K4" s="245" t="s">
        <v>615</v>
      </c>
      <c r="L4" s="246" t="s">
        <v>614</v>
      </c>
      <c r="M4" s="246" t="s">
        <v>615</v>
      </c>
      <c r="N4" s="246" t="s">
        <v>614</v>
      </c>
      <c r="O4" s="246" t="s">
        <v>615</v>
      </c>
      <c r="P4" s="245" t="s">
        <v>614</v>
      </c>
      <c r="Q4" s="245" t="s">
        <v>615</v>
      </c>
      <c r="R4" s="245" t="s">
        <v>614</v>
      </c>
      <c r="S4" s="245" t="s">
        <v>615</v>
      </c>
      <c r="T4" s="245" t="s">
        <v>614</v>
      </c>
      <c r="U4" s="245" t="s">
        <v>615</v>
      </c>
      <c r="V4" s="245" t="s">
        <v>614</v>
      </c>
      <c r="W4" s="245" t="s">
        <v>615</v>
      </c>
      <c r="X4" s="246" t="s">
        <v>614</v>
      </c>
      <c r="Y4" s="246" t="s">
        <v>615</v>
      </c>
      <c r="Z4" s="246" t="s">
        <v>614</v>
      </c>
      <c r="AA4" s="246" t="s">
        <v>615</v>
      </c>
      <c r="AB4" s="246" t="s">
        <v>614</v>
      </c>
      <c r="AC4" s="246" t="s">
        <v>615</v>
      </c>
      <c r="AD4" s="246" t="s">
        <v>614</v>
      </c>
      <c r="AE4" s="246" t="s">
        <v>615</v>
      </c>
      <c r="AF4" s="246" t="s">
        <v>614</v>
      </c>
      <c r="AG4" s="246" t="s">
        <v>615</v>
      </c>
      <c r="AH4" s="246" t="s">
        <v>614</v>
      </c>
      <c r="AI4" s="246" t="s">
        <v>615</v>
      </c>
      <c r="AJ4" s="246" t="s">
        <v>614</v>
      </c>
      <c r="AK4" s="246" t="s">
        <v>615</v>
      </c>
      <c r="AL4" s="246" t="s">
        <v>614</v>
      </c>
      <c r="AM4" s="246" t="s">
        <v>615</v>
      </c>
      <c r="AN4" s="246" t="s">
        <v>614</v>
      </c>
      <c r="AO4" s="246" t="s">
        <v>615</v>
      </c>
      <c r="AP4" s="246" t="s">
        <v>614</v>
      </c>
      <c r="AQ4" s="246" t="s">
        <v>615</v>
      </c>
      <c r="AR4" s="246" t="s">
        <v>614</v>
      </c>
      <c r="AS4" s="246" t="s">
        <v>615</v>
      </c>
      <c r="AT4" s="246" t="s">
        <v>614</v>
      </c>
      <c r="AU4" s="246" t="s">
        <v>615</v>
      </c>
      <c r="AV4" s="246" t="s">
        <v>614</v>
      </c>
      <c r="AW4" s="246" t="s">
        <v>615</v>
      </c>
      <c r="AX4" s="246" t="s">
        <v>614</v>
      </c>
      <c r="AY4" s="246" t="s">
        <v>615</v>
      </c>
      <c r="AZ4" s="246" t="s">
        <v>614</v>
      </c>
      <c r="BA4" s="246" t="s">
        <v>615</v>
      </c>
      <c r="BB4" s="246" t="s">
        <v>614</v>
      </c>
      <c r="BC4" s="246" t="s">
        <v>615</v>
      </c>
      <c r="BD4" s="246" t="s">
        <v>614</v>
      </c>
      <c r="BE4" s="246" t="s">
        <v>615</v>
      </c>
      <c r="BF4" s="246" t="s">
        <v>614</v>
      </c>
      <c r="BG4" s="246" t="s">
        <v>615</v>
      </c>
      <c r="BH4" s="246" t="s">
        <v>614</v>
      </c>
      <c r="BI4" s="246" t="s">
        <v>615</v>
      </c>
      <c r="BJ4" s="246" t="s">
        <v>614</v>
      </c>
      <c r="BK4" s="246" t="s">
        <v>615</v>
      </c>
      <c r="BL4" s="246" t="s">
        <v>614</v>
      </c>
      <c r="BM4" s="246" t="s">
        <v>615</v>
      </c>
      <c r="BN4" s="246" t="s">
        <v>614</v>
      </c>
      <c r="BO4" s="246" t="s">
        <v>615</v>
      </c>
      <c r="BP4" s="246" t="s">
        <v>614</v>
      </c>
      <c r="BQ4" s="246" t="s">
        <v>615</v>
      </c>
      <c r="BR4" s="246" t="s">
        <v>614</v>
      </c>
      <c r="BS4" s="246" t="s">
        <v>615</v>
      </c>
      <c r="BT4" s="246" t="s">
        <v>614</v>
      </c>
      <c r="BU4" s="246" t="s">
        <v>615</v>
      </c>
      <c r="BV4" s="246" t="s">
        <v>614</v>
      </c>
      <c r="BW4" s="246" t="s">
        <v>615</v>
      </c>
      <c r="BX4" s="246" t="s">
        <v>614</v>
      </c>
      <c r="BY4" s="246" t="s">
        <v>615</v>
      </c>
      <c r="BZ4" s="246" t="s">
        <v>614</v>
      </c>
      <c r="CA4" s="246" t="s">
        <v>615</v>
      </c>
      <c r="CB4" s="246" t="s">
        <v>614</v>
      </c>
      <c r="CC4" s="246" t="s">
        <v>615</v>
      </c>
      <c r="CD4" s="246" t="s">
        <v>614</v>
      </c>
      <c r="CE4" s="246" t="s">
        <v>615</v>
      </c>
      <c r="CF4" s="246" t="s">
        <v>614</v>
      </c>
      <c r="CG4" s="247" t="s">
        <v>615</v>
      </c>
      <c r="CH4" s="246" t="s">
        <v>614</v>
      </c>
      <c r="CI4" s="247" t="s">
        <v>615</v>
      </c>
      <c r="CJ4" s="246" t="s">
        <v>614</v>
      </c>
      <c r="CK4" s="247" t="s">
        <v>615</v>
      </c>
      <c r="CL4" s="246" t="s">
        <v>614</v>
      </c>
      <c r="CM4" s="247" t="s">
        <v>615</v>
      </c>
      <c r="CN4" s="246" t="s">
        <v>614</v>
      </c>
      <c r="CO4" s="247" t="s">
        <v>615</v>
      </c>
      <c r="CP4" s="246" t="s">
        <v>614</v>
      </c>
      <c r="CQ4" s="247" t="s">
        <v>615</v>
      </c>
      <c r="CR4" s="246" t="s">
        <v>614</v>
      </c>
      <c r="CS4" s="247" t="s">
        <v>615</v>
      </c>
      <c r="CT4" s="246" t="s">
        <v>614</v>
      </c>
      <c r="CU4" s="247" t="s">
        <v>615</v>
      </c>
      <c r="CV4" s="246" t="s">
        <v>614</v>
      </c>
      <c r="CW4" s="247" t="s">
        <v>615</v>
      </c>
      <c r="CX4" s="246" t="s">
        <v>614</v>
      </c>
      <c r="CY4" s="247" t="s">
        <v>615</v>
      </c>
      <c r="CZ4" s="246" t="s">
        <v>614</v>
      </c>
      <c r="DA4" s="247" t="s">
        <v>615</v>
      </c>
      <c r="DB4" s="246" t="s">
        <v>614</v>
      </c>
      <c r="DC4" s="247" t="s">
        <v>615</v>
      </c>
      <c r="DD4" s="246" t="s">
        <v>614</v>
      </c>
      <c r="DE4" s="247" t="s">
        <v>615</v>
      </c>
      <c r="DF4" s="246" t="s">
        <v>614</v>
      </c>
      <c r="DG4" s="247" t="s">
        <v>615</v>
      </c>
      <c r="DH4" s="246" t="s">
        <v>614</v>
      </c>
      <c r="DI4" s="247" t="s">
        <v>615</v>
      </c>
      <c r="DJ4" s="246" t="s">
        <v>614</v>
      </c>
      <c r="DK4" s="247" t="s">
        <v>615</v>
      </c>
      <c r="DL4" s="246" t="s">
        <v>614</v>
      </c>
      <c r="DM4" s="247" t="s">
        <v>615</v>
      </c>
      <c r="DN4" s="246" t="s">
        <v>614</v>
      </c>
      <c r="DO4" s="247" t="s">
        <v>615</v>
      </c>
      <c r="DP4" s="246" t="s">
        <v>614</v>
      </c>
      <c r="DQ4" s="247" t="s">
        <v>615</v>
      </c>
      <c r="DR4" s="246" t="s">
        <v>614</v>
      </c>
      <c r="DS4" s="247" t="s">
        <v>615</v>
      </c>
      <c r="DT4" s="246" t="s">
        <v>614</v>
      </c>
      <c r="DU4" s="247" t="s">
        <v>615</v>
      </c>
      <c r="DV4" s="246" t="s">
        <v>614</v>
      </c>
      <c r="DW4" s="247" t="s">
        <v>615</v>
      </c>
      <c r="DX4" s="246" t="s">
        <v>614</v>
      </c>
      <c r="DY4" s="247" t="s">
        <v>615</v>
      </c>
      <c r="DZ4" s="246" t="s">
        <v>614</v>
      </c>
      <c r="EA4" s="247" t="s">
        <v>615</v>
      </c>
      <c r="EB4" s="246" t="s">
        <v>614</v>
      </c>
      <c r="EC4" s="247" t="s">
        <v>615</v>
      </c>
      <c r="ED4" s="246" t="s">
        <v>614</v>
      </c>
      <c r="EE4" s="247" t="s">
        <v>615</v>
      </c>
      <c r="EF4" s="246" t="s">
        <v>614</v>
      </c>
      <c r="EG4" s="247" t="s">
        <v>615</v>
      </c>
      <c r="EH4" s="246" t="s">
        <v>614</v>
      </c>
      <c r="EI4" s="247" t="s">
        <v>615</v>
      </c>
      <c r="EJ4" s="246" t="s">
        <v>614</v>
      </c>
      <c r="EK4" s="247" t="s">
        <v>615</v>
      </c>
      <c r="EL4" s="246" t="s">
        <v>614</v>
      </c>
      <c r="EM4" s="247" t="s">
        <v>615</v>
      </c>
      <c r="EN4" s="246" t="s">
        <v>614</v>
      </c>
      <c r="EO4" s="247" t="s">
        <v>615</v>
      </c>
      <c r="EP4" s="246" t="s">
        <v>614</v>
      </c>
      <c r="EQ4" s="247" t="s">
        <v>615</v>
      </c>
      <c r="ER4" s="246" t="s">
        <v>614</v>
      </c>
      <c r="ES4" s="247" t="s">
        <v>615</v>
      </c>
      <c r="ET4" s="246" t="s">
        <v>614</v>
      </c>
      <c r="EU4" s="247" t="s">
        <v>615</v>
      </c>
      <c r="EV4" s="246" t="s">
        <v>614</v>
      </c>
      <c r="EW4" s="247" t="s">
        <v>615</v>
      </c>
      <c r="EX4" s="246" t="s">
        <v>614</v>
      </c>
      <c r="EY4" s="247" t="s">
        <v>615</v>
      </c>
      <c r="EZ4" s="246" t="s">
        <v>614</v>
      </c>
      <c r="FA4" s="247" t="s">
        <v>615</v>
      </c>
      <c r="FB4" s="246" t="s">
        <v>614</v>
      </c>
      <c r="FC4" s="247" t="s">
        <v>615</v>
      </c>
      <c r="FD4" s="246" t="s">
        <v>614</v>
      </c>
      <c r="FE4" s="247" t="s">
        <v>615</v>
      </c>
      <c r="FF4" s="246" t="s">
        <v>614</v>
      </c>
      <c r="FG4" s="247" t="s">
        <v>615</v>
      </c>
    </row>
    <row r="5" spans="1:163" x14ac:dyDescent="0.25">
      <c r="B5" s="19">
        <v>1</v>
      </c>
      <c r="C5" s="248" t="s">
        <v>616</v>
      </c>
      <c r="D5" s="87">
        <v>3.8550499552211575</v>
      </c>
      <c r="E5" s="87">
        <v>284221.7965913362</v>
      </c>
      <c r="F5" s="87">
        <v>3.1921394005148276</v>
      </c>
      <c r="G5" s="87">
        <v>400747.31620983605</v>
      </c>
      <c r="H5" s="87">
        <v>2.9088469094018947</v>
      </c>
      <c r="I5" s="87">
        <v>548126.68851616723</v>
      </c>
      <c r="J5" s="87">
        <v>2.2374813977076919</v>
      </c>
      <c r="K5" s="87">
        <v>677491.77483250655</v>
      </c>
      <c r="L5" s="87">
        <v>4.0093728878442105</v>
      </c>
      <c r="M5" s="87">
        <v>689423.30437732791</v>
      </c>
      <c r="N5" s="87">
        <v>4.362671782518535</v>
      </c>
      <c r="O5" s="87">
        <v>801284.37245152669</v>
      </c>
      <c r="P5" s="87">
        <v>2.1181794860008605</v>
      </c>
      <c r="Q5" s="87">
        <v>692634.88739096269</v>
      </c>
      <c r="R5" s="87">
        <v>2.1254449800022299</v>
      </c>
      <c r="S5" s="87">
        <v>700640.74534257024</v>
      </c>
      <c r="T5" s="87">
        <v>2.0593064568056896</v>
      </c>
      <c r="U5" s="87">
        <v>724050.92181086505</v>
      </c>
      <c r="V5" s="87">
        <v>2.0382646193816321</v>
      </c>
      <c r="W5" s="87">
        <v>722415.57684732752</v>
      </c>
      <c r="X5" s="87">
        <v>2.1127245166772246</v>
      </c>
      <c r="Y5" s="87">
        <v>719064.99551072624</v>
      </c>
      <c r="Z5" s="87">
        <v>2.1055608337301126</v>
      </c>
      <c r="AA5" s="87">
        <v>725776.46629882988</v>
      </c>
      <c r="AB5" s="87">
        <v>2.1645743352532638</v>
      </c>
      <c r="AC5" s="87">
        <v>687278.85042834119</v>
      </c>
      <c r="AD5" s="87">
        <v>2.2566570560332173</v>
      </c>
      <c r="AE5" s="87">
        <v>665175.54571621621</v>
      </c>
      <c r="AF5" s="87">
        <v>2.6640305685989483</v>
      </c>
      <c r="AG5" s="87">
        <v>655849.73684980359</v>
      </c>
      <c r="AH5" s="87">
        <v>3.5614158474030582</v>
      </c>
      <c r="AI5" s="87">
        <v>653883.30275275395</v>
      </c>
      <c r="AJ5" s="87">
        <v>3.7979404457279009</v>
      </c>
      <c r="AK5" s="87">
        <v>655147.13950981305</v>
      </c>
      <c r="AL5" s="87">
        <v>4.0093728878442105</v>
      </c>
      <c r="AM5" s="87">
        <v>689423.30437732791</v>
      </c>
      <c r="AN5" s="87">
        <v>4.0351433139397281</v>
      </c>
      <c r="AO5" s="87">
        <v>695584.55469012831</v>
      </c>
      <c r="AP5" s="87">
        <v>3.9548366202115162</v>
      </c>
      <c r="AQ5" s="87">
        <v>709577.60136603122</v>
      </c>
      <c r="AR5" s="87">
        <v>3.926611332266476</v>
      </c>
      <c r="AS5" s="87">
        <v>727118.40988317353</v>
      </c>
      <c r="AT5" s="87">
        <v>3.8242844674922192</v>
      </c>
      <c r="AU5" s="87">
        <v>737984.92662636493</v>
      </c>
      <c r="AV5" s="87">
        <v>3.9402378803707694</v>
      </c>
      <c r="AW5" s="87">
        <v>746763.27722193871</v>
      </c>
      <c r="AX5" s="87">
        <v>3.9307218486740538</v>
      </c>
      <c r="AY5" s="87">
        <v>753503.95934100554</v>
      </c>
      <c r="AZ5" s="87">
        <v>4.1490698401093384</v>
      </c>
      <c r="BA5" s="87">
        <v>756846.54819613742</v>
      </c>
      <c r="BB5" s="87">
        <v>4.3241742822406666</v>
      </c>
      <c r="BC5" s="87">
        <v>768149.5179096004</v>
      </c>
      <c r="BD5" s="87">
        <v>4.4576701715641729</v>
      </c>
      <c r="BE5" s="87">
        <v>763970.58935337572</v>
      </c>
      <c r="BF5" s="87">
        <v>4.393316819384542</v>
      </c>
      <c r="BG5" s="87">
        <v>761775.71041192056</v>
      </c>
      <c r="BH5" s="87">
        <v>4.4233730266611104</v>
      </c>
      <c r="BI5" s="87">
        <v>767724.28127300309</v>
      </c>
      <c r="BJ5" s="87">
        <v>4.362671782518535</v>
      </c>
      <c r="BK5" s="87">
        <v>801284.37245152669</v>
      </c>
      <c r="BL5" s="87">
        <v>4.2652832608234661</v>
      </c>
      <c r="BM5" s="87">
        <v>796558.22814757167</v>
      </c>
      <c r="BN5" s="87">
        <v>4.0578837144026503</v>
      </c>
      <c r="BO5" s="87">
        <v>803408.70843495848</v>
      </c>
      <c r="BP5" s="87">
        <v>4.2933479016255482</v>
      </c>
      <c r="BQ5" s="87">
        <v>830350.08583598328</v>
      </c>
      <c r="BR5" s="87">
        <v>4.318983420771902</v>
      </c>
      <c r="BS5" s="87">
        <v>832957.61390165938</v>
      </c>
      <c r="BT5" s="87">
        <v>4.4104028259547787</v>
      </c>
      <c r="BU5" s="87">
        <v>823350.59395301272</v>
      </c>
      <c r="BV5" s="87">
        <v>4.4614180149855516</v>
      </c>
      <c r="BW5" s="87">
        <v>830030.41038040968</v>
      </c>
      <c r="BX5" s="87">
        <v>4.3710657197609137</v>
      </c>
      <c r="BY5" s="87">
        <v>845084.60393805557</v>
      </c>
      <c r="BZ5" s="87">
        <v>4.4489274083458037</v>
      </c>
      <c r="CA5" s="87">
        <v>850849.40524858981</v>
      </c>
      <c r="CB5" s="87">
        <v>4.525673704199507</v>
      </c>
      <c r="CC5" s="87">
        <v>858028.3214778651</v>
      </c>
      <c r="CD5" s="87">
        <v>4.5853021354839951</v>
      </c>
      <c r="CE5" s="87">
        <v>845367.35769526439</v>
      </c>
      <c r="CF5" s="87">
        <v>4.5521002217437818</v>
      </c>
      <c r="CG5" s="87">
        <v>849047.16732491658</v>
      </c>
      <c r="CH5" s="87">
        <v>4.9595595141653446</v>
      </c>
      <c r="CI5" s="87">
        <v>890065.27552998601</v>
      </c>
      <c r="CJ5" s="87">
        <v>5.0160705427316818</v>
      </c>
      <c r="CK5" s="87">
        <v>890431.599514995</v>
      </c>
      <c r="CL5" s="87">
        <v>4.8505930924511098</v>
      </c>
      <c r="CM5" s="87">
        <v>891339.40842302295</v>
      </c>
      <c r="CN5" s="87">
        <v>5.0947679889636408</v>
      </c>
      <c r="CO5" s="87">
        <v>932729.42446599063</v>
      </c>
      <c r="CP5" s="87">
        <v>5.0571483859539121</v>
      </c>
      <c r="CQ5" s="87">
        <v>919494.50511632464</v>
      </c>
      <c r="CR5" s="87">
        <v>4.9923038104505011</v>
      </c>
      <c r="CS5" s="87">
        <v>916195.3903632001</v>
      </c>
      <c r="CT5" s="87">
        <v>4.9691613140070636</v>
      </c>
      <c r="CU5" s="87">
        <v>931381.23486619524</v>
      </c>
      <c r="CV5" s="87">
        <v>4.7830931565778698</v>
      </c>
      <c r="CW5" s="87">
        <v>925536.22090931027</v>
      </c>
      <c r="CX5" s="87">
        <v>4.777716623545432</v>
      </c>
      <c r="CY5" s="87">
        <v>941325.68914128863</v>
      </c>
      <c r="CZ5" s="87">
        <v>4.7202720099064415</v>
      </c>
      <c r="DA5" s="87">
        <v>977540.63043135253</v>
      </c>
      <c r="DB5" s="87">
        <v>4.265896778454608</v>
      </c>
      <c r="DC5" s="87">
        <v>1005289.9152998351</v>
      </c>
      <c r="DD5" s="87">
        <v>4.1882438173089485</v>
      </c>
      <c r="DE5" s="87">
        <v>1014852.7422206902</v>
      </c>
      <c r="DF5" s="87">
        <v>4.1568412166400597</v>
      </c>
      <c r="DG5" s="87">
        <v>1075115.8797568919</v>
      </c>
      <c r="DH5" s="87">
        <v>3.6387517176951993</v>
      </c>
      <c r="DI5" s="87">
        <v>1081490.3817940147</v>
      </c>
      <c r="DJ5" s="87">
        <v>3.3309934609427923</v>
      </c>
      <c r="DK5" s="87">
        <v>1106298.3156114989</v>
      </c>
      <c r="DL5" s="87">
        <v>3.222892786641069</v>
      </c>
      <c r="DM5" s="87">
        <v>1161478.9720955302</v>
      </c>
      <c r="DN5" s="87">
        <v>3.1063096936568892</v>
      </c>
      <c r="DO5" s="87">
        <v>1180322.3951549819</v>
      </c>
      <c r="DP5" s="87">
        <v>2.84648991646936</v>
      </c>
      <c r="DQ5" s="87">
        <v>1187308.5186814009</v>
      </c>
      <c r="DR5" s="87">
        <v>2.7816365002036028</v>
      </c>
      <c r="DS5" s="87">
        <v>1235473.0318339833</v>
      </c>
      <c r="DT5" s="87">
        <v>2.7599468210211731</v>
      </c>
      <c r="DU5" s="87">
        <v>1255745.1834917406</v>
      </c>
      <c r="DV5" s="87">
        <v>2.6430616891540697</v>
      </c>
      <c r="DW5" s="87">
        <v>1286585.1524180165</v>
      </c>
      <c r="DX5" s="87">
        <v>2.9285086018143054</v>
      </c>
      <c r="DY5" s="87">
        <v>1347094.0264384637</v>
      </c>
      <c r="DZ5" s="87">
        <v>2.838566235637539</v>
      </c>
      <c r="EA5" s="87">
        <v>1328409.0165672046</v>
      </c>
      <c r="EB5" s="87">
        <v>2.7242022857582757</v>
      </c>
      <c r="EC5" s="87">
        <v>1342407.9795390971</v>
      </c>
      <c r="ED5" s="87">
        <v>3.0086018077737906</v>
      </c>
      <c r="EE5" s="87">
        <v>1411828.2759213494</v>
      </c>
      <c r="EF5" s="87">
        <v>2.9194437792719046</v>
      </c>
      <c r="EG5" s="87">
        <v>1397613.4017032248</v>
      </c>
      <c r="EH5" s="87">
        <v>3.0524776875486404</v>
      </c>
      <c r="EI5" s="87">
        <v>1420065.8431127251</v>
      </c>
      <c r="EJ5" s="87">
        <v>4.1313721420155547</v>
      </c>
      <c r="EK5" s="87">
        <v>1439182.1317336056</v>
      </c>
      <c r="EL5" s="87">
        <v>4.4946833886941082</v>
      </c>
      <c r="EM5" s="87">
        <v>1389241.0367420516</v>
      </c>
      <c r="EN5" s="87">
        <v>5.1716778397039045</v>
      </c>
      <c r="EO5" s="87">
        <v>1325764.2551581683</v>
      </c>
      <c r="EP5" s="87">
        <v>5.2551109626189563</v>
      </c>
      <c r="EQ5" s="87">
        <v>1304211.6762048732</v>
      </c>
      <c r="ER5" s="87">
        <v>5.2318833788772974</v>
      </c>
      <c r="ES5" s="87">
        <v>1296316.2520263144</v>
      </c>
      <c r="ET5" s="87">
        <v>6.2413557603231213</v>
      </c>
      <c r="EU5" s="87">
        <v>1257493.5312765939</v>
      </c>
      <c r="EV5" s="87">
        <v>6.2420461239742924</v>
      </c>
      <c r="EW5" s="87">
        <v>1250709.4568204919</v>
      </c>
      <c r="EX5" s="87">
        <v>6.2313526395728003</v>
      </c>
      <c r="EY5" s="87">
        <v>1225016.8791860805</v>
      </c>
      <c r="EZ5" s="87">
        <v>6.2269923911464566</v>
      </c>
      <c r="FA5" s="87">
        <v>1192482.9574634274</v>
      </c>
      <c r="FB5" s="87">
        <v>6.2383216946800193</v>
      </c>
      <c r="FC5" s="87">
        <v>1248959.2733794968</v>
      </c>
      <c r="FD5" s="87">
        <v>6.2919197083861498</v>
      </c>
      <c r="FE5" s="87">
        <v>1191832.528758252</v>
      </c>
      <c r="FF5" s="87">
        <v>6.2716512784080489</v>
      </c>
      <c r="FG5" s="87">
        <v>1186615.8839890582</v>
      </c>
    </row>
    <row r="6" spans="1:163" x14ac:dyDescent="0.25">
      <c r="B6" s="19">
        <v>2</v>
      </c>
      <c r="C6" s="248" t="s">
        <v>617</v>
      </c>
      <c r="D6" s="87">
        <v>8.1015450798036976</v>
      </c>
      <c r="E6" s="87">
        <v>252197.92240287998</v>
      </c>
      <c r="F6" s="87">
        <v>6.6681643677359732</v>
      </c>
      <c r="G6" s="87">
        <v>327493.28165807901</v>
      </c>
      <c r="H6" s="87">
        <v>6.4483171679638467</v>
      </c>
      <c r="I6" s="87">
        <v>394658.42549379403</v>
      </c>
      <c r="J6" s="87">
        <v>5.5732410556151502</v>
      </c>
      <c r="K6" s="87">
        <v>491833.0255404528</v>
      </c>
      <c r="L6" s="87">
        <v>10.084446670447926</v>
      </c>
      <c r="M6" s="87">
        <v>835554.73863992002</v>
      </c>
      <c r="N6" s="87">
        <v>10.239494648633544</v>
      </c>
      <c r="O6" s="87">
        <v>1036410.0988121202</v>
      </c>
      <c r="P6" s="87">
        <v>5.6102489495080379</v>
      </c>
      <c r="Q6" s="87">
        <v>503034.6751536497</v>
      </c>
      <c r="R6" s="87">
        <v>5.6546297683726694</v>
      </c>
      <c r="S6" s="87">
        <v>501932.97489083308</v>
      </c>
      <c r="T6" s="87">
        <v>5.6708598013606926</v>
      </c>
      <c r="U6" s="87">
        <v>515349.32466528012</v>
      </c>
      <c r="V6" s="87">
        <v>5.9220716901264909</v>
      </c>
      <c r="W6" s="87">
        <v>540703.87332469609</v>
      </c>
      <c r="X6" s="87">
        <v>6.3680159516284958</v>
      </c>
      <c r="Y6" s="87">
        <v>565107.51569544792</v>
      </c>
      <c r="Z6" s="87">
        <v>6.7213658274395431</v>
      </c>
      <c r="AA6" s="87">
        <v>596250.42930380185</v>
      </c>
      <c r="AB6" s="87">
        <v>7.3690023893096122</v>
      </c>
      <c r="AC6" s="87">
        <v>645492.59939359198</v>
      </c>
      <c r="AD6" s="87">
        <v>7.9400502874397851</v>
      </c>
      <c r="AE6" s="87">
        <v>696808.54673824401</v>
      </c>
      <c r="AF6" s="87">
        <v>8.5404134137123755</v>
      </c>
      <c r="AG6" s="87">
        <v>749990.25816530001</v>
      </c>
      <c r="AH6" s="87">
        <v>8.9190086422088193</v>
      </c>
      <c r="AI6" s="87">
        <v>770273.55603474006</v>
      </c>
      <c r="AJ6" s="87">
        <v>9.6096845851941133</v>
      </c>
      <c r="AK6" s="87">
        <v>790886.02491524012</v>
      </c>
      <c r="AL6" s="87">
        <v>10.084446670447926</v>
      </c>
      <c r="AM6" s="87">
        <v>835554.73863992002</v>
      </c>
      <c r="AN6" s="87">
        <v>10.223826781819048</v>
      </c>
      <c r="AO6" s="87">
        <v>848444.64078474999</v>
      </c>
      <c r="AP6" s="87">
        <v>10.322889310085261</v>
      </c>
      <c r="AQ6" s="87">
        <v>858905.48072458</v>
      </c>
      <c r="AR6" s="87">
        <v>10.30735328758248</v>
      </c>
      <c r="AS6" s="87">
        <v>855002.3897413183</v>
      </c>
      <c r="AT6" s="87">
        <v>10.195595637894026</v>
      </c>
      <c r="AU6" s="87">
        <v>844500.34441326011</v>
      </c>
      <c r="AV6" s="87">
        <v>10.271282092120352</v>
      </c>
      <c r="AW6" s="87">
        <v>860980.70682265819</v>
      </c>
      <c r="AX6" s="87">
        <v>10.199855814449904</v>
      </c>
      <c r="AY6" s="87">
        <v>890069.52752726991</v>
      </c>
      <c r="AZ6" s="87">
        <v>10.186834734388743</v>
      </c>
      <c r="BA6" s="87">
        <v>916969.51216533047</v>
      </c>
      <c r="BB6" s="87">
        <v>10.170065714436348</v>
      </c>
      <c r="BC6" s="87">
        <v>927359.7841256801</v>
      </c>
      <c r="BD6" s="87">
        <v>10.381744734190825</v>
      </c>
      <c r="BE6" s="87">
        <v>959007.08934678009</v>
      </c>
      <c r="BF6" s="87">
        <v>10.325365495264052</v>
      </c>
      <c r="BG6" s="87">
        <v>981696.85671773041</v>
      </c>
      <c r="BH6" s="87">
        <v>10.306405291525063</v>
      </c>
      <c r="BI6" s="87">
        <v>1008492.6931676402</v>
      </c>
      <c r="BJ6" s="87">
        <v>10.239494648633544</v>
      </c>
      <c r="BK6" s="87">
        <v>1036410.0988121202</v>
      </c>
      <c r="BL6" s="87">
        <v>9.8432286349301279</v>
      </c>
      <c r="BM6" s="87">
        <v>1071415.4579379694</v>
      </c>
      <c r="BN6" s="87">
        <v>9.9781688438325773</v>
      </c>
      <c r="BO6" s="87">
        <v>1085241.74109542</v>
      </c>
      <c r="BP6" s="87">
        <v>10.246027232287377</v>
      </c>
      <c r="BQ6" s="87">
        <v>1109822.7542979277</v>
      </c>
      <c r="BR6" s="87">
        <v>10.271948102085352</v>
      </c>
      <c r="BS6" s="87">
        <v>1124046.4365254915</v>
      </c>
      <c r="BT6" s="87">
        <v>10.114721102732396</v>
      </c>
      <c r="BU6" s="87">
        <v>1183332.8713196318</v>
      </c>
      <c r="BV6" s="87">
        <v>10.283308639976505</v>
      </c>
      <c r="BW6" s="87">
        <v>1206389.4095106139</v>
      </c>
      <c r="BX6" s="87">
        <v>10.294247553471886</v>
      </c>
      <c r="BY6" s="87">
        <v>1207979.1262226817</v>
      </c>
      <c r="BZ6" s="87">
        <v>10.09621987265005</v>
      </c>
      <c r="CA6" s="87">
        <v>1205878.4995266958</v>
      </c>
      <c r="CB6" s="87">
        <v>10.177019873852494</v>
      </c>
      <c r="CC6" s="87">
        <v>1207872.6514297298</v>
      </c>
      <c r="CD6" s="87">
        <v>10.092849624773361</v>
      </c>
      <c r="CE6" s="87">
        <v>1227572.2411873806</v>
      </c>
      <c r="CF6" s="87">
        <v>10.090951174478208</v>
      </c>
      <c r="CG6" s="87">
        <v>1235052.5653288153</v>
      </c>
      <c r="CH6" s="87">
        <v>9.9517881845853484</v>
      </c>
      <c r="CI6" s="87">
        <v>1248493.2200215654</v>
      </c>
      <c r="CJ6" s="87">
        <v>9.8917092450402642</v>
      </c>
      <c r="CK6" s="87">
        <v>1286924.7096171156</v>
      </c>
      <c r="CL6" s="87">
        <v>9.8744695447076207</v>
      </c>
      <c r="CM6" s="87">
        <v>1307907.8953847601</v>
      </c>
      <c r="CN6" s="87">
        <v>9.7829503385832588</v>
      </c>
      <c r="CO6" s="87">
        <v>1341676.43358203</v>
      </c>
      <c r="CP6" s="87">
        <v>9.8165776228172152</v>
      </c>
      <c r="CQ6" s="87">
        <v>1367322.534596557</v>
      </c>
      <c r="CR6" s="87">
        <v>9.7198724054487791</v>
      </c>
      <c r="CS6" s="87">
        <v>1387055.6311594767</v>
      </c>
      <c r="CT6" s="87">
        <v>9.7121032064511539</v>
      </c>
      <c r="CU6" s="87">
        <v>1411223.8363923656</v>
      </c>
      <c r="CV6" s="87">
        <v>9.6882632455394138</v>
      </c>
      <c r="CW6" s="87">
        <v>1434481.3920132963</v>
      </c>
      <c r="CX6" s="87">
        <v>9.7429030557190526</v>
      </c>
      <c r="CY6" s="87">
        <v>1473964.9082426399</v>
      </c>
      <c r="CZ6" s="87">
        <v>9.7333834458213175</v>
      </c>
      <c r="DA6" s="87">
        <v>1480060.4146780195</v>
      </c>
      <c r="DB6" s="87">
        <v>9.446727241094889</v>
      </c>
      <c r="DC6" s="87">
        <v>1480155.5523806715</v>
      </c>
      <c r="DD6" s="87">
        <v>9.2599089398252872</v>
      </c>
      <c r="DE6" s="87">
        <v>1487316.2136085266</v>
      </c>
      <c r="DF6" s="87">
        <v>9.0164496414133222</v>
      </c>
      <c r="DG6" s="87">
        <v>1604791.083565661</v>
      </c>
      <c r="DH6" s="87">
        <v>8.7944724121220776</v>
      </c>
      <c r="DI6" s="87">
        <v>1664836.9528128996</v>
      </c>
      <c r="DJ6" s="87">
        <v>8.6805201854261984</v>
      </c>
      <c r="DK6" s="87">
        <v>1689310.1962741595</v>
      </c>
      <c r="DL6" s="87">
        <v>8.460589108478052</v>
      </c>
      <c r="DM6" s="87">
        <v>1717266.5712075273</v>
      </c>
      <c r="DN6" s="87">
        <v>8.3653931374736263</v>
      </c>
      <c r="DO6" s="87">
        <v>1740061.2990378493</v>
      </c>
      <c r="DP6" s="87">
        <v>8.2018829194443743</v>
      </c>
      <c r="DQ6" s="87">
        <v>1762732.5188244993</v>
      </c>
      <c r="DR6" s="87">
        <v>8.0137113818000856</v>
      </c>
      <c r="DS6" s="87">
        <v>1767231.2831476002</v>
      </c>
      <c r="DT6" s="87">
        <v>8.0404510143097756</v>
      </c>
      <c r="DU6" s="87">
        <v>1762706.2697258098</v>
      </c>
      <c r="DV6" s="87">
        <v>7.7508776532051824</v>
      </c>
      <c r="DW6" s="87">
        <v>1764956.9471587201</v>
      </c>
      <c r="DX6" s="87">
        <v>7.659040696314718</v>
      </c>
      <c r="DY6" s="87">
        <v>1800243.6416390287</v>
      </c>
      <c r="DZ6" s="87">
        <v>7.6269091247923617</v>
      </c>
      <c r="EA6" s="87">
        <v>1847735.1030489297</v>
      </c>
      <c r="EB6" s="87">
        <v>7.6585443347275373</v>
      </c>
      <c r="EC6" s="87">
        <v>1823370.6544069499</v>
      </c>
      <c r="ED6" s="87">
        <v>7.72356866416784</v>
      </c>
      <c r="EE6" s="87">
        <v>1864001.8084132546</v>
      </c>
      <c r="EF6" s="87">
        <v>7.771302277252099</v>
      </c>
      <c r="EG6" s="87">
        <v>1924529.0697626993</v>
      </c>
      <c r="EH6" s="87">
        <v>7.8020539904415429</v>
      </c>
      <c r="EI6" s="87">
        <v>1948796.8022060993</v>
      </c>
      <c r="EJ6" s="87">
        <v>7.9645719488925302</v>
      </c>
      <c r="EK6" s="87">
        <v>2017075.5426683589</v>
      </c>
      <c r="EL6" s="87">
        <v>8.2623982505157976</v>
      </c>
      <c r="EM6" s="87">
        <v>2098910.9736271976</v>
      </c>
      <c r="EN6" s="87">
        <v>8.6069407485137006</v>
      </c>
      <c r="EO6" s="87">
        <v>2186891.134338459</v>
      </c>
      <c r="EP6" s="87">
        <v>8.9180080693756079</v>
      </c>
      <c r="EQ6" s="87">
        <v>2238984.0883706189</v>
      </c>
      <c r="ER6" s="87">
        <v>9.1263286402325434</v>
      </c>
      <c r="ES6" s="87">
        <v>2245348.1154100792</v>
      </c>
      <c r="ET6" s="87">
        <v>9.4370502468149287</v>
      </c>
      <c r="EU6" s="87">
        <v>2289669.5094795795</v>
      </c>
      <c r="EV6" s="87">
        <v>9.6661837737056953</v>
      </c>
      <c r="EW6" s="87">
        <v>2326686.7379708383</v>
      </c>
      <c r="EX6" s="87">
        <v>9.857866371695085</v>
      </c>
      <c r="EY6" s="87">
        <v>2343929.3161269175</v>
      </c>
      <c r="EZ6" s="87">
        <v>9.961901169147227</v>
      </c>
      <c r="FA6" s="87">
        <v>2381969.2023190977</v>
      </c>
      <c r="FB6" s="87">
        <v>10.117144068238314</v>
      </c>
      <c r="FC6" s="87">
        <v>2402460.1598266088</v>
      </c>
      <c r="FD6" s="87">
        <v>10.226564834707139</v>
      </c>
      <c r="FE6" s="87">
        <v>2483709.530915142</v>
      </c>
      <c r="FF6" s="87">
        <v>10.344521470644835</v>
      </c>
      <c r="FG6" s="87">
        <v>2512739.8648166666</v>
      </c>
    </row>
    <row r="7" spans="1:163" x14ac:dyDescent="0.25">
      <c r="B7" s="19">
        <v>2.1</v>
      </c>
      <c r="C7" s="25" t="s">
        <v>618</v>
      </c>
      <c r="D7" s="87">
        <v>6.445530561051906</v>
      </c>
      <c r="E7" s="87">
        <v>4615.7339791100003</v>
      </c>
      <c r="F7" s="87">
        <v>6.1957605074047652</v>
      </c>
      <c r="G7" s="87">
        <v>5725.180876989999</v>
      </c>
      <c r="H7" s="87">
        <v>5.7048663232788979</v>
      </c>
      <c r="I7" s="87">
        <v>5133.9745131299997</v>
      </c>
      <c r="J7" s="87">
        <v>5.2399382587599863</v>
      </c>
      <c r="K7" s="87">
        <v>3299.7574078400007</v>
      </c>
      <c r="L7" s="87">
        <v>9.1250200625883711</v>
      </c>
      <c r="M7" s="87">
        <v>16437.81402120999</v>
      </c>
      <c r="N7" s="87">
        <v>10.541144367817495</v>
      </c>
      <c r="O7" s="87">
        <v>31931.417553599997</v>
      </c>
      <c r="P7" s="87">
        <v>5.2037976588251578</v>
      </c>
      <c r="Q7" s="87">
        <v>4927.6281196000018</v>
      </c>
      <c r="R7" s="87">
        <v>4.8674020615015774</v>
      </c>
      <c r="S7" s="87">
        <v>7279.1421461899754</v>
      </c>
      <c r="T7" s="87">
        <v>5.6267177943996591</v>
      </c>
      <c r="U7" s="87">
        <v>8913.3110679800011</v>
      </c>
      <c r="V7" s="87">
        <v>4.4096900517524258</v>
      </c>
      <c r="W7" s="87">
        <v>4641.6094491800004</v>
      </c>
      <c r="X7" s="87">
        <v>4.4378169442141937</v>
      </c>
      <c r="Y7" s="87">
        <v>6140.6841380999967</v>
      </c>
      <c r="Z7" s="87">
        <v>4.2568645978328332</v>
      </c>
      <c r="AA7" s="87">
        <v>5038.7645215800012</v>
      </c>
      <c r="AB7" s="87">
        <v>4.3787488698854027</v>
      </c>
      <c r="AC7" s="87">
        <v>4126.7354937399987</v>
      </c>
      <c r="AD7" s="87">
        <v>4.8941381844139178</v>
      </c>
      <c r="AE7" s="87">
        <v>10232.76792312</v>
      </c>
      <c r="AF7" s="87">
        <v>7.0148503446906521</v>
      </c>
      <c r="AG7" s="87">
        <v>11200.270515349992</v>
      </c>
      <c r="AH7" s="87">
        <v>7.3336260093777677</v>
      </c>
      <c r="AI7" s="87">
        <v>13809.774132149998</v>
      </c>
      <c r="AJ7" s="87">
        <v>7.7238708856417686</v>
      </c>
      <c r="AK7" s="87">
        <v>17486.930481370007</v>
      </c>
      <c r="AL7" s="87">
        <v>9.1250200625883711</v>
      </c>
      <c r="AM7" s="87">
        <v>16437.81402120999</v>
      </c>
      <c r="AN7" s="87">
        <v>7.5240636297077481</v>
      </c>
      <c r="AO7" s="87">
        <v>10162.731994719998</v>
      </c>
      <c r="AP7" s="87">
        <v>7.4035258330214591</v>
      </c>
      <c r="AQ7" s="87">
        <v>13325.792523379987</v>
      </c>
      <c r="AR7" s="87">
        <v>7.8385746149768609</v>
      </c>
      <c r="AS7" s="87">
        <v>14066.712371599993</v>
      </c>
      <c r="AT7" s="87">
        <v>7.7874300844430531</v>
      </c>
      <c r="AU7" s="87">
        <v>10557.469923059991</v>
      </c>
      <c r="AV7" s="87">
        <v>9.0030783002592294</v>
      </c>
      <c r="AW7" s="87">
        <v>11034.120724079999</v>
      </c>
      <c r="AX7" s="87">
        <v>10.684259964973162</v>
      </c>
      <c r="AY7" s="87">
        <v>12559.828126919996</v>
      </c>
      <c r="AZ7" s="87">
        <v>9.9759177066562046</v>
      </c>
      <c r="BA7" s="87">
        <v>19344.34971438042</v>
      </c>
      <c r="BB7" s="87">
        <v>8.7816358225474147</v>
      </c>
      <c r="BC7" s="87">
        <v>21100.162218360001</v>
      </c>
      <c r="BD7" s="87">
        <v>10.353347391960513</v>
      </c>
      <c r="BE7" s="87">
        <v>20736.010758900007</v>
      </c>
      <c r="BF7" s="87">
        <v>10.680974977479645</v>
      </c>
      <c r="BG7" s="87">
        <v>16703.262196509997</v>
      </c>
      <c r="BH7" s="87">
        <v>11.086305691550995</v>
      </c>
      <c r="BI7" s="87">
        <v>36176.361419940004</v>
      </c>
      <c r="BJ7" s="87">
        <v>10.541144367817495</v>
      </c>
      <c r="BK7" s="87">
        <v>31931.417553599997</v>
      </c>
      <c r="BL7" s="87">
        <v>10.236150664858767</v>
      </c>
      <c r="BM7" s="87">
        <v>30390.795189437991</v>
      </c>
      <c r="BN7" s="87">
        <v>9.5306343394197004</v>
      </c>
      <c r="BO7" s="87">
        <v>34008.808150069999</v>
      </c>
      <c r="BP7" s="87">
        <v>9.36549117289435</v>
      </c>
      <c r="BQ7" s="87">
        <v>43896.170165049996</v>
      </c>
      <c r="BR7" s="87">
        <v>9.6050288046395718</v>
      </c>
      <c r="BS7" s="87">
        <v>43052.017950330024</v>
      </c>
      <c r="BT7" s="87">
        <v>10.306768307093524</v>
      </c>
      <c r="BU7" s="87">
        <v>45029.084951290002</v>
      </c>
      <c r="BV7" s="87">
        <v>9.6968510671358601</v>
      </c>
      <c r="BW7" s="87">
        <v>46070.097533559994</v>
      </c>
      <c r="BX7" s="87">
        <v>10.750370819638208</v>
      </c>
      <c r="BY7" s="87">
        <v>31911.694444259996</v>
      </c>
      <c r="BZ7" s="87">
        <v>10.769057105628656</v>
      </c>
      <c r="CA7" s="87">
        <v>40604.846465789989</v>
      </c>
      <c r="CB7" s="87">
        <v>10.383103260616672</v>
      </c>
      <c r="CC7" s="87">
        <v>35313.926468130005</v>
      </c>
      <c r="CD7" s="87">
        <v>10.421211660986192</v>
      </c>
      <c r="CE7" s="87">
        <v>33586.318763299991</v>
      </c>
      <c r="CF7" s="87">
        <v>10.761109279352997</v>
      </c>
      <c r="CG7" s="87">
        <v>27598.170268840007</v>
      </c>
      <c r="CH7" s="87">
        <v>10.186469313210493</v>
      </c>
      <c r="CI7" s="87">
        <v>28224.426085070005</v>
      </c>
      <c r="CJ7" s="87">
        <v>10.230630300747098</v>
      </c>
      <c r="CK7" s="87">
        <v>28877.809099489983</v>
      </c>
      <c r="CL7" s="87">
        <v>10.359565658981863</v>
      </c>
      <c r="CM7" s="87">
        <v>26020.645101109996</v>
      </c>
      <c r="CN7" s="87">
        <v>9.8138842584519459</v>
      </c>
      <c r="CO7" s="87">
        <v>28695.863596850002</v>
      </c>
      <c r="CP7" s="87">
        <v>10.139460581828818</v>
      </c>
      <c r="CQ7" s="87">
        <v>34230.659632160001</v>
      </c>
      <c r="CR7" s="87">
        <v>10.169740047327164</v>
      </c>
      <c r="CS7" s="87">
        <v>29708.825675500007</v>
      </c>
      <c r="CT7" s="87">
        <v>0</v>
      </c>
      <c r="CU7" s="87">
        <v>0</v>
      </c>
      <c r="CV7" s="87">
        <v>0</v>
      </c>
      <c r="CW7" s="87">
        <v>0</v>
      </c>
      <c r="CX7" s="87">
        <v>0</v>
      </c>
      <c r="CY7" s="87">
        <v>0</v>
      </c>
      <c r="CZ7" s="87">
        <v>0</v>
      </c>
      <c r="DA7" s="87">
        <v>0</v>
      </c>
      <c r="DB7" s="87">
        <v>0</v>
      </c>
      <c r="DC7" s="87">
        <v>0</v>
      </c>
      <c r="DD7" s="87">
        <v>0</v>
      </c>
      <c r="DE7" s="87">
        <v>0</v>
      </c>
      <c r="DF7" s="87">
        <v>0</v>
      </c>
      <c r="DG7" s="87">
        <v>0</v>
      </c>
      <c r="DH7" s="87">
        <v>0</v>
      </c>
      <c r="DI7" s="87">
        <v>0</v>
      </c>
      <c r="DJ7" s="87">
        <v>0</v>
      </c>
      <c r="DK7" s="87">
        <v>0</v>
      </c>
      <c r="DL7" s="87">
        <v>0</v>
      </c>
      <c r="DM7" s="87">
        <v>0</v>
      </c>
      <c r="DN7" s="87">
        <v>0</v>
      </c>
      <c r="DO7" s="87">
        <v>0</v>
      </c>
      <c r="DP7" s="87">
        <v>0</v>
      </c>
      <c r="DQ7" s="87">
        <v>0</v>
      </c>
      <c r="DR7" s="87">
        <v>0</v>
      </c>
      <c r="DS7" s="87">
        <v>0</v>
      </c>
      <c r="DT7" s="87">
        <v>0</v>
      </c>
      <c r="DU7" s="87">
        <v>0</v>
      </c>
      <c r="DV7" s="87">
        <v>0</v>
      </c>
      <c r="DW7" s="87">
        <v>0</v>
      </c>
      <c r="DX7" s="87">
        <v>0</v>
      </c>
      <c r="DY7" s="87">
        <v>0</v>
      </c>
      <c r="DZ7" s="87">
        <v>0</v>
      </c>
      <c r="EA7" s="87">
        <v>0</v>
      </c>
      <c r="EB7" s="87">
        <v>0</v>
      </c>
      <c r="EC7" s="87">
        <v>0</v>
      </c>
      <c r="ED7" s="87">
        <v>0</v>
      </c>
      <c r="EE7" s="87">
        <v>0</v>
      </c>
      <c r="EF7" s="87">
        <v>0</v>
      </c>
      <c r="EG7" s="87">
        <v>0</v>
      </c>
      <c r="EH7" s="87">
        <v>0</v>
      </c>
      <c r="EI7" s="87">
        <v>0</v>
      </c>
      <c r="EJ7" s="87">
        <v>0</v>
      </c>
      <c r="EK7" s="87">
        <v>0</v>
      </c>
      <c r="EL7" s="87">
        <v>0</v>
      </c>
      <c r="EM7" s="87">
        <v>0</v>
      </c>
      <c r="EN7" s="87">
        <v>0</v>
      </c>
      <c r="EO7" s="87">
        <v>0</v>
      </c>
      <c r="EP7" s="87">
        <v>0</v>
      </c>
      <c r="EQ7" s="87">
        <v>0</v>
      </c>
      <c r="ER7" s="87">
        <v>0</v>
      </c>
      <c r="ES7" s="87">
        <v>0</v>
      </c>
      <c r="ET7" s="87">
        <v>0</v>
      </c>
      <c r="EU7" s="87">
        <v>0</v>
      </c>
      <c r="EV7" s="87">
        <v>0</v>
      </c>
      <c r="EW7" s="87">
        <v>0</v>
      </c>
      <c r="EX7" s="87">
        <v>0</v>
      </c>
      <c r="EY7" s="87">
        <v>0</v>
      </c>
      <c r="EZ7" s="87">
        <v>0</v>
      </c>
      <c r="FA7" s="87">
        <v>0</v>
      </c>
      <c r="FB7" s="87">
        <v>0</v>
      </c>
      <c r="FC7" s="87">
        <v>0</v>
      </c>
      <c r="FD7" s="87">
        <v>0</v>
      </c>
      <c r="FE7" s="87">
        <v>0</v>
      </c>
      <c r="FF7" s="87">
        <v>0</v>
      </c>
      <c r="FG7" s="87">
        <v>0</v>
      </c>
    </row>
    <row r="8" spans="1:163" x14ac:dyDescent="0.25">
      <c r="B8" s="249">
        <v>2.2000000000000002</v>
      </c>
      <c r="C8" s="25" t="s">
        <v>619</v>
      </c>
      <c r="D8" s="87">
        <v>7.0764886574539982</v>
      </c>
      <c r="E8" s="87">
        <v>12768.780762875433</v>
      </c>
      <c r="F8" s="87">
        <v>6.7304360873483793</v>
      </c>
      <c r="G8" s="87">
        <v>18052.571258085693</v>
      </c>
      <c r="H8" s="87">
        <v>5.0941033889031013</v>
      </c>
      <c r="I8" s="87">
        <v>17077.258044790004</v>
      </c>
      <c r="J8" s="87">
        <v>5.0076079650102256</v>
      </c>
      <c r="K8" s="87">
        <v>18238.170892020007</v>
      </c>
      <c r="L8" s="87">
        <v>8.9154389846130684</v>
      </c>
      <c r="M8" s="87">
        <v>39944.809251189989</v>
      </c>
      <c r="N8" s="87">
        <v>10.013235575315004</v>
      </c>
      <c r="O8" s="87">
        <v>71592.919516359994</v>
      </c>
      <c r="P8" s="87">
        <v>5.1050921571232823</v>
      </c>
      <c r="Q8" s="87">
        <v>21487.800451969997</v>
      </c>
      <c r="R8" s="87">
        <v>5.0934468473777708</v>
      </c>
      <c r="S8" s="87">
        <v>20823.71745846</v>
      </c>
      <c r="T8" s="87">
        <v>5.0958289744584278</v>
      </c>
      <c r="U8" s="87">
        <v>25732.872623269992</v>
      </c>
      <c r="V8" s="87">
        <v>5.0093065875640725</v>
      </c>
      <c r="W8" s="87">
        <v>21759.876774349996</v>
      </c>
      <c r="X8" s="87">
        <v>4.6264530236012256</v>
      </c>
      <c r="Y8" s="87">
        <v>15029.431294609998</v>
      </c>
      <c r="Z8" s="87">
        <v>4.7623894645784466</v>
      </c>
      <c r="AA8" s="87">
        <v>17403.757071360003</v>
      </c>
      <c r="AB8" s="87">
        <v>6.3168530149523052</v>
      </c>
      <c r="AC8" s="87">
        <v>24981.567085240004</v>
      </c>
      <c r="AD8" s="87">
        <v>8.0121586948316725</v>
      </c>
      <c r="AE8" s="87">
        <v>30279.729931899998</v>
      </c>
      <c r="AF8" s="87">
        <v>7.5319710223291674</v>
      </c>
      <c r="AG8" s="87">
        <v>50668.623876630008</v>
      </c>
      <c r="AH8" s="87">
        <v>8.6261729515196404</v>
      </c>
      <c r="AI8" s="87">
        <v>52800.338505300002</v>
      </c>
      <c r="AJ8" s="87">
        <v>8.8070764570958353</v>
      </c>
      <c r="AK8" s="87">
        <v>41247.240312973336</v>
      </c>
      <c r="AL8" s="87">
        <v>8.9154389846130684</v>
      </c>
      <c r="AM8" s="87">
        <v>39944.809251189989</v>
      </c>
      <c r="AN8" s="87">
        <v>8.3545373127241174</v>
      </c>
      <c r="AO8" s="87">
        <v>45009.879673830037</v>
      </c>
      <c r="AP8" s="87">
        <v>8.0068146105353364</v>
      </c>
      <c r="AQ8" s="87">
        <v>43986.445274910016</v>
      </c>
      <c r="AR8" s="87">
        <v>8.2595275020290604</v>
      </c>
      <c r="AS8" s="87">
        <v>41116.47881713001</v>
      </c>
      <c r="AT8" s="87">
        <v>8.9463996700407762</v>
      </c>
      <c r="AU8" s="87">
        <v>36357.718699140009</v>
      </c>
      <c r="AV8" s="87">
        <v>8.9081561765308379</v>
      </c>
      <c r="AW8" s="87">
        <v>42897.516696050006</v>
      </c>
      <c r="AX8" s="87">
        <v>9.227747531531632</v>
      </c>
      <c r="AY8" s="87">
        <v>49841.124324229997</v>
      </c>
      <c r="AZ8" s="87">
        <v>9.9656119238824221</v>
      </c>
      <c r="BA8" s="87">
        <v>65677.219154859951</v>
      </c>
      <c r="BB8" s="87">
        <v>10.062326795104848</v>
      </c>
      <c r="BC8" s="87">
        <v>53074.351709730021</v>
      </c>
      <c r="BD8" s="87">
        <v>10.524759561559678</v>
      </c>
      <c r="BE8" s="87">
        <v>61546.751868760002</v>
      </c>
      <c r="BF8" s="87">
        <v>10.369579313767217</v>
      </c>
      <c r="BG8" s="87">
        <v>64062.638516950021</v>
      </c>
      <c r="BH8" s="87">
        <v>10.122821507144886</v>
      </c>
      <c r="BI8" s="87">
        <v>69549.840356840024</v>
      </c>
      <c r="BJ8" s="87">
        <v>10.013235575315004</v>
      </c>
      <c r="BK8" s="87">
        <v>71592.919516359994</v>
      </c>
      <c r="BL8" s="87">
        <v>9.3741238726132003</v>
      </c>
      <c r="BM8" s="87">
        <v>84401.266124480011</v>
      </c>
      <c r="BN8" s="87">
        <v>9.4679689356092673</v>
      </c>
      <c r="BO8" s="87">
        <v>91558.138368600019</v>
      </c>
      <c r="BP8" s="87">
        <v>9.8954202163698248</v>
      </c>
      <c r="BQ8" s="87">
        <v>84687.719200160005</v>
      </c>
      <c r="BR8" s="87">
        <v>9.9687294486032574</v>
      </c>
      <c r="BS8" s="87">
        <v>88043.277515700029</v>
      </c>
      <c r="BT8" s="87">
        <v>10.046613604987543</v>
      </c>
      <c r="BU8" s="87">
        <v>91471.212200260023</v>
      </c>
      <c r="BV8" s="87">
        <v>10.077837244184714</v>
      </c>
      <c r="BW8" s="87">
        <v>88503.073574350041</v>
      </c>
      <c r="BX8" s="87">
        <v>10.124231353368659</v>
      </c>
      <c r="BY8" s="87">
        <v>91243.174876800025</v>
      </c>
      <c r="BZ8" s="87">
        <v>9.9059463522506555</v>
      </c>
      <c r="CA8" s="87">
        <v>99512.063106639995</v>
      </c>
      <c r="CB8" s="87">
        <v>9.9733551355253418</v>
      </c>
      <c r="CC8" s="87">
        <v>95340.825252290029</v>
      </c>
      <c r="CD8" s="87">
        <v>9.9038412455895628</v>
      </c>
      <c r="CE8" s="87">
        <v>102620.55519179002</v>
      </c>
      <c r="CF8" s="87">
        <v>9.8259146765945875</v>
      </c>
      <c r="CG8" s="87">
        <v>94567.728464430053</v>
      </c>
      <c r="CH8" s="87">
        <v>9.8774981553244476</v>
      </c>
      <c r="CI8" s="87">
        <v>93613.038623850021</v>
      </c>
      <c r="CJ8" s="87">
        <v>9.617858328950641</v>
      </c>
      <c r="CK8" s="87">
        <v>102638.13108531003</v>
      </c>
      <c r="CL8" s="87">
        <v>9.6447257042605585</v>
      </c>
      <c r="CM8" s="87">
        <v>120033.14618279006</v>
      </c>
      <c r="CN8" s="87">
        <v>9.6530509978125814</v>
      </c>
      <c r="CO8" s="87">
        <v>144745.13117641577</v>
      </c>
      <c r="CP8" s="87">
        <v>9.6257136630239923</v>
      </c>
      <c r="CQ8" s="87">
        <v>140842.50135652788</v>
      </c>
      <c r="CR8" s="87">
        <v>9.4693946430245859</v>
      </c>
      <c r="CS8" s="87">
        <v>145364.63529282637</v>
      </c>
      <c r="CT8" s="87">
        <v>0</v>
      </c>
      <c r="CU8" s="87">
        <v>0</v>
      </c>
      <c r="CV8" s="87">
        <v>0</v>
      </c>
      <c r="CW8" s="87">
        <v>0</v>
      </c>
      <c r="CX8" s="87">
        <v>0</v>
      </c>
      <c r="CY8" s="87">
        <v>0</v>
      </c>
      <c r="CZ8" s="87">
        <v>0</v>
      </c>
      <c r="DA8" s="87">
        <v>0</v>
      </c>
      <c r="DB8" s="87">
        <v>0</v>
      </c>
      <c r="DC8" s="87">
        <v>0</v>
      </c>
      <c r="DD8" s="87">
        <v>0</v>
      </c>
      <c r="DE8" s="87">
        <v>0</v>
      </c>
      <c r="DF8" s="87">
        <v>0</v>
      </c>
      <c r="DG8" s="87">
        <v>0</v>
      </c>
      <c r="DH8" s="87">
        <v>0</v>
      </c>
      <c r="DI8" s="87">
        <v>0</v>
      </c>
      <c r="DJ8" s="87">
        <v>0</v>
      </c>
      <c r="DK8" s="87">
        <v>0</v>
      </c>
      <c r="DL8" s="87">
        <v>0</v>
      </c>
      <c r="DM8" s="87">
        <v>0</v>
      </c>
      <c r="DN8" s="87">
        <v>0</v>
      </c>
      <c r="DO8" s="87">
        <v>0</v>
      </c>
      <c r="DP8" s="87">
        <v>0</v>
      </c>
      <c r="DQ8" s="87">
        <v>0</v>
      </c>
      <c r="DR8" s="87">
        <v>0</v>
      </c>
      <c r="DS8" s="87">
        <v>0</v>
      </c>
      <c r="DT8" s="87">
        <v>0</v>
      </c>
      <c r="DU8" s="87">
        <v>0</v>
      </c>
      <c r="DV8" s="87">
        <v>0</v>
      </c>
      <c r="DW8" s="87">
        <v>0</v>
      </c>
      <c r="DX8" s="87">
        <v>0</v>
      </c>
      <c r="DY8" s="87">
        <v>0</v>
      </c>
      <c r="DZ8" s="87">
        <v>0</v>
      </c>
      <c r="EA8" s="87">
        <v>0</v>
      </c>
      <c r="EB8" s="87">
        <v>0</v>
      </c>
      <c r="EC8" s="87">
        <v>0</v>
      </c>
      <c r="ED8" s="87">
        <v>0</v>
      </c>
      <c r="EE8" s="87">
        <v>0</v>
      </c>
      <c r="EF8" s="87">
        <v>0</v>
      </c>
      <c r="EG8" s="87">
        <v>0</v>
      </c>
      <c r="EH8" s="87">
        <v>0</v>
      </c>
      <c r="EI8" s="87">
        <v>0</v>
      </c>
      <c r="EJ8" s="87">
        <v>0</v>
      </c>
      <c r="EK8" s="87">
        <v>0</v>
      </c>
      <c r="EL8" s="87">
        <v>0</v>
      </c>
      <c r="EM8" s="87">
        <v>0</v>
      </c>
      <c r="EN8" s="87">
        <v>0</v>
      </c>
      <c r="EO8" s="87">
        <v>0</v>
      </c>
      <c r="EP8" s="87">
        <v>0</v>
      </c>
      <c r="EQ8" s="87">
        <v>0</v>
      </c>
      <c r="ER8" s="87">
        <v>0</v>
      </c>
      <c r="ES8" s="87">
        <v>0</v>
      </c>
      <c r="ET8" s="87">
        <v>0</v>
      </c>
      <c r="EU8" s="87">
        <v>0</v>
      </c>
      <c r="EV8" s="87">
        <v>0</v>
      </c>
      <c r="EW8" s="87">
        <v>0</v>
      </c>
      <c r="EX8" s="87">
        <v>0</v>
      </c>
      <c r="EY8" s="87">
        <v>0</v>
      </c>
      <c r="EZ8" s="87">
        <v>0</v>
      </c>
      <c r="FA8" s="87">
        <v>0</v>
      </c>
      <c r="FB8" s="87">
        <v>0</v>
      </c>
      <c r="FC8" s="87">
        <v>0</v>
      </c>
      <c r="FD8" s="87">
        <v>0</v>
      </c>
      <c r="FE8" s="87">
        <v>0</v>
      </c>
      <c r="FF8" s="87">
        <v>0</v>
      </c>
      <c r="FG8" s="87">
        <v>0</v>
      </c>
    </row>
    <row r="9" spans="1:163" x14ac:dyDescent="0.25">
      <c r="B9" s="19">
        <v>2.2999999999999998</v>
      </c>
      <c r="C9" s="25" t="s">
        <v>620</v>
      </c>
      <c r="D9" s="87">
        <v>6.9154594269902736</v>
      </c>
      <c r="E9" s="87">
        <v>19791.123703664663</v>
      </c>
      <c r="F9" s="87">
        <v>6.1375405803414056</v>
      </c>
      <c r="G9" s="87">
        <v>18317.823797376892</v>
      </c>
      <c r="H9" s="87">
        <v>5.5272402318188414</v>
      </c>
      <c r="I9" s="87">
        <v>27069.180090800004</v>
      </c>
      <c r="J9" s="87">
        <v>4.4824294124008768</v>
      </c>
      <c r="K9" s="87">
        <v>45190.743340384011</v>
      </c>
      <c r="L9" s="87">
        <v>9.5694558000406325</v>
      </c>
      <c r="M9" s="87">
        <v>57925.543990889964</v>
      </c>
      <c r="N9" s="87">
        <v>9.9206022943795666</v>
      </c>
      <c r="O9" s="87">
        <v>107135.83409669003</v>
      </c>
      <c r="P9" s="87">
        <v>4.4647110916154862</v>
      </c>
      <c r="Q9" s="87">
        <v>45594.478671908029</v>
      </c>
      <c r="R9" s="87">
        <v>4.2913449648441118</v>
      </c>
      <c r="S9" s="87">
        <v>37211.908786385022</v>
      </c>
      <c r="T9" s="87">
        <v>4.5311409055120775</v>
      </c>
      <c r="U9" s="87">
        <v>37389.049077036005</v>
      </c>
      <c r="V9" s="87">
        <v>4.7549224072864993</v>
      </c>
      <c r="W9" s="87">
        <v>34886.741537600006</v>
      </c>
      <c r="X9" s="87">
        <v>5.6107052564764812</v>
      </c>
      <c r="Y9" s="87">
        <v>53508.309429881992</v>
      </c>
      <c r="Z9" s="87">
        <v>6.9630333365064017</v>
      </c>
      <c r="AA9" s="87">
        <v>60834.063707410016</v>
      </c>
      <c r="AB9" s="87">
        <v>7.2830470714665392</v>
      </c>
      <c r="AC9" s="87">
        <v>78315.088281567005</v>
      </c>
      <c r="AD9" s="87">
        <v>8.1572377182200544</v>
      </c>
      <c r="AE9" s="87">
        <v>63880.262337879998</v>
      </c>
      <c r="AF9" s="87">
        <v>7.7734736509661895</v>
      </c>
      <c r="AG9" s="87">
        <v>75145.443385541017</v>
      </c>
      <c r="AH9" s="87">
        <v>8.670822701054691</v>
      </c>
      <c r="AI9" s="87">
        <v>52060.58932700006</v>
      </c>
      <c r="AJ9" s="87">
        <v>8.9046009567034758</v>
      </c>
      <c r="AK9" s="87">
        <v>54974.827648883445</v>
      </c>
      <c r="AL9" s="87">
        <v>9.5694558000406325</v>
      </c>
      <c r="AM9" s="87">
        <v>57925.543990889964</v>
      </c>
      <c r="AN9" s="87">
        <v>9.6624386895583463</v>
      </c>
      <c r="AO9" s="87">
        <v>56714.423756260003</v>
      </c>
      <c r="AP9" s="87">
        <v>9.2529268204284758</v>
      </c>
      <c r="AQ9" s="87">
        <v>64243.096872640002</v>
      </c>
      <c r="AR9" s="87">
        <v>10.490426780882068</v>
      </c>
      <c r="AS9" s="87">
        <v>67911.400443369988</v>
      </c>
      <c r="AT9" s="87">
        <v>10.61282160600099</v>
      </c>
      <c r="AU9" s="87">
        <v>72261.850808749979</v>
      </c>
      <c r="AV9" s="87">
        <v>10.497881877405478</v>
      </c>
      <c r="AW9" s="87">
        <v>64709.619645580002</v>
      </c>
      <c r="AX9" s="87">
        <v>10.303713127193358</v>
      </c>
      <c r="AY9" s="87">
        <v>63174.644491856649</v>
      </c>
      <c r="AZ9" s="87">
        <v>10.314855876003511</v>
      </c>
      <c r="BA9" s="87">
        <v>69579.156857890048</v>
      </c>
      <c r="BB9" s="87">
        <v>10.345122638141486</v>
      </c>
      <c r="BC9" s="87">
        <v>71081.643621980038</v>
      </c>
      <c r="BD9" s="87">
        <v>10.200687812731873</v>
      </c>
      <c r="BE9" s="87">
        <v>78899.863260710015</v>
      </c>
      <c r="BF9" s="87">
        <v>9.956256313173304</v>
      </c>
      <c r="BG9" s="87">
        <v>84352.726574480039</v>
      </c>
      <c r="BH9" s="87">
        <v>9.9559485402303682</v>
      </c>
      <c r="BI9" s="87">
        <v>100189.68044538</v>
      </c>
      <c r="BJ9" s="87">
        <v>9.9206022943795666</v>
      </c>
      <c r="BK9" s="87">
        <v>107135.83409669003</v>
      </c>
      <c r="BL9" s="87">
        <v>10.56830479967191</v>
      </c>
      <c r="BM9" s="87">
        <v>118136.24631484006</v>
      </c>
      <c r="BN9" s="87">
        <v>9.9126001245020081</v>
      </c>
      <c r="BO9" s="87">
        <v>116334.21712642003</v>
      </c>
      <c r="BP9" s="87">
        <v>10.266435248338357</v>
      </c>
      <c r="BQ9" s="87">
        <v>131019.89142948003</v>
      </c>
      <c r="BR9" s="87">
        <v>10.06872358782404</v>
      </c>
      <c r="BS9" s="87">
        <v>143593.90485420008</v>
      </c>
      <c r="BT9" s="87">
        <v>9.9634426512776262</v>
      </c>
      <c r="BU9" s="87">
        <v>131819.62338096002</v>
      </c>
      <c r="BV9" s="87">
        <v>10.113196360085945</v>
      </c>
      <c r="BW9" s="87">
        <v>128871.86499657322</v>
      </c>
      <c r="BX9" s="87">
        <v>10.299302563184705</v>
      </c>
      <c r="BY9" s="87">
        <v>122145.68273499</v>
      </c>
      <c r="BZ9" s="87">
        <v>10.042718993305517</v>
      </c>
      <c r="CA9" s="87">
        <v>135668.93017643009</v>
      </c>
      <c r="CB9" s="87">
        <v>10.113721717893293</v>
      </c>
      <c r="CC9" s="87">
        <v>114472.16899415002</v>
      </c>
      <c r="CD9" s="87">
        <v>9.925259046838617</v>
      </c>
      <c r="CE9" s="87">
        <v>112898.61832180007</v>
      </c>
      <c r="CF9" s="87">
        <v>9.7496084105361884</v>
      </c>
      <c r="CG9" s="87">
        <v>142599.67065233405</v>
      </c>
      <c r="CH9" s="87">
        <v>9.7469118286653185</v>
      </c>
      <c r="CI9" s="87">
        <v>154415.31125872009</v>
      </c>
      <c r="CJ9" s="87">
        <v>9.7119855281503185</v>
      </c>
      <c r="CK9" s="87">
        <v>170209.57782844006</v>
      </c>
      <c r="CL9" s="87">
        <v>9.6512521084757559</v>
      </c>
      <c r="CM9" s="87">
        <v>168192.63843672996</v>
      </c>
      <c r="CN9" s="87">
        <v>9.5571084343647499</v>
      </c>
      <c r="CO9" s="87">
        <v>162076.33650312971</v>
      </c>
      <c r="CP9" s="87">
        <v>9.6116026941586323</v>
      </c>
      <c r="CQ9" s="87">
        <v>165845.11061913962</v>
      </c>
      <c r="CR9" s="87">
        <v>9.6026828399688124</v>
      </c>
      <c r="CS9" s="87">
        <v>171897.12102141755</v>
      </c>
      <c r="CT9" s="87">
        <v>9.5274685845120963</v>
      </c>
      <c r="CU9" s="87">
        <v>247977.88507914334</v>
      </c>
      <c r="CV9" s="87">
        <v>9.5626608439219023</v>
      </c>
      <c r="CW9" s="87">
        <v>260695.45576624695</v>
      </c>
      <c r="CX9" s="87">
        <v>9.5513334268609746</v>
      </c>
      <c r="CY9" s="87">
        <v>276589.07759958121</v>
      </c>
      <c r="CZ9" s="87">
        <v>9.5326512955933573</v>
      </c>
      <c r="DA9" s="87">
        <v>272465.11209791119</v>
      </c>
      <c r="DB9" s="87">
        <v>9.2446372140448663</v>
      </c>
      <c r="DC9" s="87">
        <v>246209.17290598215</v>
      </c>
      <c r="DD9" s="87">
        <v>8.6394755891879331</v>
      </c>
      <c r="DE9" s="87">
        <v>264878.21216872009</v>
      </c>
      <c r="DF9" s="87">
        <v>8.2255356965080058</v>
      </c>
      <c r="DG9" s="87">
        <v>293867.02941492014</v>
      </c>
      <c r="DH9" s="87">
        <v>7.9422061888720892</v>
      </c>
      <c r="DI9" s="87">
        <v>300443.50674515014</v>
      </c>
      <c r="DJ9" s="87">
        <v>7.7963796851276452</v>
      </c>
      <c r="DK9" s="87">
        <v>301118.47696567012</v>
      </c>
      <c r="DL9" s="87">
        <v>7.4434453977513808</v>
      </c>
      <c r="DM9" s="87">
        <v>298332.68854055007</v>
      </c>
      <c r="DN9" s="87">
        <v>7.4308059239610262</v>
      </c>
      <c r="DO9" s="87">
        <v>277580.34400066012</v>
      </c>
      <c r="DP9" s="87">
        <v>7.2741866966607471</v>
      </c>
      <c r="DQ9" s="87">
        <v>267486.64943238016</v>
      </c>
      <c r="DR9" s="87">
        <v>7.0341241279421256</v>
      </c>
      <c r="DS9" s="87">
        <v>258806.95026114001</v>
      </c>
      <c r="DT9" s="87">
        <v>6.9350896186791742</v>
      </c>
      <c r="DU9" s="87">
        <v>254627.30271027499</v>
      </c>
      <c r="DV9" s="87">
        <v>6.6916351785505768</v>
      </c>
      <c r="DW9" s="87">
        <v>266949.77563217428</v>
      </c>
      <c r="DX9" s="87">
        <v>6.7039073350670941</v>
      </c>
      <c r="DY9" s="87">
        <v>293182.85405088426</v>
      </c>
      <c r="DZ9" s="87">
        <v>6.78930442782816</v>
      </c>
      <c r="EA9" s="87">
        <v>303577.82043594046</v>
      </c>
      <c r="EB9" s="87">
        <v>6.975666389088099</v>
      </c>
      <c r="EC9" s="87">
        <v>293128.78036347055</v>
      </c>
      <c r="ED9" s="87">
        <v>7.1171600293939212</v>
      </c>
      <c r="EE9" s="87">
        <v>316776.14405053901</v>
      </c>
      <c r="EF9" s="87">
        <v>7.2340609664821196</v>
      </c>
      <c r="EG9" s="87">
        <v>328292.80461442901</v>
      </c>
      <c r="EH9" s="87">
        <v>7.2251259159250605</v>
      </c>
      <c r="EI9" s="87">
        <v>373287.56754433858</v>
      </c>
      <c r="EJ9" s="87">
        <v>7.5958792310979462</v>
      </c>
      <c r="EK9" s="87">
        <v>375319.08268575004</v>
      </c>
      <c r="EL9" s="87">
        <v>8.0673421840463764</v>
      </c>
      <c r="EM9" s="87">
        <v>393403.00612182001</v>
      </c>
      <c r="EN9" s="87">
        <v>8.8151417514644308</v>
      </c>
      <c r="EO9" s="87">
        <v>423500.91548359004</v>
      </c>
      <c r="EP9" s="87">
        <v>9.0859248519164204</v>
      </c>
      <c r="EQ9" s="87">
        <v>501312.94426470011</v>
      </c>
      <c r="ER9" s="87">
        <v>9.4695840055132585</v>
      </c>
      <c r="ES9" s="87">
        <v>465101.93176993006</v>
      </c>
      <c r="ET9" s="87">
        <v>9.7030004705701884</v>
      </c>
      <c r="EU9" s="87">
        <v>447603.03463780013</v>
      </c>
      <c r="EV9" s="87">
        <v>10.05352911187585</v>
      </c>
      <c r="EW9" s="87">
        <v>463905.11693374021</v>
      </c>
      <c r="EX9" s="87">
        <v>10.282381421341373</v>
      </c>
      <c r="EY9" s="87">
        <v>515039.3186782992</v>
      </c>
      <c r="EZ9" s="87">
        <v>10.295984053685364</v>
      </c>
      <c r="FA9" s="87">
        <v>531077.61700466997</v>
      </c>
      <c r="FB9" s="87">
        <v>10.443950306389032</v>
      </c>
      <c r="FC9" s="87">
        <v>531859.26357303001</v>
      </c>
      <c r="FD9" s="87">
        <v>10.384116641736183</v>
      </c>
      <c r="FE9" s="87">
        <v>624135.33498148399</v>
      </c>
      <c r="FF9" s="87">
        <v>10.58652112496984</v>
      </c>
      <c r="FG9" s="87">
        <v>618205.8714201512</v>
      </c>
    </row>
    <row r="10" spans="1:163" x14ac:dyDescent="0.25">
      <c r="B10" s="249">
        <v>2.4</v>
      </c>
      <c r="C10" s="25" t="s">
        <v>621</v>
      </c>
      <c r="D10" s="87">
        <v>8.1330652186558616</v>
      </c>
      <c r="E10" s="87">
        <v>140261.63645599698</v>
      </c>
      <c r="F10" s="87">
        <v>6.4847198570772093</v>
      </c>
      <c r="G10" s="87">
        <v>182218.93202327678</v>
      </c>
      <c r="H10" s="87">
        <v>6.4680489129684213</v>
      </c>
      <c r="I10" s="87">
        <v>184288.48799934404</v>
      </c>
      <c r="J10" s="87">
        <v>5.7606194996924396</v>
      </c>
      <c r="K10" s="87">
        <v>277140.73575479683</v>
      </c>
      <c r="L10" s="87">
        <v>10.390633550172854</v>
      </c>
      <c r="M10" s="87">
        <v>471888.49707116012</v>
      </c>
      <c r="N10" s="87">
        <v>10.423332971746545</v>
      </c>
      <c r="O10" s="87">
        <v>488484.55088916997</v>
      </c>
      <c r="P10" s="87">
        <v>5.8305295902359378</v>
      </c>
      <c r="Q10" s="87">
        <v>284119.60136708769</v>
      </c>
      <c r="R10" s="87">
        <v>5.865579545102853</v>
      </c>
      <c r="S10" s="87">
        <v>284140.2702483256</v>
      </c>
      <c r="T10" s="87">
        <v>5.872151520605831</v>
      </c>
      <c r="U10" s="87">
        <v>294465.94495568611</v>
      </c>
      <c r="V10" s="87">
        <v>6.1173277444837773</v>
      </c>
      <c r="W10" s="87">
        <v>288298.50833540596</v>
      </c>
      <c r="X10" s="87">
        <v>6.6479316658502468</v>
      </c>
      <c r="Y10" s="87">
        <v>331742.13430866192</v>
      </c>
      <c r="Z10" s="87">
        <v>6.9119129678002507</v>
      </c>
      <c r="AA10" s="87">
        <v>336877.15307097783</v>
      </c>
      <c r="AB10" s="87">
        <v>7.5294500671992131</v>
      </c>
      <c r="AC10" s="87">
        <v>364026.66872269142</v>
      </c>
      <c r="AD10" s="87">
        <v>8.0554335123371494</v>
      </c>
      <c r="AE10" s="87">
        <v>377944.65533331904</v>
      </c>
      <c r="AF10" s="87">
        <v>8.8456285035661466</v>
      </c>
      <c r="AG10" s="87">
        <v>398374.38168847351</v>
      </c>
      <c r="AH10" s="87">
        <v>9.0070031799330756</v>
      </c>
      <c r="AI10" s="87">
        <v>439358.18772423</v>
      </c>
      <c r="AJ10" s="87">
        <v>9.9165501224065888</v>
      </c>
      <c r="AK10" s="87">
        <v>441605.57874111808</v>
      </c>
      <c r="AL10" s="87">
        <v>10.390633550172854</v>
      </c>
      <c r="AM10" s="87">
        <v>471888.49707116012</v>
      </c>
      <c r="AN10" s="87">
        <v>10.663257155271372</v>
      </c>
      <c r="AO10" s="87">
        <v>486270.78476687585</v>
      </c>
      <c r="AP10" s="87">
        <v>10.823769621378386</v>
      </c>
      <c r="AQ10" s="87">
        <v>500896.66830920061</v>
      </c>
      <c r="AR10" s="87">
        <v>10.746162207107913</v>
      </c>
      <c r="AS10" s="87">
        <v>473474.7390535099</v>
      </c>
      <c r="AT10" s="87">
        <v>10.607587453169334</v>
      </c>
      <c r="AU10" s="87">
        <v>480249.05589463306</v>
      </c>
      <c r="AV10" s="87">
        <v>10.506635181403951</v>
      </c>
      <c r="AW10" s="87">
        <v>485145.66768414597</v>
      </c>
      <c r="AX10" s="87">
        <v>10.550192366435921</v>
      </c>
      <c r="AY10" s="87">
        <v>483285.57077194715</v>
      </c>
      <c r="AZ10" s="87">
        <v>10.481979955194815</v>
      </c>
      <c r="BA10" s="87">
        <v>475357.4217497686</v>
      </c>
      <c r="BB10" s="87">
        <v>10.471030521376575</v>
      </c>
      <c r="BC10" s="87">
        <v>493426.14125637553</v>
      </c>
      <c r="BD10" s="87">
        <v>10.687067094533752</v>
      </c>
      <c r="BE10" s="87">
        <v>518615.89464328706</v>
      </c>
      <c r="BF10" s="87">
        <v>10.559016185925833</v>
      </c>
      <c r="BG10" s="87">
        <v>505671.49497678014</v>
      </c>
      <c r="BH10" s="87">
        <v>10.522419383668121</v>
      </c>
      <c r="BI10" s="87">
        <v>475869.84449590108</v>
      </c>
      <c r="BJ10" s="87">
        <v>10.423332971746545</v>
      </c>
      <c r="BK10" s="87">
        <v>488484.55088916997</v>
      </c>
      <c r="BL10" s="87">
        <v>9.8957777341852875</v>
      </c>
      <c r="BM10" s="87">
        <v>472577.77130511915</v>
      </c>
      <c r="BN10" s="87">
        <v>10.010073914012681</v>
      </c>
      <c r="BO10" s="87">
        <v>488374.17581021908</v>
      </c>
      <c r="BP10" s="87">
        <v>10.344144019403609</v>
      </c>
      <c r="BQ10" s="87">
        <v>483516.17678849294</v>
      </c>
      <c r="BR10" s="87">
        <v>10.43007376768011</v>
      </c>
      <c r="BS10" s="87">
        <v>469502.64555073978</v>
      </c>
      <c r="BT10" s="87">
        <v>9.9345579041198171</v>
      </c>
      <c r="BU10" s="87">
        <v>518048.18564063805</v>
      </c>
      <c r="BV10" s="87">
        <v>10.248320150580019</v>
      </c>
      <c r="BW10" s="87">
        <v>490257.72226160683</v>
      </c>
      <c r="BX10" s="87">
        <v>10.133448310946008</v>
      </c>
      <c r="BY10" s="87">
        <v>529704.96325640206</v>
      </c>
      <c r="BZ10" s="87">
        <v>9.7852798184650283</v>
      </c>
      <c r="CA10" s="87">
        <v>505951.39709611598</v>
      </c>
      <c r="CB10" s="87">
        <v>10.041480705799973</v>
      </c>
      <c r="CC10" s="87">
        <v>544362.04566551978</v>
      </c>
      <c r="CD10" s="87">
        <v>9.9759996313444361</v>
      </c>
      <c r="CE10" s="87">
        <v>532928.55145143834</v>
      </c>
      <c r="CF10" s="87">
        <v>10.005336618348927</v>
      </c>
      <c r="CG10" s="87">
        <v>513259.26733246591</v>
      </c>
      <c r="CH10" s="87">
        <v>9.8270641507624745</v>
      </c>
      <c r="CI10" s="87">
        <v>487870.56767705048</v>
      </c>
      <c r="CJ10" s="87">
        <v>9.7839006945133953</v>
      </c>
      <c r="CK10" s="87">
        <v>468485.24340345548</v>
      </c>
      <c r="CL10" s="87">
        <v>9.7062109040726146</v>
      </c>
      <c r="CM10" s="87">
        <v>511316.88224577007</v>
      </c>
      <c r="CN10" s="87">
        <v>9.6101043636619554</v>
      </c>
      <c r="CO10" s="87">
        <v>507498.35576356243</v>
      </c>
      <c r="CP10" s="87">
        <v>9.6357446324615825</v>
      </c>
      <c r="CQ10" s="87">
        <v>516153.20882617752</v>
      </c>
      <c r="CR10" s="87">
        <v>9.5249100771557771</v>
      </c>
      <c r="CS10" s="87">
        <v>547515.91596473008</v>
      </c>
      <c r="CT10" s="87">
        <v>9.629524250553299</v>
      </c>
      <c r="CU10" s="87">
        <v>337522.74333806423</v>
      </c>
      <c r="CV10" s="87">
        <v>9.5929493728591844</v>
      </c>
      <c r="CW10" s="87">
        <v>345237.42620356375</v>
      </c>
      <c r="CX10" s="87">
        <v>9.6373402361159428</v>
      </c>
      <c r="CY10" s="87">
        <v>363677.97883042798</v>
      </c>
      <c r="CZ10" s="87">
        <v>9.633970788450652</v>
      </c>
      <c r="DA10" s="87">
        <v>379535.6456092872</v>
      </c>
      <c r="DB10" s="87">
        <v>9.4388709119574976</v>
      </c>
      <c r="DC10" s="87">
        <v>412162.85629805288</v>
      </c>
      <c r="DD10" s="87">
        <v>9.2580259630423871</v>
      </c>
      <c r="DE10" s="87">
        <v>385888.90709163761</v>
      </c>
      <c r="DF10" s="87">
        <v>8.9575001459068719</v>
      </c>
      <c r="DG10" s="87">
        <v>466993.9728557092</v>
      </c>
      <c r="DH10" s="87">
        <v>8.6962204829055008</v>
      </c>
      <c r="DI10" s="87">
        <v>465857.57121068006</v>
      </c>
      <c r="DJ10" s="87">
        <v>8.4659384919808751</v>
      </c>
      <c r="DK10" s="87">
        <v>487162.45399783988</v>
      </c>
      <c r="DL10" s="87">
        <v>8.1766882018176084</v>
      </c>
      <c r="DM10" s="87">
        <v>548139.62227511813</v>
      </c>
      <c r="DN10" s="87">
        <v>8.0461874710795538</v>
      </c>
      <c r="DO10" s="87">
        <v>549955.18583882996</v>
      </c>
      <c r="DP10" s="87">
        <v>7.9253700960483773</v>
      </c>
      <c r="DQ10" s="87">
        <v>527100.93414064997</v>
      </c>
      <c r="DR10" s="87">
        <v>7.7492876886562367</v>
      </c>
      <c r="DS10" s="87">
        <v>593982.58773127012</v>
      </c>
      <c r="DT10" s="87">
        <v>8.0741366622763078</v>
      </c>
      <c r="DU10" s="87">
        <v>625783.83866840019</v>
      </c>
      <c r="DV10" s="87">
        <v>7.4829671766404919</v>
      </c>
      <c r="DW10" s="87">
        <v>591279.85057055787</v>
      </c>
      <c r="DX10" s="87">
        <v>7.3758803432883395</v>
      </c>
      <c r="DY10" s="87">
        <v>587889.1733911538</v>
      </c>
      <c r="DZ10" s="87">
        <v>7.2858652044624685</v>
      </c>
      <c r="EA10" s="87">
        <v>690769.19126610423</v>
      </c>
      <c r="EB10" s="87">
        <v>7.2641032891650497</v>
      </c>
      <c r="EC10" s="87">
        <v>661335.27747259557</v>
      </c>
      <c r="ED10" s="87">
        <v>7.3361556552388523</v>
      </c>
      <c r="EE10" s="87">
        <v>688829.24241415202</v>
      </c>
      <c r="EF10" s="87">
        <v>7.4794494742881561</v>
      </c>
      <c r="EG10" s="87">
        <v>762195.00628578477</v>
      </c>
      <c r="EH10" s="87">
        <v>7.4563445839725251</v>
      </c>
      <c r="EI10" s="87">
        <v>739917.29580788943</v>
      </c>
      <c r="EJ10" s="87">
        <v>7.7258922097851279</v>
      </c>
      <c r="EK10" s="87">
        <v>736550.15168940881</v>
      </c>
      <c r="EL10" s="87">
        <v>8.0310576198721488</v>
      </c>
      <c r="EM10" s="87">
        <v>818104.9923521888</v>
      </c>
      <c r="EN10" s="87">
        <v>8.3432482733813504</v>
      </c>
      <c r="EO10" s="87">
        <v>844735.6193383286</v>
      </c>
      <c r="EP10" s="87">
        <v>8.723172825331158</v>
      </c>
      <c r="EQ10" s="87">
        <v>869305.32683747867</v>
      </c>
      <c r="ER10" s="87">
        <v>8.958990068557652</v>
      </c>
      <c r="ES10" s="87">
        <v>983173.11867319909</v>
      </c>
      <c r="ET10" s="87">
        <v>9.3160675676064031</v>
      </c>
      <c r="EU10" s="87">
        <v>923215.96099662932</v>
      </c>
      <c r="EV10" s="87">
        <v>9.5638802062154173</v>
      </c>
      <c r="EW10" s="87">
        <v>924051.28832031833</v>
      </c>
      <c r="EX10" s="87">
        <v>9.7569656965585736</v>
      </c>
      <c r="EY10" s="87">
        <v>913308.31190059916</v>
      </c>
      <c r="EZ10" s="87">
        <v>9.8791967436638686</v>
      </c>
      <c r="FA10" s="87">
        <v>915936.38409825962</v>
      </c>
      <c r="FB10" s="87">
        <v>10.104571635939559</v>
      </c>
      <c r="FC10" s="87">
        <v>889094.42917476944</v>
      </c>
      <c r="FD10" s="87">
        <v>10.266249361226144</v>
      </c>
      <c r="FE10" s="87">
        <v>878877.74922804895</v>
      </c>
      <c r="FF10" s="87">
        <v>10.354126689558319</v>
      </c>
      <c r="FG10" s="87">
        <v>906331.99009071942</v>
      </c>
    </row>
    <row r="11" spans="1:163" x14ac:dyDescent="0.25">
      <c r="B11" s="19">
        <v>2.5</v>
      </c>
      <c r="C11" s="25" t="s">
        <v>622</v>
      </c>
      <c r="D11" s="87">
        <v>8.3744663007021067</v>
      </c>
      <c r="E11" s="87">
        <v>53449.106284966045</v>
      </c>
      <c r="F11" s="87">
        <v>6.896711317227596</v>
      </c>
      <c r="G11" s="87">
        <v>78274.016841121775</v>
      </c>
      <c r="H11" s="87">
        <v>6.5219109416398062</v>
      </c>
      <c r="I11" s="87">
        <v>133408.988563144</v>
      </c>
      <c r="J11" s="87">
        <v>5.3909420123183631</v>
      </c>
      <c r="K11" s="87">
        <v>124298.94624213397</v>
      </c>
      <c r="L11" s="87">
        <v>10.232898893121343</v>
      </c>
      <c r="M11" s="87">
        <v>190857.4062408605</v>
      </c>
      <c r="N11" s="87">
        <v>10.200054731054889</v>
      </c>
      <c r="O11" s="87">
        <v>234054.88657617709</v>
      </c>
      <c r="P11" s="87">
        <v>5.338804621339361</v>
      </c>
      <c r="Q11" s="87">
        <v>119366.90459649797</v>
      </c>
      <c r="R11" s="87">
        <v>5.496031373240986</v>
      </c>
      <c r="S11" s="87">
        <v>128730.54668020751</v>
      </c>
      <c r="T11" s="87">
        <v>5.5235112881141273</v>
      </c>
      <c r="U11" s="87">
        <v>124730.17736095599</v>
      </c>
      <c r="V11" s="87">
        <v>5.8975405203414342</v>
      </c>
      <c r="W11" s="87">
        <v>164150.17729720008</v>
      </c>
      <c r="X11" s="87">
        <v>6.1303907599060796</v>
      </c>
      <c r="Y11" s="87">
        <v>128889.79560521197</v>
      </c>
      <c r="Z11" s="87">
        <v>6.43757837676623</v>
      </c>
      <c r="AA11" s="87">
        <v>136635.00510719998</v>
      </c>
      <c r="AB11" s="87">
        <v>7.1333940902289124</v>
      </c>
      <c r="AC11" s="87">
        <v>136592.84233561449</v>
      </c>
      <c r="AD11" s="87">
        <v>7.760591073261474</v>
      </c>
      <c r="AE11" s="87">
        <v>161655.61467745248</v>
      </c>
      <c r="AF11" s="87">
        <v>8.5774216835098844</v>
      </c>
      <c r="AG11" s="87">
        <v>164487.85802253854</v>
      </c>
      <c r="AH11" s="87">
        <v>9.1512445482225253</v>
      </c>
      <c r="AI11" s="87">
        <v>165921.07814602347</v>
      </c>
      <c r="AJ11" s="87">
        <v>9.6338660285561115</v>
      </c>
      <c r="AK11" s="87">
        <v>180424.1888286609</v>
      </c>
      <c r="AL11" s="87">
        <v>10.232898893121343</v>
      </c>
      <c r="AM11" s="87">
        <v>190857.4062408605</v>
      </c>
      <c r="AN11" s="87">
        <v>10.202944057439662</v>
      </c>
      <c r="AO11" s="87">
        <v>192068.47302084469</v>
      </c>
      <c r="AP11" s="87">
        <v>10.602838785540618</v>
      </c>
      <c r="AQ11" s="87">
        <v>174837.38207530478</v>
      </c>
      <c r="AR11" s="87">
        <v>10.217676383031359</v>
      </c>
      <c r="AS11" s="87">
        <v>187011.20512113842</v>
      </c>
      <c r="AT11" s="87">
        <v>9.773584051888653</v>
      </c>
      <c r="AU11" s="87">
        <v>176064.47660732904</v>
      </c>
      <c r="AV11" s="87">
        <v>10.443769826189049</v>
      </c>
      <c r="AW11" s="87">
        <v>184978.2132203441</v>
      </c>
      <c r="AX11" s="87">
        <v>10.034510891351749</v>
      </c>
      <c r="AY11" s="87">
        <v>200404.79399049361</v>
      </c>
      <c r="AZ11" s="87">
        <v>10.015469839708338</v>
      </c>
      <c r="BA11" s="87">
        <v>202140.96297856898</v>
      </c>
      <c r="BB11" s="87">
        <v>9.9474280732447298</v>
      </c>
      <c r="BC11" s="87">
        <v>201240.75206361699</v>
      </c>
      <c r="BD11" s="87">
        <v>10.003642297495048</v>
      </c>
      <c r="BE11" s="87">
        <v>185373.227545328</v>
      </c>
      <c r="BF11" s="87">
        <v>10.170204885627655</v>
      </c>
      <c r="BG11" s="87">
        <v>208005.33339243004</v>
      </c>
      <c r="BH11" s="87">
        <v>10.195448984480981</v>
      </c>
      <c r="BI11" s="87">
        <v>220729.50120092407</v>
      </c>
      <c r="BJ11" s="87">
        <v>10.200054731054889</v>
      </c>
      <c r="BK11" s="87">
        <v>234054.88657617709</v>
      </c>
      <c r="BL11" s="87">
        <v>9.492627010702007</v>
      </c>
      <c r="BM11" s="87">
        <v>260001.48011781852</v>
      </c>
      <c r="BN11" s="87">
        <v>10.184256213705114</v>
      </c>
      <c r="BO11" s="87">
        <v>241481.36098659263</v>
      </c>
      <c r="BP11" s="87">
        <v>10.426168954934786</v>
      </c>
      <c r="BQ11" s="87">
        <v>249645.94329912015</v>
      </c>
      <c r="BR11" s="87">
        <v>10.474497233570036</v>
      </c>
      <c r="BS11" s="87">
        <v>254210.19912835199</v>
      </c>
      <c r="BT11" s="87">
        <v>10.479596531775277</v>
      </c>
      <c r="BU11" s="87">
        <v>245925.84103790042</v>
      </c>
      <c r="BV11" s="87">
        <v>10.584805712234694</v>
      </c>
      <c r="BW11" s="87">
        <v>295174.69284291548</v>
      </c>
      <c r="BX11" s="87">
        <v>10.586095898482693</v>
      </c>
      <c r="BY11" s="87">
        <v>271285.11578552175</v>
      </c>
      <c r="BZ11" s="87">
        <v>10.530467082498761</v>
      </c>
      <c r="CA11" s="87">
        <v>261773.10389296978</v>
      </c>
      <c r="CB11" s="87">
        <v>10.43527971499253</v>
      </c>
      <c r="CC11" s="87">
        <v>260607.84995494998</v>
      </c>
      <c r="CD11" s="87">
        <v>10.2792543800819</v>
      </c>
      <c r="CE11" s="87">
        <v>283175.40454292274</v>
      </c>
      <c r="CF11" s="87">
        <v>10.269473701019983</v>
      </c>
      <c r="CG11" s="87">
        <v>294393.96723321144</v>
      </c>
      <c r="CH11" s="87">
        <v>10.057476463166907</v>
      </c>
      <c r="CI11" s="87">
        <v>317520.03559591016</v>
      </c>
      <c r="CJ11" s="87">
        <v>9.9801527453478425</v>
      </c>
      <c r="CK11" s="87">
        <v>342296.49772578978</v>
      </c>
      <c r="CL11" s="87">
        <v>10.034271135715183</v>
      </c>
      <c r="CM11" s="87">
        <v>317154.13176501001</v>
      </c>
      <c r="CN11" s="87">
        <v>9.9326029617761495</v>
      </c>
      <c r="CO11" s="87">
        <v>327120.69268735591</v>
      </c>
      <c r="CP11" s="87">
        <v>9.9658573832071848</v>
      </c>
      <c r="CQ11" s="87">
        <v>338156.19139142393</v>
      </c>
      <c r="CR11" s="87">
        <v>9.8253213603000962</v>
      </c>
      <c r="CS11" s="87">
        <v>323415.72743375588</v>
      </c>
      <c r="CT11" s="87">
        <v>9.6176794847008296</v>
      </c>
      <c r="CU11" s="87">
        <v>597863.03081146942</v>
      </c>
      <c r="CV11" s="87">
        <v>9.5921262282009874</v>
      </c>
      <c r="CW11" s="87">
        <v>591160.82551896805</v>
      </c>
      <c r="CX11" s="87">
        <v>9.6739227673308932</v>
      </c>
      <c r="CY11" s="87">
        <v>594532.03370650788</v>
      </c>
      <c r="CZ11" s="87">
        <v>9.6604312644458457</v>
      </c>
      <c r="DA11" s="87">
        <v>591345.47782888857</v>
      </c>
      <c r="DB11" s="87">
        <v>9.3003380877168258</v>
      </c>
      <c r="DC11" s="87">
        <v>559552.84204529668</v>
      </c>
      <c r="DD11" s="87">
        <v>9.2179519585387002</v>
      </c>
      <c r="DE11" s="87">
        <v>577426.06725024909</v>
      </c>
      <c r="DF11" s="87">
        <v>9.0263182237474577</v>
      </c>
      <c r="DG11" s="87">
        <v>591804.56068163912</v>
      </c>
      <c r="DH11" s="87">
        <v>8.7794547820143602</v>
      </c>
      <c r="DI11" s="87">
        <v>644983.76414210943</v>
      </c>
      <c r="DJ11" s="87">
        <v>8.673241991961163</v>
      </c>
      <c r="DK11" s="87">
        <v>647097.6337695996</v>
      </c>
      <c r="DL11" s="87">
        <v>8.513392896607284</v>
      </c>
      <c r="DM11" s="87">
        <v>619700.46247867902</v>
      </c>
      <c r="DN11" s="87">
        <v>8.38533255283666</v>
      </c>
      <c r="DO11" s="87">
        <v>652965.05056172935</v>
      </c>
      <c r="DP11" s="87">
        <v>8.087080567836491</v>
      </c>
      <c r="DQ11" s="87">
        <v>695564.58241956925</v>
      </c>
      <c r="DR11" s="87">
        <v>7.9103327773600585</v>
      </c>
      <c r="DS11" s="87">
        <v>655040.28878451022</v>
      </c>
      <c r="DT11" s="87">
        <v>7.7604324320004725</v>
      </c>
      <c r="DU11" s="87">
        <v>630477.25366882328</v>
      </c>
      <c r="DV11" s="87">
        <v>7.5865203835061159</v>
      </c>
      <c r="DW11" s="87">
        <v>652763.72886147117</v>
      </c>
      <c r="DX11" s="87">
        <v>7.5022982282524833</v>
      </c>
      <c r="DY11" s="87">
        <v>668433.91195057461</v>
      </c>
      <c r="DZ11" s="87">
        <v>7.5331969661431044</v>
      </c>
      <c r="EA11" s="87">
        <v>605496.17639614502</v>
      </c>
      <c r="EB11" s="87">
        <v>7.5423549541510821</v>
      </c>
      <c r="EC11" s="87">
        <v>618713.68972073228</v>
      </c>
      <c r="ED11" s="87">
        <v>7.6115753297181357</v>
      </c>
      <c r="EE11" s="87">
        <v>603109.39114770328</v>
      </c>
      <c r="EF11" s="87">
        <v>7.6938037023460852</v>
      </c>
      <c r="EG11" s="87">
        <v>604045.32688076433</v>
      </c>
      <c r="EH11" s="87">
        <v>7.7723327329126297</v>
      </c>
      <c r="EI11" s="87">
        <v>594856.53249813605</v>
      </c>
      <c r="EJ11" s="87">
        <v>7.8174299683221538</v>
      </c>
      <c r="EK11" s="87">
        <v>653270.1439773601</v>
      </c>
      <c r="EL11" s="87">
        <v>8.0339055267134167</v>
      </c>
      <c r="EM11" s="87">
        <v>630373.12875739997</v>
      </c>
      <c r="EN11" s="87">
        <v>8.2972026208831409</v>
      </c>
      <c r="EO11" s="87">
        <v>658239.90298324008</v>
      </c>
      <c r="EP11" s="87">
        <v>8.6227537790636788</v>
      </c>
      <c r="EQ11" s="87">
        <v>620107.41896758997</v>
      </c>
      <c r="ER11" s="87">
        <v>8.7702968572198223</v>
      </c>
      <c r="ES11" s="87">
        <v>539225.90178501001</v>
      </c>
      <c r="ET11" s="87">
        <v>9.1164316935023102</v>
      </c>
      <c r="EU11" s="87">
        <v>630102.72179538012</v>
      </c>
      <c r="EV11" s="87">
        <v>9.3240452391156197</v>
      </c>
      <c r="EW11" s="87">
        <v>598882.74758277985</v>
      </c>
      <c r="EX11" s="87">
        <v>9.4936868836064328</v>
      </c>
      <c r="EY11" s="87">
        <v>562342.14572365</v>
      </c>
      <c r="EZ11" s="87">
        <v>9.6545536142619159</v>
      </c>
      <c r="FA11" s="87">
        <v>560494.26741435006</v>
      </c>
      <c r="FB11" s="87">
        <v>9.7689395746631273</v>
      </c>
      <c r="FC11" s="87">
        <v>563111.49620837008</v>
      </c>
      <c r="FD11" s="87">
        <v>9.9355522085820454</v>
      </c>
      <c r="FE11" s="87">
        <v>532375.58896449034</v>
      </c>
      <c r="FF11" s="87">
        <v>10.030823470425307</v>
      </c>
      <c r="FG11" s="87">
        <v>542931.55545362993</v>
      </c>
    </row>
    <row r="12" spans="1:163" x14ac:dyDescent="0.25">
      <c r="B12" s="249">
        <v>2.6</v>
      </c>
      <c r="C12" s="25" t="s">
        <v>623</v>
      </c>
      <c r="D12" s="87">
        <v>9.2839067510213162</v>
      </c>
      <c r="E12" s="87">
        <v>21311.541216266851</v>
      </c>
      <c r="F12" s="87">
        <v>7.7457930764092415</v>
      </c>
      <c r="G12" s="87">
        <v>24904.756861227856</v>
      </c>
      <c r="H12" s="87">
        <v>7.8363505697673457</v>
      </c>
      <c r="I12" s="87">
        <v>27680.536282585996</v>
      </c>
      <c r="J12" s="87">
        <v>6.9017994906478046</v>
      </c>
      <c r="K12" s="87">
        <v>23664.671903278002</v>
      </c>
      <c r="L12" s="87">
        <v>8.7080268133620837</v>
      </c>
      <c r="M12" s="87">
        <v>58500.668064609512</v>
      </c>
      <c r="N12" s="87">
        <v>9.8534889979551252</v>
      </c>
      <c r="O12" s="87">
        <v>103210.49018012303</v>
      </c>
      <c r="P12" s="87">
        <v>6.8776917550654613</v>
      </c>
      <c r="Q12" s="87">
        <v>27538.261946586004</v>
      </c>
      <c r="R12" s="87">
        <v>6.8599756520068169</v>
      </c>
      <c r="S12" s="87">
        <v>23747.389571265001</v>
      </c>
      <c r="T12" s="87">
        <v>6.3719512431073264</v>
      </c>
      <c r="U12" s="87">
        <v>24117.969580352019</v>
      </c>
      <c r="V12" s="87">
        <v>6.4907061642935178</v>
      </c>
      <c r="W12" s="87">
        <v>26966.95993096002</v>
      </c>
      <c r="X12" s="87">
        <v>6.9156346923751597</v>
      </c>
      <c r="Y12" s="87">
        <v>29797.160918981976</v>
      </c>
      <c r="Z12" s="87">
        <v>6.8834038882108857</v>
      </c>
      <c r="AA12" s="87">
        <v>39461.685825273998</v>
      </c>
      <c r="AB12" s="87">
        <v>7.8798502377867381</v>
      </c>
      <c r="AC12" s="87">
        <v>37449.697474739012</v>
      </c>
      <c r="AD12" s="87">
        <v>7.9497598378560372</v>
      </c>
      <c r="AE12" s="87">
        <v>52815.516534572496</v>
      </c>
      <c r="AF12" s="87">
        <v>8.5032549393721268</v>
      </c>
      <c r="AG12" s="87">
        <v>50113.68067676702</v>
      </c>
      <c r="AH12" s="87">
        <v>8.3379300264607306</v>
      </c>
      <c r="AI12" s="87">
        <v>46323.588200036502</v>
      </c>
      <c r="AJ12" s="87">
        <v>8.9744374885832965</v>
      </c>
      <c r="AK12" s="87">
        <v>55147.258902234404</v>
      </c>
      <c r="AL12" s="87">
        <v>8.7080268133620837</v>
      </c>
      <c r="AM12" s="87">
        <v>58500.668064609512</v>
      </c>
      <c r="AN12" s="87">
        <v>9.0857152288766514</v>
      </c>
      <c r="AO12" s="87">
        <v>58218.347572219383</v>
      </c>
      <c r="AP12" s="87">
        <v>8.8570631703994085</v>
      </c>
      <c r="AQ12" s="87">
        <v>61616.095669144612</v>
      </c>
      <c r="AR12" s="87">
        <v>9.1242399923591311</v>
      </c>
      <c r="AS12" s="87">
        <v>71421.853934570012</v>
      </c>
      <c r="AT12" s="87">
        <v>8.9948251094173362</v>
      </c>
      <c r="AU12" s="87">
        <v>69009.772480348009</v>
      </c>
      <c r="AV12" s="87">
        <v>9.0488038738090424</v>
      </c>
      <c r="AW12" s="87">
        <v>72215.568852458193</v>
      </c>
      <c r="AX12" s="87">
        <v>8.9576965592662319</v>
      </c>
      <c r="AY12" s="87">
        <v>80803.565821822456</v>
      </c>
      <c r="AZ12" s="87">
        <v>9.0561948908134866</v>
      </c>
      <c r="BA12" s="87">
        <v>84870.40170986249</v>
      </c>
      <c r="BB12" s="87">
        <v>9.2422039498218815</v>
      </c>
      <c r="BC12" s="87">
        <v>87436.733255617495</v>
      </c>
      <c r="BD12" s="87">
        <v>9.5059249942849213</v>
      </c>
      <c r="BE12" s="87">
        <v>93835.341269794968</v>
      </c>
      <c r="BF12" s="87">
        <v>9.7081417700465593</v>
      </c>
      <c r="BG12" s="87">
        <v>102901.40106058001</v>
      </c>
      <c r="BH12" s="87">
        <v>9.7531098535229503</v>
      </c>
      <c r="BI12" s="87">
        <v>105977.46524865502</v>
      </c>
      <c r="BJ12" s="87">
        <v>9.8534889979551252</v>
      </c>
      <c r="BK12" s="87">
        <v>103210.49018012303</v>
      </c>
      <c r="BL12" s="87">
        <v>9.9217633963693714</v>
      </c>
      <c r="BM12" s="87">
        <v>105907.89888627367</v>
      </c>
      <c r="BN12" s="87">
        <v>10.015293416274638</v>
      </c>
      <c r="BO12" s="87">
        <v>113485.04065351833</v>
      </c>
      <c r="BP12" s="87">
        <v>10.017571656071086</v>
      </c>
      <c r="BQ12" s="87">
        <v>117056.85341562453</v>
      </c>
      <c r="BR12" s="87">
        <v>9.9445153715982109</v>
      </c>
      <c r="BS12" s="87">
        <v>125644.39152616962</v>
      </c>
      <c r="BT12" s="87">
        <v>10.2545827676571</v>
      </c>
      <c r="BU12" s="87">
        <v>151038.92410858319</v>
      </c>
      <c r="BV12" s="87">
        <v>10.25337291812256</v>
      </c>
      <c r="BW12" s="87">
        <v>157511.95830160822</v>
      </c>
      <c r="BX12" s="87">
        <v>10.333469569530306</v>
      </c>
      <c r="BY12" s="87">
        <v>161688.49512470802</v>
      </c>
      <c r="BZ12" s="87">
        <v>10.358086363336378</v>
      </c>
      <c r="CA12" s="87">
        <v>162368.15878875006</v>
      </c>
      <c r="CB12" s="87">
        <v>10.34094652783298</v>
      </c>
      <c r="CC12" s="87">
        <v>157775.83509469006</v>
      </c>
      <c r="CD12" s="87">
        <v>10.319353939978644</v>
      </c>
      <c r="CE12" s="87">
        <v>162362.79291612929</v>
      </c>
      <c r="CF12" s="87">
        <v>10.377672928467961</v>
      </c>
      <c r="CG12" s="87">
        <v>162633.76137753358</v>
      </c>
      <c r="CH12" s="87">
        <v>10.306945015473277</v>
      </c>
      <c r="CI12" s="87">
        <v>166849.8407809645</v>
      </c>
      <c r="CJ12" s="87">
        <v>10.288136099687197</v>
      </c>
      <c r="CK12" s="87">
        <v>174417.45047462999</v>
      </c>
      <c r="CL12" s="87">
        <v>10.406277766738048</v>
      </c>
      <c r="CM12" s="87">
        <v>165190.45165335003</v>
      </c>
      <c r="CN12" s="87">
        <v>10.326746532268244</v>
      </c>
      <c r="CO12" s="87">
        <v>171540.05385471633</v>
      </c>
      <c r="CP12" s="87">
        <v>10.355123643765701</v>
      </c>
      <c r="CQ12" s="87">
        <v>172094.86277112816</v>
      </c>
      <c r="CR12" s="87">
        <v>10.404642806253694</v>
      </c>
      <c r="CS12" s="87">
        <v>169153.40577124679</v>
      </c>
      <c r="CT12" s="87">
        <v>10.283111413691111</v>
      </c>
      <c r="CU12" s="87">
        <v>227860.17716368873</v>
      </c>
      <c r="CV12" s="87">
        <v>10.204222319821948</v>
      </c>
      <c r="CW12" s="87">
        <v>237387.68452451756</v>
      </c>
      <c r="CX12" s="87">
        <v>10.296443406945919</v>
      </c>
      <c r="CY12" s="87">
        <v>239165.81810612272</v>
      </c>
      <c r="CZ12" s="87">
        <v>10.30607029523595</v>
      </c>
      <c r="DA12" s="87">
        <v>236714.17914193269</v>
      </c>
      <c r="DB12" s="87">
        <v>9.9611863871608222</v>
      </c>
      <c r="DC12" s="87">
        <v>262230.68113133992</v>
      </c>
      <c r="DD12" s="87">
        <v>9.9904227554344907</v>
      </c>
      <c r="DE12" s="87">
        <v>259123.02709791998</v>
      </c>
      <c r="DF12" s="87">
        <v>10.024329835237133</v>
      </c>
      <c r="DG12" s="87">
        <v>252125.52061339252</v>
      </c>
      <c r="DH12" s="87">
        <v>10.023077390492148</v>
      </c>
      <c r="DI12" s="87">
        <v>253552.11071496006</v>
      </c>
      <c r="DJ12" s="87">
        <v>10.159173651030546</v>
      </c>
      <c r="DK12" s="87">
        <v>253931.6315410501</v>
      </c>
      <c r="DL12" s="87">
        <v>10.158528385404045</v>
      </c>
      <c r="DM12" s="87">
        <v>251093.79791317994</v>
      </c>
      <c r="DN12" s="87">
        <v>9.9910324586454173</v>
      </c>
      <c r="DO12" s="87">
        <v>259560.71863662993</v>
      </c>
      <c r="DP12" s="87">
        <v>9.9398987620111718</v>
      </c>
      <c r="DQ12" s="87">
        <v>272580.35283189989</v>
      </c>
      <c r="DR12" s="87">
        <v>9.8575877300490795</v>
      </c>
      <c r="DS12" s="87">
        <v>259401.45637067987</v>
      </c>
      <c r="DT12" s="87">
        <v>9.7794953020519308</v>
      </c>
      <c r="DU12" s="87">
        <v>251817.87467831094</v>
      </c>
      <c r="DV12" s="87">
        <v>9.9104827651407064</v>
      </c>
      <c r="DW12" s="87">
        <v>253963.59209451688</v>
      </c>
      <c r="DX12" s="87">
        <v>9.8576235455803634</v>
      </c>
      <c r="DY12" s="87">
        <v>250737.70224641578</v>
      </c>
      <c r="DZ12" s="87">
        <v>9.8319152669909542</v>
      </c>
      <c r="EA12" s="87">
        <v>247891.91495074006</v>
      </c>
      <c r="EB12" s="87">
        <v>9.7885684218534585</v>
      </c>
      <c r="EC12" s="87">
        <v>250192.90685015137</v>
      </c>
      <c r="ED12" s="87">
        <v>9.785958706409513</v>
      </c>
      <c r="EE12" s="87">
        <v>255287.03080086035</v>
      </c>
      <c r="EF12" s="87">
        <v>9.7088750587756749</v>
      </c>
      <c r="EG12" s="87">
        <v>229995.93198172143</v>
      </c>
      <c r="EH12" s="87">
        <v>9.8326498979956707</v>
      </c>
      <c r="EI12" s="87">
        <v>240735.40635573512</v>
      </c>
      <c r="EJ12" s="87">
        <v>9.5931609790814374</v>
      </c>
      <c r="EK12" s="87">
        <v>251936.16431584008</v>
      </c>
      <c r="EL12" s="87">
        <v>9.8576691761539834</v>
      </c>
      <c r="EM12" s="87">
        <v>257029.8463957886</v>
      </c>
      <c r="EN12" s="87">
        <v>9.9066335482248711</v>
      </c>
      <c r="EO12" s="87">
        <v>260414.69653330027</v>
      </c>
      <c r="EP12" s="87">
        <v>9.9986636951154093</v>
      </c>
      <c r="EQ12" s="87">
        <v>248258.39830085001</v>
      </c>
      <c r="ER12" s="87">
        <v>9.8897871508298447</v>
      </c>
      <c r="ES12" s="87">
        <v>257847.16318194012</v>
      </c>
      <c r="ET12" s="87">
        <v>10.111256740143929</v>
      </c>
      <c r="EU12" s="87">
        <v>288747.79204977019</v>
      </c>
      <c r="EV12" s="87">
        <v>10.018527382513826</v>
      </c>
      <c r="EW12" s="87">
        <v>339847.58513399999</v>
      </c>
      <c r="EX12" s="87">
        <v>10.079543022444028</v>
      </c>
      <c r="EY12" s="87">
        <v>353239.5398243689</v>
      </c>
      <c r="EZ12" s="87">
        <v>10.150424420755597</v>
      </c>
      <c r="FA12" s="87">
        <v>374460.93380181794</v>
      </c>
      <c r="FB12" s="87">
        <v>10.197071194652176</v>
      </c>
      <c r="FC12" s="87">
        <v>418394.97087043943</v>
      </c>
      <c r="FD12" s="87">
        <v>10.275004519480341</v>
      </c>
      <c r="FE12" s="87">
        <v>448320.85774111905</v>
      </c>
      <c r="FF12" s="87">
        <v>10.371483553804204</v>
      </c>
      <c r="FG12" s="87">
        <v>445270.44785216625</v>
      </c>
    </row>
    <row r="13" spans="1:163" x14ac:dyDescent="0.25">
      <c r="B13" s="249">
        <v>3</v>
      </c>
      <c r="C13" s="25" t="s">
        <v>624</v>
      </c>
      <c r="D13" s="87">
        <v>5.8457161037219807</v>
      </c>
      <c r="E13" s="87">
        <v>170810.14075586485</v>
      </c>
      <c r="F13" s="87">
        <v>4.236127936247323</v>
      </c>
      <c r="G13" s="87">
        <v>213449.60297091957</v>
      </c>
      <c r="H13" s="87">
        <v>4.5706231641354229</v>
      </c>
      <c r="I13" s="87">
        <v>266675.99844626017</v>
      </c>
      <c r="J13" s="87">
        <v>3.814727715692265</v>
      </c>
      <c r="K13" s="87">
        <v>279169.39686830196</v>
      </c>
      <c r="L13" s="87">
        <v>4.1350927709899494</v>
      </c>
      <c r="M13" s="87">
        <v>266107.50304657541</v>
      </c>
      <c r="N13" s="87">
        <v>4.6687433421084013</v>
      </c>
      <c r="O13" s="87">
        <v>293082.26481490821</v>
      </c>
      <c r="P13" s="87">
        <v>3.948281486614635</v>
      </c>
      <c r="Q13" s="87">
        <v>291844.54878532898</v>
      </c>
      <c r="R13" s="87">
        <v>3.7862375122081193</v>
      </c>
      <c r="S13" s="87">
        <v>307838.33835987054</v>
      </c>
      <c r="T13" s="87">
        <v>4.1639259824873065</v>
      </c>
      <c r="U13" s="87">
        <v>307134.49480877013</v>
      </c>
      <c r="V13" s="87">
        <v>4.3784836922314794</v>
      </c>
      <c r="W13" s="87">
        <v>291629.07199601032</v>
      </c>
      <c r="X13" s="87">
        <v>4.8125284537132487</v>
      </c>
      <c r="Y13" s="87">
        <v>294157.81400002108</v>
      </c>
      <c r="Z13" s="87">
        <v>5.5478602464263371</v>
      </c>
      <c r="AA13" s="87">
        <v>306544.559555566</v>
      </c>
      <c r="AB13" s="87">
        <v>7.2381536854869273</v>
      </c>
      <c r="AC13" s="87">
        <v>328447.19654761604</v>
      </c>
      <c r="AD13" s="87">
        <v>7.2828117251208999</v>
      </c>
      <c r="AE13" s="87">
        <v>305530.13469299709</v>
      </c>
      <c r="AF13" s="87">
        <v>4.5027719734600682</v>
      </c>
      <c r="AG13" s="87">
        <v>269886.15400514234</v>
      </c>
      <c r="AH13" s="87">
        <v>3.9184303175281494</v>
      </c>
      <c r="AI13" s="87">
        <v>253426.90412657603</v>
      </c>
      <c r="AJ13" s="87">
        <v>4.0091877766215269</v>
      </c>
      <c r="AK13" s="87">
        <v>253914.87406140144</v>
      </c>
      <c r="AL13" s="87">
        <v>4.1350927709899494</v>
      </c>
      <c r="AM13" s="87">
        <v>266107.50304657541</v>
      </c>
      <c r="AN13" s="87">
        <v>3.8786364752936748</v>
      </c>
      <c r="AO13" s="87">
        <v>281827.55165934924</v>
      </c>
      <c r="AP13" s="87">
        <v>3.4223686772274018</v>
      </c>
      <c r="AQ13" s="87">
        <v>262539.32255743345</v>
      </c>
      <c r="AR13" s="87">
        <v>3.7672054151902348</v>
      </c>
      <c r="AS13" s="87">
        <v>269813.84203390568</v>
      </c>
      <c r="AT13" s="87">
        <v>3.8854077854229456</v>
      </c>
      <c r="AU13" s="87">
        <v>275414.31819925556</v>
      </c>
      <c r="AV13" s="87">
        <v>3.9208969811018335</v>
      </c>
      <c r="AW13" s="87">
        <v>278783.16076682514</v>
      </c>
      <c r="AX13" s="87">
        <v>4.1079225540899218</v>
      </c>
      <c r="AY13" s="87">
        <v>268559.61038772389</v>
      </c>
      <c r="AZ13" s="87">
        <v>4.2890981783044264</v>
      </c>
      <c r="BA13" s="87">
        <v>249819.69149778792</v>
      </c>
      <c r="BB13" s="87">
        <v>4.4839806181591788</v>
      </c>
      <c r="BC13" s="87">
        <v>245491.89861063001</v>
      </c>
      <c r="BD13" s="87">
        <v>4.7141416852501177</v>
      </c>
      <c r="BE13" s="87">
        <v>244763.41463615766</v>
      </c>
      <c r="BF13" s="87">
        <v>4.6531208700673314</v>
      </c>
      <c r="BG13" s="87">
        <v>259062.95047998268</v>
      </c>
      <c r="BH13" s="87">
        <v>4.4851712080206099</v>
      </c>
      <c r="BI13" s="87">
        <v>268367.37300187757</v>
      </c>
      <c r="BJ13" s="87">
        <v>4.6687433421084013</v>
      </c>
      <c r="BK13" s="87">
        <v>293082.26481490821</v>
      </c>
      <c r="BL13" s="87">
        <v>4.2194607849783834</v>
      </c>
      <c r="BM13" s="87">
        <v>292097.35790914344</v>
      </c>
      <c r="BN13" s="87">
        <v>3.6319136002194647</v>
      </c>
      <c r="BO13" s="87">
        <v>307298.25211115199</v>
      </c>
      <c r="BP13" s="87">
        <v>4.0061694441991804</v>
      </c>
      <c r="BQ13" s="87">
        <v>281677.87981075188</v>
      </c>
      <c r="BR13" s="87">
        <v>3.8346333288492636</v>
      </c>
      <c r="BS13" s="87">
        <v>292645.93534745555</v>
      </c>
      <c r="BT13" s="87">
        <v>3.996455932661052</v>
      </c>
      <c r="BU13" s="87">
        <v>262462.29908572952</v>
      </c>
      <c r="BV13" s="87">
        <v>3.9847871906180847</v>
      </c>
      <c r="BW13" s="87">
        <v>266236.26655562932</v>
      </c>
      <c r="BX13" s="87">
        <v>3.8879037669297327</v>
      </c>
      <c r="BY13" s="87">
        <v>260222.46891200441</v>
      </c>
      <c r="BZ13" s="87">
        <v>4.0677787385392508</v>
      </c>
      <c r="CA13" s="87">
        <v>268697.80551682808</v>
      </c>
      <c r="CB13" s="87">
        <v>4.12743101002531</v>
      </c>
      <c r="CC13" s="87">
        <v>270319.10121486458</v>
      </c>
      <c r="CD13" s="87">
        <v>4.1151075014234531</v>
      </c>
      <c r="CE13" s="87">
        <v>271514.84058938536</v>
      </c>
      <c r="CF13" s="87">
        <v>4.2613622585618751</v>
      </c>
      <c r="CG13" s="87">
        <v>278191.08323855547</v>
      </c>
      <c r="CH13" s="87">
        <v>4.4032478001181063</v>
      </c>
      <c r="CI13" s="87">
        <v>313333.09510733525</v>
      </c>
      <c r="CJ13" s="87">
        <v>4.280674695367523</v>
      </c>
      <c r="CK13" s="87">
        <v>315143.34820358281</v>
      </c>
      <c r="CL13" s="87">
        <v>4.2250937632206957</v>
      </c>
      <c r="CM13" s="87">
        <v>309368.32690007472</v>
      </c>
      <c r="CN13" s="87">
        <v>4.3889472719411122</v>
      </c>
      <c r="CO13" s="87">
        <v>307569.90793755197</v>
      </c>
      <c r="CP13" s="87">
        <v>4.3400284134201002</v>
      </c>
      <c r="CQ13" s="87">
        <v>317770.22474535834</v>
      </c>
      <c r="CR13" s="87">
        <v>4.1580843169808848</v>
      </c>
      <c r="CS13" s="87">
        <v>310193.54076372908</v>
      </c>
      <c r="CT13" s="87">
        <v>4.1891774017490331</v>
      </c>
      <c r="CU13" s="87">
        <v>301796.34119805519</v>
      </c>
      <c r="CV13" s="87">
        <v>4.1395397232722564</v>
      </c>
      <c r="CW13" s="87">
        <v>297655.14213380835</v>
      </c>
      <c r="CX13" s="87">
        <v>4.3208403193437217</v>
      </c>
      <c r="CY13" s="87">
        <v>302945.51800116012</v>
      </c>
      <c r="CZ13" s="87">
        <v>4.2938590329487676</v>
      </c>
      <c r="DA13" s="87">
        <v>296348.39322195406</v>
      </c>
      <c r="DB13" s="87">
        <v>2.8303824553159687</v>
      </c>
      <c r="DC13" s="87">
        <v>291222.20929640945</v>
      </c>
      <c r="DD13" s="87">
        <v>2.7585102371374499</v>
      </c>
      <c r="DE13" s="87">
        <v>324611.99327519938</v>
      </c>
      <c r="DF13" s="87">
        <v>2.3650707683358259</v>
      </c>
      <c r="DG13" s="87">
        <v>294411.03287766338</v>
      </c>
      <c r="DH13" s="87">
        <v>1.7256995942981357</v>
      </c>
      <c r="DI13" s="87">
        <v>322925.00682285585</v>
      </c>
      <c r="DJ13" s="87">
        <v>1.3602135402958198</v>
      </c>
      <c r="DK13" s="87">
        <v>307026.8656687577</v>
      </c>
      <c r="DL13" s="87">
        <v>1.2248966276108295</v>
      </c>
      <c r="DM13" s="87">
        <v>308505.23764594516</v>
      </c>
      <c r="DN13" s="87">
        <v>1.0852120737095456</v>
      </c>
      <c r="DO13" s="87">
        <v>302630.69349030394</v>
      </c>
      <c r="DP13" s="87">
        <v>0.99679135446721689</v>
      </c>
      <c r="DQ13" s="87">
        <v>317889.64491098461</v>
      </c>
      <c r="DR13" s="87">
        <v>0.98179257812102982</v>
      </c>
      <c r="DS13" s="87">
        <v>311270.13478445698</v>
      </c>
      <c r="DT13" s="87">
        <v>0.83878260493259571</v>
      </c>
      <c r="DU13" s="87">
        <v>310180.90156307601</v>
      </c>
      <c r="DV13" s="87">
        <v>0.90434676285015259</v>
      </c>
      <c r="DW13" s="87">
        <v>297562.10566612391</v>
      </c>
      <c r="DX13" s="87">
        <v>1.0386679896198439</v>
      </c>
      <c r="DY13" s="87">
        <v>286638.06964319688</v>
      </c>
      <c r="DZ13" s="87">
        <v>1.0025390886271424</v>
      </c>
      <c r="EA13" s="87">
        <v>282535.68755382381</v>
      </c>
      <c r="EB13" s="87">
        <v>0.96045869991311861</v>
      </c>
      <c r="EC13" s="87">
        <v>302569.46097063657</v>
      </c>
      <c r="ED13" s="87">
        <v>0.92851947747441033</v>
      </c>
      <c r="EE13" s="87">
        <v>313347.00020686147</v>
      </c>
      <c r="EF13" s="87">
        <v>0.93659861375811948</v>
      </c>
      <c r="EG13" s="87">
        <v>306124.74425242731</v>
      </c>
      <c r="EH13" s="87">
        <v>0.97154427970052137</v>
      </c>
      <c r="EI13" s="87">
        <v>285069.54081555415</v>
      </c>
      <c r="EJ13" s="87">
        <v>1.1143067116934713</v>
      </c>
      <c r="EK13" s="87">
        <v>288342.94845800393</v>
      </c>
      <c r="EL13" s="87">
        <v>1.3223872635115201</v>
      </c>
      <c r="EM13" s="87">
        <v>276677.60894820403</v>
      </c>
      <c r="EN13" s="87">
        <v>1.4234281192028231</v>
      </c>
      <c r="EO13" s="87">
        <v>265669.33328930405</v>
      </c>
      <c r="EP13" s="87">
        <v>1.5374047049510455</v>
      </c>
      <c r="EQ13" s="87">
        <v>259051.07103324897</v>
      </c>
      <c r="ER13" s="87">
        <v>1.6217658294281896</v>
      </c>
      <c r="ES13" s="87">
        <v>256215.33883384307</v>
      </c>
      <c r="ET13" s="87">
        <v>1.8627871322375267</v>
      </c>
      <c r="EU13" s="87">
        <v>254111.92464536559</v>
      </c>
      <c r="EV13" s="87">
        <v>2.023076561076103</v>
      </c>
      <c r="EW13" s="87">
        <v>244086.99480476661</v>
      </c>
      <c r="EX13" s="87">
        <v>2.13223712393892</v>
      </c>
      <c r="EY13" s="87">
        <v>246272.10427837403</v>
      </c>
      <c r="EZ13" s="87">
        <v>2.1847611831072964</v>
      </c>
      <c r="FA13" s="87">
        <v>251350.12880766077</v>
      </c>
      <c r="FB13" s="87">
        <v>2.2914377497400693</v>
      </c>
      <c r="FC13" s="87">
        <v>287496.61550970777</v>
      </c>
      <c r="FD13" s="87">
        <v>2.2523001737843202</v>
      </c>
      <c r="FE13" s="87">
        <v>258425.02491430027</v>
      </c>
      <c r="FF13" s="87">
        <v>2.3814465096281281</v>
      </c>
      <c r="FG13" s="87">
        <v>255719.52845059225</v>
      </c>
    </row>
    <row r="14" spans="1:163" x14ac:dyDescent="0.25">
      <c r="B14" s="249">
        <v>4</v>
      </c>
      <c r="C14" s="25" t="s">
        <v>625</v>
      </c>
      <c r="D14" s="87">
        <v>10</v>
      </c>
      <c r="E14" s="87">
        <v>50.139962350000005</v>
      </c>
      <c r="F14" s="87">
        <v>10</v>
      </c>
      <c r="G14" s="87">
        <v>6.6999623499999998</v>
      </c>
      <c r="H14" s="87">
        <v>5</v>
      </c>
      <c r="I14" s="87">
        <v>1.4666250000000001</v>
      </c>
      <c r="J14" s="87">
        <v>5</v>
      </c>
      <c r="K14" s="87">
        <v>672.40703105000011</v>
      </c>
      <c r="L14" s="87">
        <v>5</v>
      </c>
      <c r="M14" s="87">
        <v>555.98217537999994</v>
      </c>
      <c r="N14" s="87">
        <v>0</v>
      </c>
      <c r="O14" s="87">
        <v>0</v>
      </c>
      <c r="P14" s="87">
        <v>5</v>
      </c>
      <c r="Q14" s="87">
        <v>671.51882901999988</v>
      </c>
      <c r="R14" s="87">
        <v>5</v>
      </c>
      <c r="S14" s="87">
        <v>665.10271991000002</v>
      </c>
      <c r="T14" s="87">
        <v>5</v>
      </c>
      <c r="U14" s="87">
        <v>665.69369068000003</v>
      </c>
      <c r="V14" s="87">
        <v>5</v>
      </c>
      <c r="W14" s="87">
        <v>660.96974063000005</v>
      </c>
      <c r="X14" s="87">
        <v>5</v>
      </c>
      <c r="Y14" s="87">
        <v>654.84163781000007</v>
      </c>
      <c r="Z14" s="87">
        <v>5.5</v>
      </c>
      <c r="AA14" s="87">
        <v>635.39123837000011</v>
      </c>
      <c r="AB14" s="87">
        <v>5</v>
      </c>
      <c r="AC14" s="87">
        <v>617.56053992</v>
      </c>
      <c r="AD14" s="87">
        <v>0</v>
      </c>
      <c r="AE14" s="87">
        <v>5.03125</v>
      </c>
      <c r="AF14" s="87">
        <v>5</v>
      </c>
      <c r="AG14" s="87">
        <v>2.4911249999999998</v>
      </c>
      <c r="AH14" s="87">
        <v>5</v>
      </c>
      <c r="AI14" s="87">
        <v>0.2555</v>
      </c>
      <c r="AJ14" s="87">
        <v>0</v>
      </c>
      <c r="AK14" s="87">
        <v>0</v>
      </c>
      <c r="AL14" s="87">
        <v>5</v>
      </c>
      <c r="AM14" s="87">
        <v>555.98217537999994</v>
      </c>
      <c r="AN14" s="87">
        <v>0</v>
      </c>
      <c r="AO14" s="87">
        <v>0</v>
      </c>
      <c r="AP14" s="87">
        <v>0</v>
      </c>
      <c r="AQ14" s="87">
        <v>0</v>
      </c>
      <c r="AR14" s="87">
        <v>0</v>
      </c>
      <c r="AS14" s="87">
        <v>0</v>
      </c>
      <c r="AT14" s="87">
        <v>0</v>
      </c>
      <c r="AU14" s="87">
        <v>0</v>
      </c>
      <c r="AV14" s="87">
        <v>0</v>
      </c>
      <c r="AW14" s="87">
        <v>0</v>
      </c>
      <c r="AX14" s="87">
        <v>0</v>
      </c>
      <c r="AY14" s="87">
        <v>0</v>
      </c>
      <c r="AZ14" s="87">
        <v>0</v>
      </c>
      <c r="BA14" s="87">
        <v>0</v>
      </c>
      <c r="BB14" s="87">
        <v>0</v>
      </c>
      <c r="BC14" s="87">
        <v>0</v>
      </c>
      <c r="BD14" s="87">
        <v>0</v>
      </c>
      <c r="BE14" s="87">
        <v>0</v>
      </c>
      <c r="BF14" s="87">
        <v>0</v>
      </c>
      <c r="BG14" s="87">
        <v>0</v>
      </c>
      <c r="BH14" s="87">
        <v>0</v>
      </c>
      <c r="BI14" s="87">
        <v>0</v>
      </c>
      <c r="BJ14" s="87">
        <v>0</v>
      </c>
      <c r="BK14" s="87">
        <v>0</v>
      </c>
      <c r="BL14" s="87">
        <v>0</v>
      </c>
      <c r="BM14" s="87">
        <v>0</v>
      </c>
      <c r="BN14" s="87">
        <v>0</v>
      </c>
      <c r="BO14" s="87">
        <v>0</v>
      </c>
      <c r="BP14" s="87">
        <v>0</v>
      </c>
      <c r="BQ14" s="87">
        <v>0</v>
      </c>
      <c r="BR14" s="87">
        <v>0</v>
      </c>
      <c r="BS14" s="87">
        <v>0</v>
      </c>
      <c r="BT14" s="87">
        <v>0</v>
      </c>
      <c r="BU14" s="87">
        <v>0</v>
      </c>
      <c r="BV14" s="87">
        <v>0</v>
      </c>
      <c r="BW14" s="87">
        <v>0</v>
      </c>
      <c r="BX14" s="87">
        <v>0</v>
      </c>
      <c r="BY14" s="87">
        <v>0</v>
      </c>
      <c r="BZ14" s="87">
        <v>0</v>
      </c>
      <c r="CA14" s="87">
        <v>0</v>
      </c>
      <c r="CB14" s="87">
        <v>0</v>
      </c>
      <c r="CC14" s="87">
        <v>0</v>
      </c>
      <c r="CD14" s="87">
        <v>0</v>
      </c>
      <c r="CE14" s="87">
        <v>0</v>
      </c>
      <c r="CF14" s="87">
        <v>0</v>
      </c>
      <c r="CG14" s="87">
        <v>0</v>
      </c>
      <c r="CH14" s="87">
        <v>0</v>
      </c>
      <c r="CI14" s="87">
        <v>0</v>
      </c>
      <c r="CJ14" s="87">
        <v>0</v>
      </c>
      <c r="CK14" s="87">
        <v>0</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0</v>
      </c>
      <c r="DD14" s="87">
        <v>0</v>
      </c>
      <c r="DE14" s="87">
        <v>0</v>
      </c>
      <c r="DF14" s="87">
        <v>0</v>
      </c>
      <c r="DG14" s="87">
        <v>0</v>
      </c>
      <c r="DH14" s="87">
        <v>0</v>
      </c>
      <c r="DI14" s="87">
        <v>0</v>
      </c>
      <c r="DJ14" s="87">
        <v>0</v>
      </c>
      <c r="DK14" s="87">
        <v>0</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0</v>
      </c>
      <c r="EB14" s="87">
        <v>0</v>
      </c>
      <c r="EC14" s="87">
        <v>0</v>
      </c>
      <c r="ED14" s="87">
        <v>0</v>
      </c>
      <c r="EE14" s="87">
        <v>0</v>
      </c>
      <c r="EF14" s="87">
        <v>0</v>
      </c>
      <c r="EG14" s="87">
        <v>0</v>
      </c>
      <c r="EH14" s="87">
        <v>0</v>
      </c>
      <c r="EI14" s="87">
        <v>0</v>
      </c>
      <c r="EJ14" s="87">
        <v>0</v>
      </c>
      <c r="EK14" s="87">
        <v>0</v>
      </c>
      <c r="EL14" s="87">
        <v>0</v>
      </c>
      <c r="EM14" s="87">
        <v>0</v>
      </c>
      <c r="EN14" s="87">
        <v>0</v>
      </c>
      <c r="EO14" s="87">
        <v>0</v>
      </c>
      <c r="EP14" s="87">
        <v>0</v>
      </c>
      <c r="EQ14" s="87">
        <v>0</v>
      </c>
      <c r="ER14" s="87">
        <v>0</v>
      </c>
      <c r="ES14" s="87">
        <v>0</v>
      </c>
      <c r="ET14" s="87">
        <v>0</v>
      </c>
      <c r="EU14" s="87">
        <v>0</v>
      </c>
      <c r="EV14" s="87">
        <v>0</v>
      </c>
      <c r="EW14" s="87">
        <v>0</v>
      </c>
      <c r="EX14" s="87">
        <v>0</v>
      </c>
      <c r="EY14" s="87">
        <v>0</v>
      </c>
      <c r="EZ14" s="87">
        <v>0</v>
      </c>
      <c r="FA14" s="87">
        <v>0</v>
      </c>
      <c r="FB14" s="87">
        <v>0</v>
      </c>
      <c r="FC14" s="87">
        <v>0</v>
      </c>
      <c r="FD14" s="87">
        <v>0</v>
      </c>
      <c r="FE14" s="87">
        <v>0</v>
      </c>
      <c r="FF14" s="87">
        <v>0</v>
      </c>
      <c r="FG14" s="87">
        <v>0</v>
      </c>
    </row>
    <row r="15" spans="1:163" x14ac:dyDescent="0.25">
      <c r="B15" s="249">
        <v>5</v>
      </c>
      <c r="C15" s="248" t="s">
        <v>626</v>
      </c>
      <c r="D15" s="87">
        <v>7.3010660832473944</v>
      </c>
      <c r="E15" s="87">
        <v>190.68405786999983</v>
      </c>
      <c r="F15" s="87">
        <v>6.8154578978751257</v>
      </c>
      <c r="G15" s="87">
        <v>206.27674877000018</v>
      </c>
      <c r="H15" s="87">
        <v>5.4979617336983075</v>
      </c>
      <c r="I15" s="87">
        <v>247.33341034999961</v>
      </c>
      <c r="J15" s="87">
        <v>3.0609698093007585</v>
      </c>
      <c r="K15" s="87">
        <v>1034.9662987500003</v>
      </c>
      <c r="L15" s="87">
        <v>3.9643774570661412</v>
      </c>
      <c r="M15" s="87">
        <v>250.24933455999999</v>
      </c>
      <c r="N15" s="87">
        <v>7.8004968506896288</v>
      </c>
      <c r="O15" s="87">
        <v>3816.7498842999994</v>
      </c>
      <c r="P15" s="87">
        <v>4.0898582595503177</v>
      </c>
      <c r="Q15" s="87">
        <v>177.36612910999963</v>
      </c>
      <c r="R15" s="87">
        <v>4.5096716582955292</v>
      </c>
      <c r="S15" s="87">
        <v>178.10981243999967</v>
      </c>
      <c r="T15" s="87">
        <v>2.6148506900989834</v>
      </c>
      <c r="U15" s="87">
        <v>535.96971482000026</v>
      </c>
      <c r="V15" s="87">
        <v>3.2199684991338646</v>
      </c>
      <c r="W15" s="87">
        <v>278.26677030000081</v>
      </c>
      <c r="X15" s="87">
        <v>2.8986663106794288</v>
      </c>
      <c r="Y15" s="87">
        <v>394.73309511000025</v>
      </c>
      <c r="Z15" s="87">
        <v>3.4462241258920199</v>
      </c>
      <c r="AA15" s="87">
        <v>666.27243687485736</v>
      </c>
      <c r="AB15" s="87">
        <v>5.4547158422224795</v>
      </c>
      <c r="AC15" s="87">
        <v>734.61711607425195</v>
      </c>
      <c r="AD15" s="87">
        <v>4.2910957880623979</v>
      </c>
      <c r="AE15" s="87">
        <v>255.05146934000001</v>
      </c>
      <c r="AF15" s="87">
        <v>5.2252298304146239</v>
      </c>
      <c r="AG15" s="87">
        <v>1193.1268189599998</v>
      </c>
      <c r="AH15" s="87">
        <v>5.6120904632007456</v>
      </c>
      <c r="AI15" s="87">
        <v>1349.5519578600001</v>
      </c>
      <c r="AJ15" s="87">
        <v>0.69654191777109786</v>
      </c>
      <c r="AK15" s="87">
        <v>1046.4762409499997</v>
      </c>
      <c r="AL15" s="87">
        <v>3.9643774570661412</v>
      </c>
      <c r="AM15" s="87">
        <v>250.24933455999999</v>
      </c>
      <c r="AN15" s="87">
        <v>5.2000223593909149</v>
      </c>
      <c r="AO15" s="87">
        <v>651.97519868999996</v>
      </c>
      <c r="AP15" s="87">
        <v>5.0670086812806199</v>
      </c>
      <c r="AQ15" s="87">
        <v>791.01814972</v>
      </c>
      <c r="AR15" s="87">
        <v>5.4993410327353054</v>
      </c>
      <c r="AS15" s="87">
        <v>795.30373730999986</v>
      </c>
      <c r="AT15" s="87">
        <v>5.7465033060327793</v>
      </c>
      <c r="AU15" s="87">
        <v>656.13954945</v>
      </c>
      <c r="AV15" s="87">
        <v>5.0009090418082289</v>
      </c>
      <c r="AW15" s="87">
        <v>981.15665849999993</v>
      </c>
      <c r="AX15" s="87">
        <v>5.7264390950852038</v>
      </c>
      <c r="AY15" s="87">
        <v>882.72691212000007</v>
      </c>
      <c r="AZ15" s="87">
        <v>7.1083889996154852</v>
      </c>
      <c r="BA15" s="87">
        <v>4030.5494820200001</v>
      </c>
      <c r="BB15" s="87">
        <v>7.8999171237502068</v>
      </c>
      <c r="BC15" s="87">
        <v>4741.0418530499992</v>
      </c>
      <c r="BD15" s="87">
        <v>7.8242902312784119</v>
      </c>
      <c r="BE15" s="87">
        <v>3505.3698007900002</v>
      </c>
      <c r="BF15" s="87">
        <v>7.4998927766218335</v>
      </c>
      <c r="BG15" s="87">
        <v>4423.2891775400003</v>
      </c>
      <c r="BH15" s="87">
        <v>7.8261842547490694</v>
      </c>
      <c r="BI15" s="87">
        <v>4399.8434466400004</v>
      </c>
      <c r="BJ15" s="87">
        <v>7.8004968506896288</v>
      </c>
      <c r="BK15" s="87">
        <v>3816.7498842999994</v>
      </c>
      <c r="BL15" s="87">
        <v>7.6926824025384803</v>
      </c>
      <c r="BM15" s="87">
        <v>3998.0607619900006</v>
      </c>
      <c r="BN15" s="87">
        <v>7.7048297785087208</v>
      </c>
      <c r="BO15" s="87">
        <v>4009.3545237000003</v>
      </c>
      <c r="BP15" s="87">
        <v>7.3100060748789524</v>
      </c>
      <c r="BQ15" s="87">
        <v>4445.5563939000003</v>
      </c>
      <c r="BR15" s="87">
        <v>7.734641150474741</v>
      </c>
      <c r="BS15" s="87">
        <v>3882.4079765500001</v>
      </c>
      <c r="BT15" s="87">
        <v>7.4486101009313677</v>
      </c>
      <c r="BU15" s="87">
        <v>5146.7305807599996</v>
      </c>
      <c r="BV15" s="87">
        <v>7.7878383007682075</v>
      </c>
      <c r="BW15" s="87">
        <v>3916.0936247900004</v>
      </c>
      <c r="BX15" s="87">
        <v>7.9487407378801338</v>
      </c>
      <c r="BY15" s="87">
        <v>4151.6298607800009</v>
      </c>
      <c r="BZ15" s="87">
        <v>7.8810742120392572</v>
      </c>
      <c r="CA15" s="87">
        <v>3218.0206639100002</v>
      </c>
      <c r="CB15" s="87">
        <v>8.0807861043650018</v>
      </c>
      <c r="CC15" s="87">
        <v>4204.6065913799994</v>
      </c>
      <c r="CD15" s="87">
        <v>8.0728182194752627</v>
      </c>
      <c r="CE15" s="87">
        <v>4044.9172943600001</v>
      </c>
      <c r="CF15" s="87">
        <v>8.0373149377189979</v>
      </c>
      <c r="CG15" s="87">
        <v>3962.443585420001</v>
      </c>
      <c r="CH15" s="87">
        <v>7.5697682231422547</v>
      </c>
      <c r="CI15" s="87">
        <v>4081.5997239799999</v>
      </c>
      <c r="CJ15" s="87">
        <v>8.1527126072872438</v>
      </c>
      <c r="CK15" s="87">
        <v>4142.5679634299995</v>
      </c>
      <c r="CL15" s="87">
        <v>8.2281266584541228</v>
      </c>
      <c r="CM15" s="87">
        <v>3846.8214750599996</v>
      </c>
      <c r="CN15" s="87">
        <v>8.3033337540243313</v>
      </c>
      <c r="CO15" s="87">
        <v>3693.2171897499998</v>
      </c>
      <c r="CP15" s="87">
        <v>8.0851689360663404</v>
      </c>
      <c r="CQ15" s="87">
        <v>3806.0761566900001</v>
      </c>
      <c r="CR15" s="87">
        <v>7.2238268029752781</v>
      </c>
      <c r="CS15" s="87">
        <v>4267.2077184999998</v>
      </c>
      <c r="CT15" s="87">
        <v>8.0985602096568847</v>
      </c>
      <c r="CU15" s="87">
        <v>4004.9533472199992</v>
      </c>
      <c r="CV15" s="87">
        <v>8.0609426455517177</v>
      </c>
      <c r="CW15" s="87">
        <v>4051.6237716299988</v>
      </c>
      <c r="CX15" s="87">
        <v>8.3056541763509273</v>
      </c>
      <c r="CY15" s="87">
        <v>3661.5242155000001</v>
      </c>
      <c r="CZ15" s="87">
        <v>8.228478370165961</v>
      </c>
      <c r="DA15" s="87">
        <v>4218.0413115599995</v>
      </c>
      <c r="DB15" s="87">
        <v>8.3014041440020279</v>
      </c>
      <c r="DC15" s="87">
        <v>4251.0920387699998</v>
      </c>
      <c r="DD15" s="87">
        <v>8.2858751016155541</v>
      </c>
      <c r="DE15" s="87">
        <v>4160.002376219998</v>
      </c>
      <c r="DF15" s="87">
        <v>8.2412039400698429</v>
      </c>
      <c r="DG15" s="87">
        <v>3291.9585671300001</v>
      </c>
      <c r="DH15" s="87">
        <v>8.227433523524283</v>
      </c>
      <c r="DI15" s="87">
        <v>3138.7262244099975</v>
      </c>
      <c r="DJ15" s="87">
        <v>8.0888382348171532</v>
      </c>
      <c r="DK15" s="87">
        <v>2830.9743105000002</v>
      </c>
      <c r="DL15" s="87">
        <v>7.9020299531177161</v>
      </c>
      <c r="DM15" s="87">
        <v>2891.3673717399952</v>
      </c>
      <c r="DN15" s="87">
        <v>7.9907453625628335</v>
      </c>
      <c r="DO15" s="87">
        <v>2858.5585528999977</v>
      </c>
      <c r="DP15" s="87">
        <v>7.9963684389815821</v>
      </c>
      <c r="DQ15" s="87">
        <v>2826.9033464700005</v>
      </c>
      <c r="DR15" s="87">
        <v>7.9265670469768361</v>
      </c>
      <c r="DS15" s="87">
        <v>2706.6441163699951</v>
      </c>
      <c r="DT15" s="87">
        <v>6.8408240605045147</v>
      </c>
      <c r="DU15" s="87">
        <v>3689.9054527599992</v>
      </c>
      <c r="DV15" s="87">
        <v>6.9502699923354809</v>
      </c>
      <c r="DW15" s="87">
        <v>3166.8947453799956</v>
      </c>
      <c r="DX15" s="87">
        <v>7.628663258066732</v>
      </c>
      <c r="DY15" s="87">
        <v>2840.6372665899944</v>
      </c>
      <c r="DZ15" s="87">
        <v>7.7583943932434183</v>
      </c>
      <c r="EA15" s="87">
        <v>3133.01291339</v>
      </c>
      <c r="EB15" s="87">
        <v>7.5272035509335593</v>
      </c>
      <c r="EC15" s="87">
        <v>3264.4594028400006</v>
      </c>
      <c r="ED15" s="87">
        <v>7.1865629335349013</v>
      </c>
      <c r="EE15" s="87">
        <v>3987.8034901999922</v>
      </c>
      <c r="EF15" s="87">
        <v>6.596913823473888</v>
      </c>
      <c r="EG15" s="87">
        <v>4265.8785471600004</v>
      </c>
      <c r="EH15" s="87">
        <v>6.0061382923228424</v>
      </c>
      <c r="EI15" s="87">
        <v>4714.2564207500009</v>
      </c>
      <c r="EJ15" s="87">
        <v>7.5516022645646359</v>
      </c>
      <c r="EK15" s="87">
        <v>3499.8288981000005</v>
      </c>
      <c r="EL15" s="87">
        <v>7.3681177694485429</v>
      </c>
      <c r="EM15" s="87">
        <v>2391.757373630001</v>
      </c>
      <c r="EN15" s="87">
        <v>8.1417669555552106</v>
      </c>
      <c r="EO15" s="87">
        <v>2065.8679526800011</v>
      </c>
      <c r="EP15" s="87">
        <v>2.6694898623512109</v>
      </c>
      <c r="EQ15" s="87">
        <v>2083.602632189999</v>
      </c>
      <c r="ER15" s="87">
        <v>2.6568769023778431</v>
      </c>
      <c r="ES15" s="87">
        <v>2093.6103155099963</v>
      </c>
      <c r="ET15" s="87">
        <v>2.8421341766028014</v>
      </c>
      <c r="EU15" s="87">
        <v>2063.2228201399998</v>
      </c>
      <c r="EV15" s="87">
        <v>2.6981266819546907</v>
      </c>
      <c r="EW15" s="87">
        <v>2225.3433636900004</v>
      </c>
      <c r="EX15" s="87">
        <v>2.5968987506547903</v>
      </c>
      <c r="EY15" s="87">
        <v>2254.2671849700009</v>
      </c>
      <c r="EZ15" s="87">
        <v>2.8033134683532723</v>
      </c>
      <c r="FA15" s="87">
        <v>1934.8446105600003</v>
      </c>
      <c r="FB15" s="87">
        <v>2.7500032143796393</v>
      </c>
      <c r="FC15" s="87">
        <v>2136.3170052000009</v>
      </c>
      <c r="FD15" s="87">
        <v>3.0981586963636714</v>
      </c>
      <c r="FE15" s="87">
        <v>2073.9944332000005</v>
      </c>
      <c r="FF15" s="87">
        <v>2.4036581087797364</v>
      </c>
      <c r="FG15" s="87">
        <v>2376.6247824400007</v>
      </c>
    </row>
    <row r="16" spans="1:163" x14ac:dyDescent="0.25">
      <c r="B16" s="19">
        <v>6</v>
      </c>
      <c r="C16" s="248" t="s">
        <v>627</v>
      </c>
      <c r="D16" s="87">
        <v>0</v>
      </c>
      <c r="E16" s="87">
        <v>81543.081592025716</v>
      </c>
      <c r="F16" s="87">
        <v>0</v>
      </c>
      <c r="G16" s="87">
        <v>106464.6435162666</v>
      </c>
      <c r="H16" s="87">
        <v>0</v>
      </c>
      <c r="I16" s="87">
        <v>149231.2326534329</v>
      </c>
      <c r="J16" s="87">
        <v>0</v>
      </c>
      <c r="K16" s="87">
        <v>174483.91222285159</v>
      </c>
      <c r="L16" s="87">
        <v>0</v>
      </c>
      <c r="M16" s="87">
        <v>206434.01041507535</v>
      </c>
      <c r="N16" s="87">
        <v>0</v>
      </c>
      <c r="O16" s="87">
        <v>256392.45880561566</v>
      </c>
      <c r="P16" s="87">
        <v>0</v>
      </c>
      <c r="Q16" s="87">
        <v>166473.17758012205</v>
      </c>
      <c r="R16" s="87">
        <v>0</v>
      </c>
      <c r="S16" s="87">
        <v>169401.46154756928</v>
      </c>
      <c r="T16" s="87">
        <v>0</v>
      </c>
      <c r="U16" s="87">
        <v>177288.20122134819</v>
      </c>
      <c r="V16" s="87">
        <v>0</v>
      </c>
      <c r="W16" s="87">
        <v>167723.76952598957</v>
      </c>
      <c r="X16" s="87">
        <v>0</v>
      </c>
      <c r="Y16" s="87">
        <v>166625.40048921225</v>
      </c>
      <c r="Z16" s="87">
        <v>0</v>
      </c>
      <c r="AA16" s="87">
        <v>172467.1539693042</v>
      </c>
      <c r="AB16" s="87">
        <v>0</v>
      </c>
      <c r="AC16" s="87">
        <v>172535.44741946264</v>
      </c>
      <c r="AD16" s="87">
        <v>0</v>
      </c>
      <c r="AE16" s="87">
        <v>171340.37590627762</v>
      </c>
      <c r="AF16" s="87">
        <v>0</v>
      </c>
      <c r="AG16" s="87">
        <v>166753.36002313709</v>
      </c>
      <c r="AH16" s="87">
        <v>0</v>
      </c>
      <c r="AI16" s="87">
        <v>171435.74640657223</v>
      </c>
      <c r="AJ16" s="87">
        <v>0</v>
      </c>
      <c r="AK16" s="87">
        <v>178169.14655688172</v>
      </c>
      <c r="AL16" s="87">
        <v>0</v>
      </c>
      <c r="AM16" s="87">
        <v>206434.01041507535</v>
      </c>
      <c r="AN16" s="87">
        <v>0</v>
      </c>
      <c r="AO16" s="87">
        <v>185575.7771014327</v>
      </c>
      <c r="AP16" s="87">
        <v>0</v>
      </c>
      <c r="AQ16" s="87">
        <v>199471.60630153812</v>
      </c>
      <c r="AR16" s="87">
        <v>0</v>
      </c>
      <c r="AS16" s="87">
        <v>202623.56992850988</v>
      </c>
      <c r="AT16" s="87">
        <v>0</v>
      </c>
      <c r="AU16" s="87">
        <v>192295.39909611337</v>
      </c>
      <c r="AV16" s="87">
        <v>0</v>
      </c>
      <c r="AW16" s="87">
        <v>199654.53392760106</v>
      </c>
      <c r="AX16" s="87">
        <v>0</v>
      </c>
      <c r="AY16" s="87">
        <v>205900.8674597202</v>
      </c>
      <c r="AZ16" s="87">
        <v>0</v>
      </c>
      <c r="BA16" s="87">
        <v>201340.68296425458</v>
      </c>
      <c r="BB16" s="87">
        <v>0</v>
      </c>
      <c r="BC16" s="87">
        <v>207933.28054946574</v>
      </c>
      <c r="BD16" s="87">
        <v>0</v>
      </c>
      <c r="BE16" s="87">
        <v>218550.08543196594</v>
      </c>
      <c r="BF16" s="87">
        <v>0</v>
      </c>
      <c r="BG16" s="87">
        <v>220202.93064041439</v>
      </c>
      <c r="BH16" s="87">
        <v>0</v>
      </c>
      <c r="BI16" s="87">
        <v>224090.38997476705</v>
      </c>
      <c r="BJ16" s="87">
        <v>0</v>
      </c>
      <c r="BK16" s="87">
        <v>256392.45880561566</v>
      </c>
      <c r="BL16" s="87">
        <v>0</v>
      </c>
      <c r="BM16" s="87">
        <v>212279.0587176861</v>
      </c>
      <c r="BN16" s="87">
        <v>0</v>
      </c>
      <c r="BO16" s="87">
        <v>217963.34294971044</v>
      </c>
      <c r="BP16" s="87">
        <v>0</v>
      </c>
      <c r="BQ16" s="87">
        <v>223341.45384782791</v>
      </c>
      <c r="BR16" s="87">
        <v>0</v>
      </c>
      <c r="BS16" s="87">
        <v>213630.69856003468</v>
      </c>
      <c r="BT16" s="87">
        <v>0</v>
      </c>
      <c r="BU16" s="87">
        <v>247984.88772388347</v>
      </c>
      <c r="BV16" s="87">
        <v>0</v>
      </c>
      <c r="BW16" s="87">
        <v>251329.64174138338</v>
      </c>
      <c r="BX16" s="87">
        <v>0</v>
      </c>
      <c r="BY16" s="87">
        <v>255742.18395737972</v>
      </c>
      <c r="BZ16" s="87">
        <v>0</v>
      </c>
      <c r="CA16" s="87">
        <v>251752.36165582167</v>
      </c>
      <c r="CB16" s="87">
        <v>0</v>
      </c>
      <c r="CC16" s="87">
        <v>256661.86493742277</v>
      </c>
      <c r="CD16" s="87">
        <v>0</v>
      </c>
      <c r="CE16" s="87">
        <v>261577.30050844376</v>
      </c>
      <c r="CF16" s="87">
        <v>0</v>
      </c>
      <c r="CG16" s="87">
        <v>277967.41616282501</v>
      </c>
      <c r="CH16" s="87">
        <v>0</v>
      </c>
      <c r="CI16" s="87">
        <v>308385.52350153535</v>
      </c>
      <c r="CJ16" s="87">
        <v>0</v>
      </c>
      <c r="CK16" s="87">
        <v>249433.30404182189</v>
      </c>
      <c r="CL16" s="87">
        <v>0</v>
      </c>
      <c r="CM16" s="87">
        <v>248713.56765642841</v>
      </c>
      <c r="CN16" s="87">
        <v>0</v>
      </c>
      <c r="CO16" s="87">
        <v>266194.52203421091</v>
      </c>
      <c r="CP16" s="87">
        <v>0</v>
      </c>
      <c r="CQ16" s="87">
        <v>251567.67447319801</v>
      </c>
      <c r="CR16" s="87">
        <v>0</v>
      </c>
      <c r="CS16" s="87">
        <v>264008.07511813211</v>
      </c>
      <c r="CT16" s="87">
        <v>0</v>
      </c>
      <c r="CU16" s="87">
        <v>284374.85858132003</v>
      </c>
      <c r="CV16" s="87">
        <v>0</v>
      </c>
      <c r="CW16" s="87">
        <v>272686.17977606104</v>
      </c>
      <c r="CX16" s="87">
        <v>0</v>
      </c>
      <c r="CY16" s="87">
        <v>285238.69561829005</v>
      </c>
      <c r="CZ16" s="87">
        <v>0</v>
      </c>
      <c r="DA16" s="87">
        <v>293698.61427436984</v>
      </c>
      <c r="DB16" s="87">
        <v>0</v>
      </c>
      <c r="DC16" s="87">
        <v>301738.10193390056</v>
      </c>
      <c r="DD16" s="87">
        <v>0</v>
      </c>
      <c r="DE16" s="87">
        <v>314390.78059000999</v>
      </c>
      <c r="DF16" s="87">
        <v>0</v>
      </c>
      <c r="DG16" s="87">
        <v>387608.35066910344</v>
      </c>
      <c r="DH16" s="87">
        <v>0</v>
      </c>
      <c r="DI16" s="87">
        <v>295411.76785458566</v>
      </c>
      <c r="DJ16" s="87">
        <v>0</v>
      </c>
      <c r="DK16" s="87">
        <v>293922.3582043756</v>
      </c>
      <c r="DL16" s="87">
        <v>0</v>
      </c>
      <c r="DM16" s="87">
        <v>355420.22560386744</v>
      </c>
      <c r="DN16" s="87">
        <v>0</v>
      </c>
      <c r="DO16" s="87">
        <v>312341.36721022398</v>
      </c>
      <c r="DP16" s="87">
        <v>0</v>
      </c>
      <c r="DQ16" s="87">
        <v>333733.7424639223</v>
      </c>
      <c r="DR16" s="87">
        <v>0</v>
      </c>
      <c r="DS16" s="87">
        <v>364310.02923746366</v>
      </c>
      <c r="DT16" s="87">
        <v>0</v>
      </c>
      <c r="DU16" s="87">
        <v>354492.03245173907</v>
      </c>
      <c r="DV16" s="87">
        <v>0</v>
      </c>
      <c r="DW16" s="87">
        <v>363040.42178065941</v>
      </c>
      <c r="DX16" s="87">
        <v>0</v>
      </c>
      <c r="DY16" s="87">
        <v>378508.05685979064</v>
      </c>
      <c r="DZ16" s="87">
        <v>0</v>
      </c>
      <c r="EA16" s="87">
        <v>368714.36351517838</v>
      </c>
      <c r="EB16" s="87">
        <v>0</v>
      </c>
      <c r="EC16" s="87">
        <v>388642.92535699334</v>
      </c>
      <c r="ED16" s="87">
        <v>0</v>
      </c>
      <c r="EE16" s="87">
        <v>489137.21288733772</v>
      </c>
      <c r="EF16" s="87">
        <v>0</v>
      </c>
      <c r="EG16" s="87">
        <v>361513.5660524288</v>
      </c>
      <c r="EH16" s="87">
        <v>0</v>
      </c>
      <c r="EI16" s="87">
        <v>366058.38970368146</v>
      </c>
      <c r="EJ16" s="87">
        <v>0</v>
      </c>
      <c r="EK16" s="87">
        <v>371604.15323391632</v>
      </c>
      <c r="EL16" s="87">
        <v>0</v>
      </c>
      <c r="EM16" s="87">
        <v>343618.00159446971</v>
      </c>
      <c r="EN16" s="87">
        <v>0</v>
      </c>
      <c r="EO16" s="87">
        <v>348133.10151057749</v>
      </c>
      <c r="EP16" s="87">
        <v>0</v>
      </c>
      <c r="EQ16" s="87">
        <v>422994.90226890921</v>
      </c>
      <c r="ER16" s="87">
        <v>0</v>
      </c>
      <c r="ES16" s="87">
        <v>416562.98173048632</v>
      </c>
      <c r="ET16" s="87">
        <v>0</v>
      </c>
      <c r="EU16" s="87">
        <v>433255.33365365764</v>
      </c>
      <c r="EV16" s="87">
        <v>0</v>
      </c>
      <c r="EW16" s="87">
        <v>455237.95699148445</v>
      </c>
      <c r="EX16" s="87">
        <v>0</v>
      </c>
      <c r="EY16" s="87">
        <v>443972.24868247967</v>
      </c>
      <c r="EZ16" s="87">
        <v>0</v>
      </c>
      <c r="FA16" s="87">
        <v>462376.85213117482</v>
      </c>
      <c r="FB16" s="87">
        <v>0</v>
      </c>
      <c r="FC16" s="87">
        <v>476676.60693258088</v>
      </c>
      <c r="FD16" s="87">
        <v>0</v>
      </c>
      <c r="FE16" s="87">
        <v>387897.07590297749</v>
      </c>
      <c r="FF16" s="87">
        <v>0</v>
      </c>
      <c r="FG16" s="87">
        <v>418485.99173078494</v>
      </c>
    </row>
    <row r="17" spans="2:163" x14ac:dyDescent="0.25">
      <c r="B17" s="19">
        <v>6.1</v>
      </c>
      <c r="C17" s="25" t="s">
        <v>628</v>
      </c>
      <c r="D17" s="87">
        <v>0</v>
      </c>
      <c r="E17" s="87">
        <v>72085.124871650711</v>
      </c>
      <c r="F17" s="87">
        <v>0</v>
      </c>
      <c r="G17" s="87">
        <v>95170.811488746593</v>
      </c>
      <c r="H17" s="87">
        <v>0</v>
      </c>
      <c r="I17" s="87">
        <v>135293.86336727289</v>
      </c>
      <c r="J17" s="87">
        <v>0</v>
      </c>
      <c r="K17" s="87">
        <v>156449.57572834109</v>
      </c>
      <c r="L17" s="87">
        <v>0</v>
      </c>
      <c r="M17" s="87">
        <v>183465.20612755683</v>
      </c>
      <c r="N17" s="87">
        <v>0</v>
      </c>
      <c r="O17" s="87">
        <v>232620.40092045415</v>
      </c>
      <c r="P17" s="87">
        <v>0</v>
      </c>
      <c r="Q17" s="87">
        <v>147302.51285418018</v>
      </c>
      <c r="R17" s="87">
        <v>0</v>
      </c>
      <c r="S17" s="87">
        <v>149265.91979310429</v>
      </c>
      <c r="T17" s="87">
        <v>0</v>
      </c>
      <c r="U17" s="87">
        <v>156343.2422219858</v>
      </c>
      <c r="V17" s="87">
        <v>0</v>
      </c>
      <c r="W17" s="87">
        <v>147260.83901892038</v>
      </c>
      <c r="X17" s="87">
        <v>0</v>
      </c>
      <c r="Y17" s="87">
        <v>147377.49582904539</v>
      </c>
      <c r="Z17" s="87">
        <v>0</v>
      </c>
      <c r="AA17" s="87">
        <v>152187.1827090357</v>
      </c>
      <c r="AB17" s="87">
        <v>0</v>
      </c>
      <c r="AC17" s="87">
        <v>153332.35801738847</v>
      </c>
      <c r="AD17" s="87">
        <v>0</v>
      </c>
      <c r="AE17" s="87">
        <v>150808.51504187283</v>
      </c>
      <c r="AF17" s="87">
        <v>0</v>
      </c>
      <c r="AG17" s="87">
        <v>146816.8488665371</v>
      </c>
      <c r="AH17" s="87">
        <v>0</v>
      </c>
      <c r="AI17" s="87">
        <v>151587.63975440222</v>
      </c>
      <c r="AJ17" s="87">
        <v>0</v>
      </c>
      <c r="AK17" s="87">
        <v>158014.39728113214</v>
      </c>
      <c r="AL17" s="87">
        <v>0</v>
      </c>
      <c r="AM17" s="87">
        <v>183465.20612755683</v>
      </c>
      <c r="AN17" s="87">
        <v>0</v>
      </c>
      <c r="AO17" s="87">
        <v>160838.10095019967</v>
      </c>
      <c r="AP17" s="87">
        <v>0</v>
      </c>
      <c r="AQ17" s="87">
        <v>173231.68587118498</v>
      </c>
      <c r="AR17" s="87">
        <v>0</v>
      </c>
      <c r="AS17" s="87">
        <v>176615.23811963518</v>
      </c>
      <c r="AT17" s="87">
        <v>0</v>
      </c>
      <c r="AU17" s="87">
        <v>167318.90549745486</v>
      </c>
      <c r="AV17" s="87">
        <v>0</v>
      </c>
      <c r="AW17" s="87">
        <v>172189.88089558447</v>
      </c>
      <c r="AX17" s="87">
        <v>0</v>
      </c>
      <c r="AY17" s="87">
        <v>181413.19645234689</v>
      </c>
      <c r="AZ17" s="87">
        <v>0</v>
      </c>
      <c r="BA17" s="87">
        <v>178058.53535961831</v>
      </c>
      <c r="BB17" s="87">
        <v>0</v>
      </c>
      <c r="BC17" s="87">
        <v>185026.22327253391</v>
      </c>
      <c r="BD17" s="87">
        <v>0</v>
      </c>
      <c r="BE17" s="87">
        <v>195402.40210597595</v>
      </c>
      <c r="BF17" s="87">
        <v>0</v>
      </c>
      <c r="BG17" s="87">
        <v>197117.73921688588</v>
      </c>
      <c r="BH17" s="87">
        <v>0</v>
      </c>
      <c r="BI17" s="87">
        <v>201260.90532930385</v>
      </c>
      <c r="BJ17" s="87">
        <v>0</v>
      </c>
      <c r="BK17" s="87">
        <v>232620.40092045415</v>
      </c>
      <c r="BL17" s="87">
        <v>0</v>
      </c>
      <c r="BM17" s="87">
        <v>188942.02047941289</v>
      </c>
      <c r="BN17" s="87">
        <v>0</v>
      </c>
      <c r="BO17" s="87">
        <v>193345.22359910473</v>
      </c>
      <c r="BP17" s="87">
        <v>0</v>
      </c>
      <c r="BQ17" s="87">
        <v>194119.75601001366</v>
      </c>
      <c r="BR17" s="87">
        <v>0</v>
      </c>
      <c r="BS17" s="87">
        <v>188281.07021906759</v>
      </c>
      <c r="BT17" s="87">
        <v>0</v>
      </c>
      <c r="BU17" s="87">
        <v>223728.96309774587</v>
      </c>
      <c r="BV17" s="87">
        <v>0</v>
      </c>
      <c r="BW17" s="87">
        <v>227073.21454890928</v>
      </c>
      <c r="BX17" s="87">
        <v>0</v>
      </c>
      <c r="BY17" s="87">
        <v>231751.49695307712</v>
      </c>
      <c r="BZ17" s="87">
        <v>0</v>
      </c>
      <c r="CA17" s="87">
        <v>225357.33439212255</v>
      </c>
      <c r="CB17" s="87">
        <v>0</v>
      </c>
      <c r="CC17" s="87">
        <v>232013.26208056213</v>
      </c>
      <c r="CD17" s="87">
        <v>0</v>
      </c>
      <c r="CE17" s="87">
        <v>236797.45856833455</v>
      </c>
      <c r="CF17" s="87">
        <v>0</v>
      </c>
      <c r="CG17" s="87">
        <v>252657.73158488155</v>
      </c>
      <c r="CH17" s="87">
        <v>0</v>
      </c>
      <c r="CI17" s="87">
        <v>283757.47665017634</v>
      </c>
      <c r="CJ17" s="87">
        <v>0</v>
      </c>
      <c r="CK17" s="87">
        <v>223839.57048031152</v>
      </c>
      <c r="CL17" s="87">
        <v>0</v>
      </c>
      <c r="CM17" s="87">
        <v>221698.43205862492</v>
      </c>
      <c r="CN17" s="87">
        <v>0</v>
      </c>
      <c r="CO17" s="87">
        <v>239157.53281508741</v>
      </c>
      <c r="CP17" s="87">
        <v>0</v>
      </c>
      <c r="CQ17" s="87">
        <v>224855.5041460908</v>
      </c>
      <c r="CR17" s="87">
        <v>0</v>
      </c>
      <c r="CS17" s="87">
        <v>235830.04852441634</v>
      </c>
      <c r="CT17" s="87">
        <v>0</v>
      </c>
      <c r="CU17" s="87">
        <v>257027.32597424564</v>
      </c>
      <c r="CV17" s="87">
        <v>0</v>
      </c>
      <c r="CW17" s="87">
        <v>245097.70766964991</v>
      </c>
      <c r="CX17" s="87">
        <v>0</v>
      </c>
      <c r="CY17" s="87">
        <v>256771.52381419658</v>
      </c>
      <c r="CZ17" s="87">
        <v>0</v>
      </c>
      <c r="DA17" s="87">
        <v>266994.2631687863</v>
      </c>
      <c r="DB17" s="87">
        <v>0</v>
      </c>
      <c r="DC17" s="87">
        <v>276093.75918133394</v>
      </c>
      <c r="DD17" s="87">
        <v>0</v>
      </c>
      <c r="DE17" s="87">
        <v>288769.23930809461</v>
      </c>
      <c r="DF17" s="87">
        <v>0</v>
      </c>
      <c r="DG17" s="87">
        <v>361765.64513645531</v>
      </c>
      <c r="DH17" s="87">
        <v>0</v>
      </c>
      <c r="DI17" s="87">
        <v>268205.79971299216</v>
      </c>
      <c r="DJ17" s="87">
        <v>0</v>
      </c>
      <c r="DK17" s="87">
        <v>266561.39824906207</v>
      </c>
      <c r="DL17" s="87">
        <v>0</v>
      </c>
      <c r="DM17" s="87">
        <v>326763.03277399973</v>
      </c>
      <c r="DN17" s="87">
        <v>0</v>
      </c>
      <c r="DO17" s="87">
        <v>283274.93364826753</v>
      </c>
      <c r="DP17" s="87">
        <v>0</v>
      </c>
      <c r="DQ17" s="87">
        <v>302640.99351678917</v>
      </c>
      <c r="DR17" s="87">
        <v>0</v>
      </c>
      <c r="DS17" s="87">
        <v>331175.30614966957</v>
      </c>
      <c r="DT17" s="87">
        <v>0</v>
      </c>
      <c r="DU17" s="87">
        <v>320171.2872547009</v>
      </c>
      <c r="DV17" s="87">
        <v>0</v>
      </c>
      <c r="DW17" s="87">
        <v>328293.5790899967</v>
      </c>
      <c r="DX17" s="87">
        <v>0</v>
      </c>
      <c r="DY17" s="87">
        <v>344225.40886349307</v>
      </c>
      <c r="DZ17" s="87">
        <v>0</v>
      </c>
      <c r="EA17" s="87">
        <v>334253.73245814588</v>
      </c>
      <c r="EB17" s="87">
        <v>0</v>
      </c>
      <c r="EC17" s="87">
        <v>354846.5049967285</v>
      </c>
      <c r="ED17" s="87">
        <v>0</v>
      </c>
      <c r="EE17" s="87">
        <v>454310.2107701003</v>
      </c>
      <c r="EF17" s="87">
        <v>0</v>
      </c>
      <c r="EG17" s="87">
        <v>326561.60166516196</v>
      </c>
      <c r="EH17" s="87">
        <v>0</v>
      </c>
      <c r="EI17" s="87">
        <v>329884.66097599571</v>
      </c>
      <c r="EJ17" s="87">
        <v>0</v>
      </c>
      <c r="EK17" s="87">
        <v>333964.67346161063</v>
      </c>
      <c r="EL17" s="87">
        <v>0</v>
      </c>
      <c r="EM17" s="87">
        <v>305124.22244955011</v>
      </c>
      <c r="EN17" s="87">
        <v>0</v>
      </c>
      <c r="EO17" s="87">
        <v>311222.457107344</v>
      </c>
      <c r="EP17" s="87">
        <v>0</v>
      </c>
      <c r="EQ17" s="87">
        <v>384464.87215117371</v>
      </c>
      <c r="ER17" s="87">
        <v>0</v>
      </c>
      <c r="ES17" s="87">
        <v>374293.42704316165</v>
      </c>
      <c r="ET17" s="87">
        <v>0</v>
      </c>
      <c r="EU17" s="87">
        <v>385280.90697435662</v>
      </c>
      <c r="EV17" s="87">
        <v>0</v>
      </c>
      <c r="EW17" s="87">
        <v>403273.52080314804</v>
      </c>
      <c r="EX17" s="87">
        <v>0</v>
      </c>
      <c r="EY17" s="87">
        <v>389705.95126683818</v>
      </c>
      <c r="EZ17" s="87">
        <v>0</v>
      </c>
      <c r="FA17" s="87">
        <v>407416.53046658332</v>
      </c>
      <c r="FB17" s="87">
        <v>0</v>
      </c>
      <c r="FC17" s="87">
        <v>420949.80523572594</v>
      </c>
      <c r="FD17" s="87">
        <v>0</v>
      </c>
      <c r="FE17" s="87">
        <v>331602.42559540953</v>
      </c>
      <c r="FF17" s="87">
        <v>0</v>
      </c>
      <c r="FG17" s="87">
        <v>361159.93615634774</v>
      </c>
    </row>
    <row r="18" spans="2:163" x14ac:dyDescent="0.25">
      <c r="B18" s="19">
        <v>6.2</v>
      </c>
      <c r="C18" s="25" t="s">
        <v>629</v>
      </c>
      <c r="D18" s="87">
        <v>0</v>
      </c>
      <c r="E18" s="87">
        <v>8564.1562516700014</v>
      </c>
      <c r="F18" s="87">
        <v>0</v>
      </c>
      <c r="G18" s="87">
        <v>10266.608418559999</v>
      </c>
      <c r="H18" s="87">
        <v>0</v>
      </c>
      <c r="I18" s="87">
        <v>11774.434517020009</v>
      </c>
      <c r="J18" s="87">
        <v>0</v>
      </c>
      <c r="K18" s="87">
        <v>15137.075356450496</v>
      </c>
      <c r="L18" s="87">
        <v>0</v>
      </c>
      <c r="M18" s="87">
        <v>20602.831625808518</v>
      </c>
      <c r="N18" s="87">
        <v>0</v>
      </c>
      <c r="O18" s="87">
        <v>22181.326710251487</v>
      </c>
      <c r="P18" s="87">
        <v>0</v>
      </c>
      <c r="Q18" s="87">
        <v>16099.741384571858</v>
      </c>
      <c r="R18" s="87">
        <v>0</v>
      </c>
      <c r="S18" s="87">
        <v>17067.766857335002</v>
      </c>
      <c r="T18" s="87">
        <v>0</v>
      </c>
      <c r="U18" s="87">
        <v>17007.758590902398</v>
      </c>
      <c r="V18" s="87">
        <v>0</v>
      </c>
      <c r="W18" s="87">
        <v>16819.005307714699</v>
      </c>
      <c r="X18" s="87">
        <v>0</v>
      </c>
      <c r="Y18" s="87">
        <v>16863.614596039901</v>
      </c>
      <c r="Z18" s="87">
        <v>0</v>
      </c>
      <c r="AA18" s="87">
        <v>17738.762554928508</v>
      </c>
      <c r="AB18" s="87">
        <v>0</v>
      </c>
      <c r="AC18" s="87">
        <v>16788.791485974165</v>
      </c>
      <c r="AD18" s="87">
        <v>0</v>
      </c>
      <c r="AE18" s="87">
        <v>17589.04092604481</v>
      </c>
      <c r="AF18" s="87">
        <v>0</v>
      </c>
      <c r="AG18" s="87">
        <v>17992.006149639998</v>
      </c>
      <c r="AH18" s="87">
        <v>0</v>
      </c>
      <c r="AI18" s="87">
        <v>17724.8107341</v>
      </c>
      <c r="AJ18" s="87">
        <v>0</v>
      </c>
      <c r="AK18" s="87">
        <v>17903.70792497959</v>
      </c>
      <c r="AL18" s="87">
        <v>0</v>
      </c>
      <c r="AM18" s="87">
        <v>20602.831625808518</v>
      </c>
      <c r="AN18" s="87">
        <v>0</v>
      </c>
      <c r="AO18" s="87">
        <v>22326.557032983026</v>
      </c>
      <c r="AP18" s="87">
        <v>0</v>
      </c>
      <c r="AQ18" s="87">
        <v>23595.777587423123</v>
      </c>
      <c r="AR18" s="87">
        <v>0</v>
      </c>
      <c r="AS18" s="87">
        <v>23588.721868234701</v>
      </c>
      <c r="AT18" s="87">
        <v>0</v>
      </c>
      <c r="AU18" s="87">
        <v>22777.2012026185</v>
      </c>
      <c r="AV18" s="87">
        <v>0</v>
      </c>
      <c r="AW18" s="87">
        <v>24016.074834336596</v>
      </c>
      <c r="AX18" s="87">
        <v>0</v>
      </c>
      <c r="AY18" s="87">
        <v>22929.374348533322</v>
      </c>
      <c r="AZ18" s="87">
        <v>0</v>
      </c>
      <c r="BA18" s="87">
        <v>21983.914520336271</v>
      </c>
      <c r="BB18" s="87">
        <v>0</v>
      </c>
      <c r="BC18" s="87">
        <v>21578.364892831822</v>
      </c>
      <c r="BD18" s="87">
        <v>0</v>
      </c>
      <c r="BE18" s="87">
        <v>21635.422175750002</v>
      </c>
      <c r="BF18" s="87">
        <v>0</v>
      </c>
      <c r="BG18" s="87">
        <v>21785.650720498503</v>
      </c>
      <c r="BH18" s="87">
        <v>0</v>
      </c>
      <c r="BI18" s="87">
        <v>21650.985146289597</v>
      </c>
      <c r="BJ18" s="87">
        <v>0</v>
      </c>
      <c r="BK18" s="87">
        <v>22181.326710251487</v>
      </c>
      <c r="BL18" s="87">
        <v>0</v>
      </c>
      <c r="BM18" s="87">
        <v>22090.568610753202</v>
      </c>
      <c r="BN18" s="87">
        <v>0</v>
      </c>
      <c r="BO18" s="87">
        <v>23155.4544437857</v>
      </c>
      <c r="BP18" s="87">
        <v>0</v>
      </c>
      <c r="BQ18" s="87">
        <v>23965.588260774235</v>
      </c>
      <c r="BR18" s="87">
        <v>0</v>
      </c>
      <c r="BS18" s="87">
        <v>23633.448319437091</v>
      </c>
      <c r="BT18" s="87">
        <v>0</v>
      </c>
      <c r="BU18" s="87">
        <v>23239.178975827581</v>
      </c>
      <c r="BV18" s="87">
        <v>0</v>
      </c>
      <c r="BW18" s="87">
        <v>22581.338651194099</v>
      </c>
      <c r="BX18" s="87">
        <v>0</v>
      </c>
      <c r="BY18" s="87">
        <v>22321.228112382603</v>
      </c>
      <c r="BZ18" s="87">
        <v>0</v>
      </c>
      <c r="CA18" s="87">
        <v>24643.900166129133</v>
      </c>
      <c r="CB18" s="87">
        <v>0</v>
      </c>
      <c r="CC18" s="87">
        <v>22814.170102350636</v>
      </c>
      <c r="CD18" s="87">
        <v>0</v>
      </c>
      <c r="CE18" s="87">
        <v>23028.756329379226</v>
      </c>
      <c r="CF18" s="87">
        <v>0</v>
      </c>
      <c r="CG18" s="87">
        <v>23926.530938403463</v>
      </c>
      <c r="CH18" s="87">
        <v>0</v>
      </c>
      <c r="CI18" s="87">
        <v>23251.66990875902</v>
      </c>
      <c r="CJ18" s="87">
        <v>0</v>
      </c>
      <c r="CK18" s="87">
        <v>24057.088301590342</v>
      </c>
      <c r="CL18" s="87">
        <v>0</v>
      </c>
      <c r="CM18" s="87">
        <v>25585.950475413501</v>
      </c>
      <c r="CN18" s="87">
        <v>0</v>
      </c>
      <c r="CO18" s="87">
        <v>25464.936003303505</v>
      </c>
      <c r="CP18" s="87">
        <v>0</v>
      </c>
      <c r="CQ18" s="87">
        <v>25207.659866627211</v>
      </c>
      <c r="CR18" s="87">
        <v>0</v>
      </c>
      <c r="CS18" s="87">
        <v>26262.884456505759</v>
      </c>
      <c r="CT18" s="87">
        <v>0</v>
      </c>
      <c r="CU18" s="87">
        <v>25307.322946124397</v>
      </c>
      <c r="CV18" s="87">
        <v>0</v>
      </c>
      <c r="CW18" s="87">
        <v>25520.858805321117</v>
      </c>
      <c r="CX18" s="87">
        <v>0</v>
      </c>
      <c r="CY18" s="87">
        <v>26003.881793853496</v>
      </c>
      <c r="CZ18" s="87">
        <v>0</v>
      </c>
      <c r="DA18" s="87">
        <v>25030.849087123504</v>
      </c>
      <c r="DB18" s="87">
        <v>0</v>
      </c>
      <c r="DC18" s="87">
        <v>24229.820338176625</v>
      </c>
      <c r="DD18" s="87">
        <v>0</v>
      </c>
      <c r="DE18" s="87">
        <v>23598.29171582538</v>
      </c>
      <c r="DF18" s="87">
        <v>0</v>
      </c>
      <c r="DG18" s="87">
        <v>23727.255245718105</v>
      </c>
      <c r="DH18" s="87">
        <v>0</v>
      </c>
      <c r="DI18" s="87">
        <v>24725.940112083499</v>
      </c>
      <c r="DJ18" s="87">
        <v>0</v>
      </c>
      <c r="DK18" s="87">
        <v>25064.314872713501</v>
      </c>
      <c r="DL18" s="87">
        <v>0</v>
      </c>
      <c r="DM18" s="87">
        <v>26320.394646167675</v>
      </c>
      <c r="DN18" s="87">
        <v>0</v>
      </c>
      <c r="DO18" s="87">
        <v>26734.48181067903</v>
      </c>
      <c r="DP18" s="87">
        <v>0</v>
      </c>
      <c r="DQ18" s="87">
        <v>28553.065812023127</v>
      </c>
      <c r="DR18" s="87">
        <v>0</v>
      </c>
      <c r="DS18" s="87">
        <v>30803.986843436407</v>
      </c>
      <c r="DT18" s="87">
        <v>0</v>
      </c>
      <c r="DU18" s="87">
        <v>31654.692432598142</v>
      </c>
      <c r="DV18" s="87">
        <v>0</v>
      </c>
      <c r="DW18" s="87">
        <v>31662.64031958659</v>
      </c>
      <c r="DX18" s="87">
        <v>0</v>
      </c>
      <c r="DY18" s="87">
        <v>31680.576784937588</v>
      </c>
      <c r="DZ18" s="87">
        <v>0</v>
      </c>
      <c r="EA18" s="87">
        <v>31821.726807622497</v>
      </c>
      <c r="EB18" s="87">
        <v>0</v>
      </c>
      <c r="EC18" s="87">
        <v>31433.593658754817</v>
      </c>
      <c r="ED18" s="87">
        <v>0</v>
      </c>
      <c r="EE18" s="87">
        <v>32625.040939737399</v>
      </c>
      <c r="EF18" s="87">
        <v>0</v>
      </c>
      <c r="EG18" s="87">
        <v>32312.880089586823</v>
      </c>
      <c r="EH18" s="87">
        <v>0</v>
      </c>
      <c r="EI18" s="87">
        <v>33594.996849945768</v>
      </c>
      <c r="EJ18" s="87">
        <v>0</v>
      </c>
      <c r="EK18" s="87">
        <v>34853.022028475738</v>
      </c>
      <c r="EL18" s="87">
        <v>0</v>
      </c>
      <c r="EM18" s="87">
        <v>35884.196149819581</v>
      </c>
      <c r="EN18" s="87">
        <v>0</v>
      </c>
      <c r="EO18" s="87">
        <v>34086.015947933498</v>
      </c>
      <c r="EP18" s="87">
        <v>0</v>
      </c>
      <c r="EQ18" s="87">
        <v>36016.831976155503</v>
      </c>
      <c r="ER18" s="87">
        <v>0</v>
      </c>
      <c r="ES18" s="87">
        <v>39603.489883864706</v>
      </c>
      <c r="ET18" s="87">
        <v>0</v>
      </c>
      <c r="EU18" s="87">
        <v>44756.166989651043</v>
      </c>
      <c r="EV18" s="87">
        <v>0</v>
      </c>
      <c r="EW18" s="87">
        <v>49267.669047926393</v>
      </c>
      <c r="EX18" s="87">
        <v>0</v>
      </c>
      <c r="EY18" s="87">
        <v>50788.120165241504</v>
      </c>
      <c r="EZ18" s="87">
        <v>0</v>
      </c>
      <c r="FA18" s="87">
        <v>52081.11296350148</v>
      </c>
      <c r="FB18" s="87">
        <v>0</v>
      </c>
      <c r="FC18" s="87">
        <v>52636.174296604913</v>
      </c>
      <c r="FD18" s="87">
        <v>0</v>
      </c>
      <c r="FE18" s="87">
        <v>53471.109170615491</v>
      </c>
      <c r="FF18" s="87">
        <v>0</v>
      </c>
      <c r="FG18" s="87">
        <v>54521.707000577197</v>
      </c>
    </row>
    <row r="19" spans="2:163" x14ac:dyDescent="0.25">
      <c r="B19" s="19">
        <v>6.3</v>
      </c>
      <c r="C19" s="25" t="s">
        <v>626</v>
      </c>
      <c r="D19" s="87">
        <v>0</v>
      </c>
      <c r="E19" s="87">
        <v>893.80046870499996</v>
      </c>
      <c r="F19" s="87">
        <v>0</v>
      </c>
      <c r="G19" s="87">
        <v>1027.2236089599999</v>
      </c>
      <c r="H19" s="87">
        <v>0</v>
      </c>
      <c r="I19" s="87">
        <v>2162.9347691399998</v>
      </c>
      <c r="J19" s="87">
        <v>0</v>
      </c>
      <c r="K19" s="87">
        <v>2897.2611380599997</v>
      </c>
      <c r="L19" s="87">
        <v>0</v>
      </c>
      <c r="M19" s="87">
        <v>2365.9726617099996</v>
      </c>
      <c r="N19" s="87">
        <v>0</v>
      </c>
      <c r="O19" s="87">
        <v>1590.7311749100284</v>
      </c>
      <c r="P19" s="87">
        <v>0</v>
      </c>
      <c r="Q19" s="87">
        <v>3070.9233413699999</v>
      </c>
      <c r="R19" s="87">
        <v>0</v>
      </c>
      <c r="S19" s="87">
        <v>3067.7748971299993</v>
      </c>
      <c r="T19" s="87">
        <v>0</v>
      </c>
      <c r="U19" s="87">
        <v>3937.2004084600012</v>
      </c>
      <c r="V19" s="87">
        <v>0</v>
      </c>
      <c r="W19" s="87">
        <v>3643.9251993545004</v>
      </c>
      <c r="X19" s="87">
        <v>0</v>
      </c>
      <c r="Y19" s="87">
        <v>2384.2900641269598</v>
      </c>
      <c r="Z19" s="87">
        <v>0</v>
      </c>
      <c r="AA19" s="87">
        <v>2541.2087053400001</v>
      </c>
      <c r="AB19" s="87">
        <v>0</v>
      </c>
      <c r="AC19" s="87">
        <v>2414.2979160999998</v>
      </c>
      <c r="AD19" s="87">
        <v>0</v>
      </c>
      <c r="AE19" s="87">
        <v>2942.8199383599999</v>
      </c>
      <c r="AF19" s="87">
        <v>0</v>
      </c>
      <c r="AG19" s="87">
        <v>1944.5050069600002</v>
      </c>
      <c r="AH19" s="87">
        <v>0</v>
      </c>
      <c r="AI19" s="87">
        <v>2123.2959180700004</v>
      </c>
      <c r="AJ19" s="87">
        <v>0</v>
      </c>
      <c r="AK19" s="87">
        <v>2251.0413507699996</v>
      </c>
      <c r="AL19" s="87">
        <v>0</v>
      </c>
      <c r="AM19" s="87">
        <v>2365.9726617099996</v>
      </c>
      <c r="AN19" s="87">
        <v>0</v>
      </c>
      <c r="AO19" s="87">
        <v>2411.1191182499997</v>
      </c>
      <c r="AP19" s="87">
        <v>0</v>
      </c>
      <c r="AQ19" s="87">
        <v>2644.1428429299999</v>
      </c>
      <c r="AR19" s="87">
        <v>0</v>
      </c>
      <c r="AS19" s="87">
        <v>2419.6099406399999</v>
      </c>
      <c r="AT19" s="87">
        <v>0</v>
      </c>
      <c r="AU19" s="87">
        <v>2199.2923960400003</v>
      </c>
      <c r="AV19" s="87">
        <v>0</v>
      </c>
      <c r="AW19" s="87">
        <v>3448.5781976799999</v>
      </c>
      <c r="AX19" s="87">
        <v>0</v>
      </c>
      <c r="AY19" s="87">
        <v>1558.2966588400002</v>
      </c>
      <c r="AZ19" s="87">
        <v>0</v>
      </c>
      <c r="BA19" s="87">
        <v>1298.2330843</v>
      </c>
      <c r="BB19" s="87">
        <v>0</v>
      </c>
      <c r="BC19" s="87">
        <v>1328.6923840999998</v>
      </c>
      <c r="BD19" s="87">
        <v>0</v>
      </c>
      <c r="BE19" s="87">
        <v>1512.26115024</v>
      </c>
      <c r="BF19" s="87">
        <v>0</v>
      </c>
      <c r="BG19" s="87">
        <v>1299.5407030300003</v>
      </c>
      <c r="BH19" s="87">
        <v>0</v>
      </c>
      <c r="BI19" s="87">
        <v>1178.499499173593</v>
      </c>
      <c r="BJ19" s="87">
        <v>0</v>
      </c>
      <c r="BK19" s="87">
        <v>1590.7311749100284</v>
      </c>
      <c r="BL19" s="87">
        <v>0</v>
      </c>
      <c r="BM19" s="87">
        <v>1246.4696275200001</v>
      </c>
      <c r="BN19" s="87">
        <v>0</v>
      </c>
      <c r="BO19" s="87">
        <v>1462.6649068199999</v>
      </c>
      <c r="BP19" s="87">
        <v>0</v>
      </c>
      <c r="BQ19" s="87">
        <v>5256.1095770400007</v>
      </c>
      <c r="BR19" s="87">
        <v>0</v>
      </c>
      <c r="BS19" s="87">
        <v>1716.1800215300002</v>
      </c>
      <c r="BT19" s="87">
        <v>0</v>
      </c>
      <c r="BU19" s="87">
        <v>1016.7456503099999</v>
      </c>
      <c r="BV19" s="87">
        <v>0</v>
      </c>
      <c r="BW19" s="87">
        <v>1675.0885412800001</v>
      </c>
      <c r="BX19" s="87">
        <v>0</v>
      </c>
      <c r="BY19" s="87">
        <v>1669.4588919199998</v>
      </c>
      <c r="BZ19" s="87">
        <v>0</v>
      </c>
      <c r="CA19" s="87">
        <v>1751.1270975699997</v>
      </c>
      <c r="CB19" s="87">
        <v>0</v>
      </c>
      <c r="CC19" s="87">
        <v>1834.43275451</v>
      </c>
      <c r="CD19" s="87">
        <v>0</v>
      </c>
      <c r="CE19" s="87">
        <v>1751.0856107300001</v>
      </c>
      <c r="CF19" s="87">
        <v>0</v>
      </c>
      <c r="CG19" s="87">
        <v>1383.1536395400001</v>
      </c>
      <c r="CH19" s="87">
        <v>0</v>
      </c>
      <c r="CI19" s="87">
        <v>1376.3769426000001</v>
      </c>
      <c r="CJ19" s="87">
        <v>0</v>
      </c>
      <c r="CK19" s="87">
        <v>1536.6452599200002</v>
      </c>
      <c r="CL19" s="87">
        <v>0</v>
      </c>
      <c r="CM19" s="87">
        <v>1429.1851223900001</v>
      </c>
      <c r="CN19" s="87">
        <v>0</v>
      </c>
      <c r="CO19" s="87">
        <v>1572.0532158199999</v>
      </c>
      <c r="CP19" s="87">
        <v>0</v>
      </c>
      <c r="CQ19" s="87">
        <v>1504.5104604800001</v>
      </c>
      <c r="CR19" s="87">
        <v>0</v>
      </c>
      <c r="CS19" s="87">
        <v>1915.1421372100001</v>
      </c>
      <c r="CT19" s="87">
        <v>0</v>
      </c>
      <c r="CU19" s="87">
        <v>2040.2096609499999</v>
      </c>
      <c r="CV19" s="87">
        <v>0</v>
      </c>
      <c r="CW19" s="87">
        <v>2067.6133010900003</v>
      </c>
      <c r="CX19" s="87">
        <v>0</v>
      </c>
      <c r="CY19" s="87">
        <v>2463.2900102400004</v>
      </c>
      <c r="CZ19" s="87">
        <v>0</v>
      </c>
      <c r="DA19" s="87">
        <v>1673.5020184600003</v>
      </c>
      <c r="DB19" s="87">
        <v>0</v>
      </c>
      <c r="DC19" s="87">
        <v>1414.52241439</v>
      </c>
      <c r="DD19" s="87">
        <v>0</v>
      </c>
      <c r="DE19" s="87">
        <v>2023.2495660900001</v>
      </c>
      <c r="DF19" s="87">
        <v>0</v>
      </c>
      <c r="DG19" s="87">
        <v>2115.4502869299999</v>
      </c>
      <c r="DH19" s="87">
        <v>0</v>
      </c>
      <c r="DI19" s="87">
        <v>2480.0280295099997</v>
      </c>
      <c r="DJ19" s="87">
        <v>0</v>
      </c>
      <c r="DK19" s="87">
        <v>2296.6450826</v>
      </c>
      <c r="DL19" s="87">
        <v>0</v>
      </c>
      <c r="DM19" s="87">
        <v>2336.7981837000002</v>
      </c>
      <c r="DN19" s="87">
        <v>0</v>
      </c>
      <c r="DO19" s="87">
        <v>2331.9517512774164</v>
      </c>
      <c r="DP19" s="87">
        <v>0</v>
      </c>
      <c r="DQ19" s="87">
        <v>2539.68313511</v>
      </c>
      <c r="DR19" s="87">
        <v>0</v>
      </c>
      <c r="DS19" s="87">
        <v>2330.7362443576803</v>
      </c>
      <c r="DT19" s="87">
        <v>0</v>
      </c>
      <c r="DU19" s="87">
        <v>2666.0527644400004</v>
      </c>
      <c r="DV19" s="87">
        <v>0</v>
      </c>
      <c r="DW19" s="87">
        <v>3084.2023710760914</v>
      </c>
      <c r="DX19" s="87">
        <v>0</v>
      </c>
      <c r="DY19" s="87">
        <v>2602.0712113599993</v>
      </c>
      <c r="DZ19" s="87">
        <v>0</v>
      </c>
      <c r="EA19" s="87">
        <v>2638.9042494099999</v>
      </c>
      <c r="EB19" s="87">
        <v>0</v>
      </c>
      <c r="EC19" s="87">
        <v>2362.82670151</v>
      </c>
      <c r="ED19" s="87">
        <v>0</v>
      </c>
      <c r="EE19" s="87">
        <v>2201.9611774999998</v>
      </c>
      <c r="EF19" s="87">
        <v>0</v>
      </c>
      <c r="EG19" s="87">
        <v>2639.0842976799995</v>
      </c>
      <c r="EH19" s="87">
        <v>0</v>
      </c>
      <c r="EI19" s="87">
        <v>2578.7318777399996</v>
      </c>
      <c r="EJ19" s="87">
        <v>0</v>
      </c>
      <c r="EK19" s="87">
        <v>2786.4577438300007</v>
      </c>
      <c r="EL19" s="87">
        <v>0</v>
      </c>
      <c r="EM19" s="87">
        <v>2609.5829951000005</v>
      </c>
      <c r="EN19" s="87">
        <v>0</v>
      </c>
      <c r="EO19" s="87">
        <v>2824.6284552999996</v>
      </c>
      <c r="EP19" s="87">
        <v>0</v>
      </c>
      <c r="EQ19" s="87">
        <v>2513.1981415800001</v>
      </c>
      <c r="ER19" s="87">
        <v>0</v>
      </c>
      <c r="ES19" s="87">
        <v>2666.0648034599999</v>
      </c>
      <c r="ET19" s="87">
        <v>0</v>
      </c>
      <c r="EU19" s="87">
        <v>3218.2596896499999</v>
      </c>
      <c r="EV19" s="87">
        <v>0</v>
      </c>
      <c r="EW19" s="87">
        <v>2696.7671404099997</v>
      </c>
      <c r="EX19" s="87">
        <v>0</v>
      </c>
      <c r="EY19" s="87">
        <v>3478.1772503999996</v>
      </c>
      <c r="EZ19" s="87">
        <v>0</v>
      </c>
      <c r="FA19" s="87">
        <v>2879.20870109</v>
      </c>
      <c r="FB19" s="87">
        <v>0</v>
      </c>
      <c r="FC19" s="87">
        <v>3090.6274002499999</v>
      </c>
      <c r="FD19" s="87">
        <v>0</v>
      </c>
      <c r="FE19" s="87">
        <v>2823.5411369524481</v>
      </c>
      <c r="FF19" s="87">
        <v>0</v>
      </c>
      <c r="FG19" s="87">
        <v>2804.3485738599993</v>
      </c>
    </row>
    <row r="20" spans="2:163" x14ac:dyDescent="0.25">
      <c r="B20" s="19"/>
      <c r="C20" s="25" t="s">
        <v>630</v>
      </c>
      <c r="D20" s="87">
        <v>5.246148331427225</v>
      </c>
      <c r="E20" s="87">
        <v>789013.76536232675</v>
      </c>
      <c r="F20" s="87">
        <v>4.1671376568505218</v>
      </c>
      <c r="G20" s="87">
        <v>1048367.8210662211</v>
      </c>
      <c r="H20" s="87">
        <v>3.943910302635119</v>
      </c>
      <c r="I20" s="87">
        <v>1358941.1451450041</v>
      </c>
      <c r="J20" s="87">
        <v>3.2796898732239383</v>
      </c>
      <c r="K20" s="87">
        <v>1624685.4827939128</v>
      </c>
      <c r="L20" s="87">
        <v>6.1523569312978204</v>
      </c>
      <c r="M20" s="87">
        <v>1998325.7879888387</v>
      </c>
      <c r="N20" s="87">
        <v>6.4852555214590986</v>
      </c>
      <c r="O20" s="87">
        <v>2390985.9447684702</v>
      </c>
      <c r="P20" s="87">
        <v>3.2907439896539237</v>
      </c>
      <c r="Q20" s="87">
        <v>1654836.1738681938</v>
      </c>
      <c r="R20" s="87">
        <v>3.2708025288080029</v>
      </c>
      <c r="S20" s="87">
        <v>1680656.7326731931</v>
      </c>
      <c r="T20" s="87">
        <v>3.3026379681796696</v>
      </c>
      <c r="U20" s="87">
        <v>1725024.6059117639</v>
      </c>
      <c r="V20" s="87">
        <v>3.4557359685252953</v>
      </c>
      <c r="W20" s="87">
        <v>1723411.528204954</v>
      </c>
      <c r="X20" s="87">
        <v>3.7444681154751134</v>
      </c>
      <c r="Y20" s="87">
        <v>1746005.3004283274</v>
      </c>
      <c r="Z20" s="87">
        <v>4.0182428493441336</v>
      </c>
      <c r="AA20" s="87">
        <v>1802340.2728027476</v>
      </c>
      <c r="AB20" s="87">
        <v>4.702043156180661</v>
      </c>
      <c r="AC20" s="87">
        <v>1835106.2714450059</v>
      </c>
      <c r="AD20" s="87">
        <v>5.0350209042423275</v>
      </c>
      <c r="AE20" s="87">
        <v>1839114.6857730744</v>
      </c>
      <c r="AF20" s="87">
        <v>5.0843628028065915</v>
      </c>
      <c r="AG20" s="87">
        <v>1843675.1269873437</v>
      </c>
      <c r="AH20" s="87">
        <v>5.5121091324898837</v>
      </c>
      <c r="AI20" s="87">
        <v>1850369.3167785027</v>
      </c>
      <c r="AJ20" s="87">
        <v>5.9106594141389719</v>
      </c>
      <c r="AK20" s="87">
        <v>1879163.6612842865</v>
      </c>
      <c r="AL20" s="87">
        <v>6.1523569312978204</v>
      </c>
      <c r="AM20" s="87">
        <v>1998325.7879888387</v>
      </c>
      <c r="AN20" s="87">
        <v>6.2510452802748127</v>
      </c>
      <c r="AO20" s="87">
        <v>2012084.4994343503</v>
      </c>
      <c r="AP20" s="87">
        <v>6.1907432772142119</v>
      </c>
      <c r="AQ20" s="87">
        <v>2031285.0290993024</v>
      </c>
      <c r="AR20" s="87">
        <v>6.1735077686700661</v>
      </c>
      <c r="AS20" s="87">
        <v>2055353.5153242184</v>
      </c>
      <c r="AT20" s="87">
        <v>6.0981099963992955</v>
      </c>
      <c r="AU20" s="87">
        <v>2050851.1278844445</v>
      </c>
      <c r="AV20" s="87">
        <v>6.1728712194188393</v>
      </c>
      <c r="AW20" s="87">
        <v>2087162.8353975227</v>
      </c>
      <c r="AX20" s="87">
        <v>6.2053748201330308</v>
      </c>
      <c r="AY20" s="87">
        <v>2118916.6916278396</v>
      </c>
      <c r="AZ20" s="87">
        <v>6.3792078001806285</v>
      </c>
      <c r="BA20" s="87">
        <v>2129006.9843055303</v>
      </c>
      <c r="BB20" s="87">
        <v>6.4499767676637481</v>
      </c>
      <c r="BC20" s="87">
        <v>2153675.5230484265</v>
      </c>
      <c r="BD20" s="87">
        <v>6.6412435274607677</v>
      </c>
      <c r="BE20" s="87">
        <v>2189796.5485690692</v>
      </c>
      <c r="BF20" s="87">
        <v>6.6100840639480261</v>
      </c>
      <c r="BG20" s="87">
        <v>2227161.7374275886</v>
      </c>
      <c r="BH20" s="87">
        <v>6.6112977698149447</v>
      </c>
      <c r="BI20" s="87">
        <v>2273074.5808639275</v>
      </c>
      <c r="BJ20" s="87">
        <v>6.4852555214590986</v>
      </c>
      <c r="BK20" s="87">
        <v>2390985.9447684702</v>
      </c>
      <c r="BL20" s="87">
        <v>6.3993076371430346</v>
      </c>
      <c r="BM20" s="87">
        <v>2376348.1634743605</v>
      </c>
      <c r="BN20" s="87">
        <v>6.3012124975867021</v>
      </c>
      <c r="BO20" s="87">
        <v>2417921.3991149412</v>
      </c>
      <c r="BP20" s="87">
        <v>6.5712583225164103</v>
      </c>
      <c r="BQ20" s="87">
        <v>2449637.7301863912</v>
      </c>
      <c r="BR20" s="87">
        <v>6.6051148890360176</v>
      </c>
      <c r="BS20" s="87">
        <v>2467163.0923111909</v>
      </c>
      <c r="BT20" s="87">
        <v>6.6161021257179744</v>
      </c>
      <c r="BU20" s="87">
        <v>2522277.3826630171</v>
      </c>
      <c r="BV20" s="87">
        <v>6.724331593083976</v>
      </c>
      <c r="BW20" s="87">
        <v>2557901.8218128267</v>
      </c>
      <c r="BX20" s="87">
        <v>6.6741839155534315</v>
      </c>
      <c r="BY20" s="87">
        <v>2573180.0128909019</v>
      </c>
      <c r="BZ20" s="87">
        <v>6.6185755122047922</v>
      </c>
      <c r="CA20" s="87">
        <v>2580396.0926118451</v>
      </c>
      <c r="CB20" s="87">
        <v>6.6710907987025889</v>
      </c>
      <c r="CC20" s="87">
        <v>2597086.5456512626</v>
      </c>
      <c r="CD20" s="87">
        <v>6.6725754491172795</v>
      </c>
      <c r="CE20" s="87">
        <v>2610076.6572748348</v>
      </c>
      <c r="CF20" s="87">
        <v>6.6352719667952442</v>
      </c>
      <c r="CG20" s="87">
        <v>2644220.6756405327</v>
      </c>
      <c r="CH20" s="87">
        <v>6.60176688176995</v>
      </c>
      <c r="CI20" s="87">
        <v>2764358.7138844016</v>
      </c>
      <c r="CJ20" s="87">
        <v>6.7657105159902322</v>
      </c>
      <c r="CK20" s="87">
        <v>2746075.5293409447</v>
      </c>
      <c r="CL20" s="87">
        <v>6.8</v>
      </c>
      <c r="CM20" s="87">
        <v>2761176.0198393469</v>
      </c>
      <c r="CN20" s="87">
        <v>6.7528365303814386</v>
      </c>
      <c r="CO20" s="87">
        <v>2851863.5052095344</v>
      </c>
      <c r="CP20" s="87">
        <v>6.812104227644717</v>
      </c>
      <c r="CQ20" s="87">
        <v>2859961.0150881279</v>
      </c>
      <c r="CR20" s="87">
        <v>6.8</v>
      </c>
      <c r="CS20" s="87">
        <v>2881719.8451230377</v>
      </c>
      <c r="CT20" s="87">
        <v>6.786162197889281</v>
      </c>
      <c r="CU20" s="87">
        <v>2932781.2243851577</v>
      </c>
      <c r="CV20" s="87">
        <v>6.78</v>
      </c>
      <c r="CW20" s="87">
        <v>2934410.5586041068</v>
      </c>
      <c r="CX20" s="87">
        <v>6.77</v>
      </c>
      <c r="CY20" s="87">
        <v>3007136.3352188789</v>
      </c>
      <c r="CZ20" s="87">
        <v>6.74</v>
      </c>
      <c r="DA20" s="87">
        <v>3051866.0939172567</v>
      </c>
      <c r="DB20" s="87">
        <v>6.4431100717597527</v>
      </c>
      <c r="DC20" s="87">
        <v>3082656.8709495855</v>
      </c>
      <c r="DD20" s="87">
        <v>6.1706504902350536</v>
      </c>
      <c r="DE20" s="87">
        <v>3145331.7320706462</v>
      </c>
      <c r="DF20" s="87">
        <v>6.0117202188965875</v>
      </c>
      <c r="DG20" s="87">
        <v>3365218.3054364501</v>
      </c>
      <c r="DH20" s="87">
        <v>5.77</v>
      </c>
      <c r="DI20" s="87">
        <v>3367802.8355087661</v>
      </c>
      <c r="DJ20" s="87">
        <v>5.61</v>
      </c>
      <c r="DK20" s="87">
        <v>3399388.7100692918</v>
      </c>
      <c r="DL20" s="87">
        <v>5.4485346781296711</v>
      </c>
      <c r="DM20" s="87">
        <v>3545562.3739246102</v>
      </c>
      <c r="DN20" s="87">
        <v>5.3083686809997035</v>
      </c>
      <c r="DO20" s="87">
        <v>3538214.3134462596</v>
      </c>
      <c r="DP20" s="87">
        <v>5.1433643034573233</v>
      </c>
      <c r="DQ20" s="87">
        <v>3604491.3282272778</v>
      </c>
      <c r="DR20" s="87">
        <v>5</v>
      </c>
      <c r="DS20" s="87">
        <v>3680991.1231198753</v>
      </c>
      <c r="DT20" s="87">
        <v>4.8643516895826258</v>
      </c>
      <c r="DU20" s="87">
        <v>3686814.2926851255</v>
      </c>
      <c r="DV20" s="87">
        <v>4.6756777421036286</v>
      </c>
      <c r="DW20" s="87">
        <v>3715311.5217689001</v>
      </c>
      <c r="DX20" s="87">
        <v>4.79</v>
      </c>
      <c r="DY20" s="87">
        <v>3815324.4318470689</v>
      </c>
      <c r="DZ20" s="87">
        <v>4.8141802093800887</v>
      </c>
      <c r="EA20" s="87">
        <v>3830527.1835985272</v>
      </c>
      <c r="EB20" s="87">
        <v>4.7183868094842252</v>
      </c>
      <c r="EC20" s="87">
        <v>3860255.4796765158</v>
      </c>
      <c r="ED20" s="87">
        <v>4.76</v>
      </c>
      <c r="EE20" s="87">
        <v>4082302.1009190022</v>
      </c>
      <c r="EF20" s="87">
        <v>4.76</v>
      </c>
      <c r="EG20" s="87">
        <v>3994046.6603179402</v>
      </c>
      <c r="EH20" s="87">
        <v>4.92</v>
      </c>
      <c r="EI20" s="87">
        <v>4024704.8322588103</v>
      </c>
      <c r="EJ20" s="87">
        <v>5.4272512703314533</v>
      </c>
      <c r="EK20" s="87">
        <v>4119704.6049919846</v>
      </c>
      <c r="EL20" s="87">
        <v>5.8</v>
      </c>
      <c r="EM20" s="87">
        <v>4110839.3782855533</v>
      </c>
      <c r="EN20" s="87">
        <v>6.24</v>
      </c>
      <c r="EO20" s="87">
        <v>4128523.6922491887</v>
      </c>
      <c r="EP20" s="87">
        <v>6.37</v>
      </c>
      <c r="EQ20" s="87">
        <v>4227325.3405098412</v>
      </c>
      <c r="ER20" s="87">
        <v>6.49</v>
      </c>
      <c r="ES20" s="87">
        <v>4216536.2983162319</v>
      </c>
      <c r="ET20" s="87">
        <v>6.93</v>
      </c>
      <c r="EU20" s="87">
        <v>4236593.5218753368</v>
      </c>
      <c r="EV20" s="87">
        <v>7.11</v>
      </c>
      <c r="EW20" s="87">
        <v>4278946.4899512716</v>
      </c>
      <c r="EX20" s="87">
        <v>7.25</v>
      </c>
      <c r="EY20" s="87">
        <v>4261444.815458823</v>
      </c>
      <c r="EZ20" s="87">
        <v>7.34</v>
      </c>
      <c r="FA20" s="87">
        <v>4290113.9853319209</v>
      </c>
      <c r="FB20" s="87">
        <v>7.41</v>
      </c>
      <c r="FC20" s="87">
        <v>4417728.9726535939</v>
      </c>
      <c r="FD20" s="87">
        <v>7.64</v>
      </c>
      <c r="FE20" s="87">
        <v>4323938.1549238712</v>
      </c>
      <c r="FF20" s="87">
        <v>7.81</v>
      </c>
      <c r="FG20" s="87">
        <v>4375937.8937695427</v>
      </c>
    </row>
    <row r="21" spans="2:163" x14ac:dyDescent="0.25">
      <c r="CT21" s="29"/>
      <c r="CU21" s="152"/>
      <c r="CV21" s="29"/>
      <c r="CW21" s="152"/>
      <c r="CX21" s="29"/>
      <c r="CY21" s="152"/>
      <c r="CZ21" s="29"/>
      <c r="DA21" s="152"/>
      <c r="DB21" s="29"/>
      <c r="DC21" s="152"/>
      <c r="DD21" s="29"/>
      <c r="DE21" s="152"/>
      <c r="DF21" s="29"/>
      <c r="DG21" s="152"/>
      <c r="DH21" s="29"/>
      <c r="DI21" s="152"/>
      <c r="DJ21" s="29"/>
      <c r="DK21" s="152"/>
      <c r="DL21" s="29"/>
      <c r="DM21" s="152"/>
      <c r="DN21" s="29"/>
      <c r="DO21" s="152"/>
      <c r="DP21" s="29"/>
      <c r="DQ21" s="152"/>
      <c r="DR21" s="29"/>
      <c r="DS21" s="152"/>
      <c r="DT21" s="29"/>
      <c r="DU21" s="152"/>
      <c r="DV21" s="29"/>
      <c r="DW21" s="152"/>
      <c r="DY21" s="152"/>
      <c r="EA21" s="152"/>
      <c r="EC21" s="152"/>
      <c r="EE21" s="152"/>
      <c r="EG21" s="152"/>
      <c r="EI21" s="152"/>
      <c r="EK21" s="152"/>
      <c r="EM21" s="152"/>
      <c r="EO21" s="152"/>
      <c r="EQ21" s="152"/>
      <c r="ES21" s="152"/>
      <c r="EU21" s="152"/>
      <c r="EW21" s="152"/>
      <c r="EY21" s="152"/>
      <c r="FA21" s="152"/>
      <c r="FC21" s="152"/>
      <c r="FE21" s="152"/>
      <c r="FG21" s="152"/>
    </row>
    <row r="22" spans="2:163" ht="15.75" hidden="1" customHeight="1" x14ac:dyDescent="0.25">
      <c r="B22" s="226" t="s">
        <v>631</v>
      </c>
      <c r="C22" s="25"/>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39"/>
      <c r="EK22" s="339"/>
      <c r="EL22" s="339"/>
      <c r="EM22" s="339"/>
      <c r="EN22" s="339"/>
      <c r="EO22" s="339"/>
      <c r="EP22" s="339"/>
      <c r="EQ22" s="339"/>
      <c r="ER22" s="339"/>
      <c r="ES22" s="339"/>
      <c r="ET22" s="339"/>
      <c r="EU22" s="339"/>
      <c r="EV22" s="339"/>
      <c r="EW22" s="339"/>
      <c r="EX22" s="339"/>
      <c r="EY22" s="339"/>
      <c r="EZ22" s="339"/>
      <c r="FA22" s="339"/>
      <c r="FB22" s="339"/>
      <c r="FC22" s="339"/>
      <c r="FD22" s="339"/>
      <c r="FE22" s="339"/>
      <c r="FF22" s="339"/>
      <c r="FG22" s="339"/>
    </row>
    <row r="23" spans="2:163" s="209" customFormat="1" x14ac:dyDescent="0.25">
      <c r="B23" s="250" t="s">
        <v>267</v>
      </c>
      <c r="C23" s="250" t="s">
        <v>613</v>
      </c>
      <c r="D23" s="245" t="s">
        <v>614</v>
      </c>
      <c r="E23" s="245" t="s">
        <v>615</v>
      </c>
      <c r="F23" s="245" t="s">
        <v>614</v>
      </c>
      <c r="G23" s="245" t="s">
        <v>615</v>
      </c>
      <c r="H23" s="245" t="s">
        <v>614</v>
      </c>
      <c r="I23" s="245" t="s">
        <v>615</v>
      </c>
      <c r="J23" s="245" t="s">
        <v>614</v>
      </c>
      <c r="K23" s="245" t="s">
        <v>615</v>
      </c>
      <c r="L23" s="246" t="s">
        <v>614</v>
      </c>
      <c r="M23" s="246" t="s">
        <v>615</v>
      </c>
      <c r="N23" s="246" t="s">
        <v>614</v>
      </c>
      <c r="O23" s="246" t="s">
        <v>615</v>
      </c>
      <c r="P23" s="251" t="s">
        <v>614</v>
      </c>
      <c r="Q23" s="245" t="s">
        <v>615</v>
      </c>
      <c r="R23" s="251" t="s">
        <v>614</v>
      </c>
      <c r="S23" s="245" t="s">
        <v>615</v>
      </c>
      <c r="T23" s="251" t="s">
        <v>614</v>
      </c>
      <c r="U23" s="245" t="s">
        <v>615</v>
      </c>
      <c r="V23" s="251" t="s">
        <v>614</v>
      </c>
      <c r="W23" s="245" t="s">
        <v>615</v>
      </c>
      <c r="X23" s="246" t="s">
        <v>614</v>
      </c>
      <c r="Y23" s="246" t="s">
        <v>615</v>
      </c>
      <c r="Z23" s="246" t="s">
        <v>614</v>
      </c>
      <c r="AA23" s="246" t="s">
        <v>615</v>
      </c>
      <c r="AB23" s="246" t="s">
        <v>614</v>
      </c>
      <c r="AC23" s="246" t="s">
        <v>615</v>
      </c>
      <c r="AD23" s="246" t="s">
        <v>614</v>
      </c>
      <c r="AE23" s="246" t="s">
        <v>615</v>
      </c>
      <c r="AF23" s="246" t="s">
        <v>614</v>
      </c>
      <c r="AG23" s="246" t="s">
        <v>615</v>
      </c>
      <c r="AH23" s="246" t="s">
        <v>614</v>
      </c>
      <c r="AI23" s="246" t="s">
        <v>615</v>
      </c>
      <c r="AJ23" s="246" t="s">
        <v>614</v>
      </c>
      <c r="AK23" s="246" t="s">
        <v>615</v>
      </c>
      <c r="AL23" s="246" t="s">
        <v>614</v>
      </c>
      <c r="AM23" s="246" t="s">
        <v>615</v>
      </c>
      <c r="AN23" s="246" t="s">
        <v>614</v>
      </c>
      <c r="AO23" s="246" t="s">
        <v>615</v>
      </c>
      <c r="AP23" s="246" t="s">
        <v>614</v>
      </c>
      <c r="AQ23" s="246" t="s">
        <v>615</v>
      </c>
      <c r="AR23" s="246" t="s">
        <v>614</v>
      </c>
      <c r="AS23" s="246" t="s">
        <v>615</v>
      </c>
      <c r="AT23" s="246" t="s">
        <v>614</v>
      </c>
      <c r="AU23" s="246" t="s">
        <v>615</v>
      </c>
      <c r="AV23" s="246" t="s">
        <v>614</v>
      </c>
      <c r="AW23" s="246" t="s">
        <v>615</v>
      </c>
      <c r="AX23" s="246" t="s">
        <v>614</v>
      </c>
      <c r="AY23" s="246" t="s">
        <v>615</v>
      </c>
      <c r="AZ23" s="246" t="s">
        <v>614</v>
      </c>
      <c r="BA23" s="246" t="s">
        <v>615</v>
      </c>
      <c r="BB23" s="246" t="s">
        <v>614</v>
      </c>
      <c r="BC23" s="246" t="s">
        <v>615</v>
      </c>
      <c r="BD23" s="246" t="s">
        <v>614</v>
      </c>
      <c r="BE23" s="246" t="s">
        <v>615</v>
      </c>
      <c r="BF23" s="246" t="s">
        <v>614</v>
      </c>
      <c r="BG23" s="246" t="s">
        <v>615</v>
      </c>
      <c r="BH23" s="246" t="s">
        <v>614</v>
      </c>
      <c r="BI23" s="246" t="s">
        <v>615</v>
      </c>
      <c r="BJ23" s="246" t="s">
        <v>614</v>
      </c>
      <c r="BK23" s="246" t="s">
        <v>615</v>
      </c>
      <c r="BL23" s="246" t="s">
        <v>614</v>
      </c>
      <c r="BM23" s="246" t="s">
        <v>615</v>
      </c>
      <c r="BN23" s="246" t="s">
        <v>614</v>
      </c>
      <c r="BO23" s="246" t="s">
        <v>615</v>
      </c>
      <c r="BP23" s="246" t="s">
        <v>614</v>
      </c>
      <c r="BQ23" s="246" t="s">
        <v>615</v>
      </c>
      <c r="BR23" s="246" t="s">
        <v>614</v>
      </c>
      <c r="BS23" s="246" t="s">
        <v>615</v>
      </c>
      <c r="BT23" s="246" t="s">
        <v>614</v>
      </c>
      <c r="BU23" s="246" t="s">
        <v>615</v>
      </c>
      <c r="BV23" s="246" t="s">
        <v>614</v>
      </c>
      <c r="BW23" s="246" t="s">
        <v>615</v>
      </c>
      <c r="BX23" s="246" t="s">
        <v>614</v>
      </c>
      <c r="BY23" s="246" t="s">
        <v>615</v>
      </c>
      <c r="BZ23" s="246" t="s">
        <v>614</v>
      </c>
      <c r="CA23" s="246" t="s">
        <v>615</v>
      </c>
      <c r="CB23" s="246" t="s">
        <v>614</v>
      </c>
      <c r="CC23" s="246" t="s">
        <v>615</v>
      </c>
      <c r="CD23" s="246" t="s">
        <v>614</v>
      </c>
      <c r="CE23" s="246" t="s">
        <v>615</v>
      </c>
      <c r="CF23" s="246" t="s">
        <v>614</v>
      </c>
      <c r="CG23" s="247" t="s">
        <v>615</v>
      </c>
      <c r="CH23" s="246" t="s">
        <v>614</v>
      </c>
      <c r="CI23" s="247" t="s">
        <v>615</v>
      </c>
      <c r="CJ23" s="246" t="s">
        <v>614</v>
      </c>
      <c r="CK23" s="247" t="s">
        <v>615</v>
      </c>
      <c r="CL23" s="246" t="s">
        <v>614</v>
      </c>
      <c r="CM23" s="247" t="s">
        <v>615</v>
      </c>
      <c r="CN23" s="246" t="s">
        <v>614</v>
      </c>
      <c r="CO23" s="247" t="s">
        <v>615</v>
      </c>
      <c r="CP23" s="246" t="s">
        <v>614</v>
      </c>
      <c r="CQ23" s="247" t="s">
        <v>615</v>
      </c>
      <c r="CR23" s="246" t="s">
        <v>614</v>
      </c>
      <c r="CS23" s="247" t="s">
        <v>615</v>
      </c>
      <c r="CT23" s="246" t="s">
        <v>614</v>
      </c>
      <c r="CU23" s="247" t="s">
        <v>615</v>
      </c>
      <c r="CV23" s="246" t="s">
        <v>614</v>
      </c>
      <c r="CW23" s="247" t="s">
        <v>615</v>
      </c>
      <c r="CX23" s="246" t="s">
        <v>614</v>
      </c>
      <c r="CY23" s="247" t="s">
        <v>615</v>
      </c>
      <c r="CZ23" s="246" t="s">
        <v>614</v>
      </c>
      <c r="DA23" s="247" t="s">
        <v>615</v>
      </c>
      <c r="DB23" s="246" t="s">
        <v>614</v>
      </c>
      <c r="DC23" s="247" t="s">
        <v>615</v>
      </c>
      <c r="DD23" s="246" t="s">
        <v>614</v>
      </c>
      <c r="DE23" s="247" t="s">
        <v>615</v>
      </c>
      <c r="DF23" s="246" t="s">
        <v>614</v>
      </c>
      <c r="DG23" s="247" t="s">
        <v>615</v>
      </c>
      <c r="DH23" s="246" t="s">
        <v>614</v>
      </c>
      <c r="DI23" s="247" t="s">
        <v>615</v>
      </c>
      <c r="DJ23" s="246" t="s">
        <v>614</v>
      </c>
      <c r="DK23" s="247" t="s">
        <v>615</v>
      </c>
      <c r="DL23" s="246" t="s">
        <v>614</v>
      </c>
      <c r="DM23" s="247" t="s">
        <v>615</v>
      </c>
      <c r="DN23" s="246" t="s">
        <v>614</v>
      </c>
      <c r="DO23" s="247" t="s">
        <v>615</v>
      </c>
      <c r="DP23" s="246" t="s">
        <v>614</v>
      </c>
      <c r="DQ23" s="247" t="s">
        <v>615</v>
      </c>
      <c r="DR23" s="246" t="s">
        <v>614</v>
      </c>
      <c r="DS23" s="247" t="s">
        <v>615</v>
      </c>
      <c r="DT23" s="246" t="s">
        <v>614</v>
      </c>
      <c r="DU23" s="247" t="s">
        <v>615</v>
      </c>
      <c r="DV23" s="246" t="s">
        <v>614</v>
      </c>
      <c r="DW23" s="247" t="s">
        <v>615</v>
      </c>
      <c r="DX23" s="246" t="s">
        <v>614</v>
      </c>
      <c r="DY23" s="247" t="s">
        <v>615</v>
      </c>
      <c r="DZ23" s="246" t="s">
        <v>614</v>
      </c>
      <c r="EA23" s="247" t="s">
        <v>615</v>
      </c>
      <c r="EB23" s="246" t="s">
        <v>614</v>
      </c>
      <c r="EC23" s="247" t="s">
        <v>615</v>
      </c>
      <c r="ED23" s="246" t="s">
        <v>614</v>
      </c>
      <c r="EE23" s="247" t="s">
        <v>615</v>
      </c>
      <c r="EF23" s="246" t="s">
        <v>614</v>
      </c>
      <c r="EG23" s="247" t="s">
        <v>615</v>
      </c>
      <c r="EH23" s="246" t="s">
        <v>614</v>
      </c>
      <c r="EI23" s="247" t="s">
        <v>615</v>
      </c>
      <c r="EJ23" s="246" t="s">
        <v>614</v>
      </c>
      <c r="EK23" s="247" t="s">
        <v>615</v>
      </c>
      <c r="EL23" s="246" t="s">
        <v>614</v>
      </c>
      <c r="EM23" s="247" t="s">
        <v>615</v>
      </c>
      <c r="EN23" s="246" t="s">
        <v>614</v>
      </c>
      <c r="EO23" s="247" t="s">
        <v>615</v>
      </c>
      <c r="EP23" s="246" t="s">
        <v>614</v>
      </c>
      <c r="EQ23" s="247" t="s">
        <v>615</v>
      </c>
      <c r="ER23" s="246" t="s">
        <v>614</v>
      </c>
      <c r="ES23" s="247" t="s">
        <v>615</v>
      </c>
      <c r="ET23" s="246" t="s">
        <v>614</v>
      </c>
      <c r="EU23" s="247" t="s">
        <v>615</v>
      </c>
      <c r="EV23" s="246" t="s">
        <v>614</v>
      </c>
      <c r="EW23" s="247" t="s">
        <v>615</v>
      </c>
      <c r="EX23" s="246" t="s">
        <v>614</v>
      </c>
      <c r="EY23" s="247" t="s">
        <v>615</v>
      </c>
      <c r="EZ23" s="246" t="s">
        <v>614</v>
      </c>
      <c r="FA23" s="247" t="s">
        <v>615</v>
      </c>
      <c r="FB23" s="246" t="s">
        <v>614</v>
      </c>
      <c r="FC23" s="247" t="s">
        <v>615</v>
      </c>
      <c r="FD23" s="246" t="s">
        <v>614</v>
      </c>
      <c r="FE23" s="247" t="s">
        <v>615</v>
      </c>
      <c r="FF23" s="246" t="s">
        <v>614</v>
      </c>
      <c r="FG23" s="247" t="s">
        <v>615</v>
      </c>
    </row>
    <row r="24" spans="2:163" x14ac:dyDescent="0.25">
      <c r="B24" s="19">
        <v>1</v>
      </c>
      <c r="C24" s="248" t="s">
        <v>218</v>
      </c>
      <c r="D24" s="87">
        <v>11.708616355692763</v>
      </c>
      <c r="E24" s="87">
        <v>15487.11955566715</v>
      </c>
      <c r="F24" s="87">
        <v>11.31157381258166</v>
      </c>
      <c r="G24" s="87">
        <v>33982.477447894737</v>
      </c>
      <c r="H24" s="87">
        <v>9.7075203034535367</v>
      </c>
      <c r="I24" s="87">
        <v>46901.774960177499</v>
      </c>
      <c r="J24" s="87">
        <v>10.406174701776314</v>
      </c>
      <c r="K24" s="87">
        <v>57366.947365246997</v>
      </c>
      <c r="L24" s="87">
        <v>11.112566104664674</v>
      </c>
      <c r="M24" s="87">
        <v>73310.665511143132</v>
      </c>
      <c r="N24" s="87">
        <v>12.464460751981891</v>
      </c>
      <c r="O24" s="87">
        <v>95936.044972391144</v>
      </c>
      <c r="P24" s="87">
        <v>10.357704837572919</v>
      </c>
      <c r="Q24" s="87">
        <v>59611.177424467031</v>
      </c>
      <c r="R24" s="87">
        <v>10.271384689910173</v>
      </c>
      <c r="S24" s="87">
        <v>61841.441890072034</v>
      </c>
      <c r="T24" s="87">
        <v>9.9021282154672026</v>
      </c>
      <c r="U24" s="87">
        <v>63232.882733353028</v>
      </c>
      <c r="V24" s="87">
        <v>10.487660520587621</v>
      </c>
      <c r="W24" s="87">
        <v>62209.92726967614</v>
      </c>
      <c r="X24" s="87">
        <v>10.559553464214396</v>
      </c>
      <c r="Y24" s="87">
        <v>63626.743355871076</v>
      </c>
      <c r="Z24" s="87">
        <v>10.372064358675953</v>
      </c>
      <c r="AA24" s="87">
        <v>64498.546931529119</v>
      </c>
      <c r="AB24" s="87">
        <v>10.310016535757345</v>
      </c>
      <c r="AC24" s="87">
        <v>66089.904966413378</v>
      </c>
      <c r="AD24" s="87">
        <v>10.955250172401128</v>
      </c>
      <c r="AE24" s="87">
        <v>66333.178446639591</v>
      </c>
      <c r="AF24" s="87">
        <v>11.139854790109249</v>
      </c>
      <c r="AG24" s="87">
        <v>68608.212638480967</v>
      </c>
      <c r="AH24" s="87">
        <v>11.130752279297996</v>
      </c>
      <c r="AI24" s="87">
        <v>68960.551551039112</v>
      </c>
      <c r="AJ24" s="87">
        <v>11.648877753856171</v>
      </c>
      <c r="AK24" s="87">
        <v>70716.60989814905</v>
      </c>
      <c r="AL24" s="87">
        <v>11.112566104664674</v>
      </c>
      <c r="AM24" s="87">
        <v>73310.665511143132</v>
      </c>
      <c r="AN24" s="87">
        <v>11.562146744420907</v>
      </c>
      <c r="AO24" s="87">
        <v>73228.993238303054</v>
      </c>
      <c r="AP24" s="87">
        <v>11.905727649531096</v>
      </c>
      <c r="AQ24" s="87">
        <v>74361.507920321077</v>
      </c>
      <c r="AR24" s="87">
        <v>11.023478798937534</v>
      </c>
      <c r="AS24" s="87">
        <v>78526.325455184124</v>
      </c>
      <c r="AT24" s="87">
        <v>11.548207889855032</v>
      </c>
      <c r="AU24" s="87">
        <v>79181.644272537131</v>
      </c>
      <c r="AV24" s="87">
        <v>11.487838276566491</v>
      </c>
      <c r="AW24" s="87">
        <v>81944.652625265095</v>
      </c>
      <c r="AX24" s="87">
        <v>11.967772225301468</v>
      </c>
      <c r="AY24" s="87">
        <v>85053.847065342095</v>
      </c>
      <c r="AZ24" s="87">
        <v>12.011992157196982</v>
      </c>
      <c r="BA24" s="87">
        <v>86677.737210436127</v>
      </c>
      <c r="BB24" s="87">
        <v>12.058227426290371</v>
      </c>
      <c r="BC24" s="87">
        <v>90022.071011915075</v>
      </c>
      <c r="BD24" s="87">
        <v>12.180200724471462</v>
      </c>
      <c r="BE24" s="87">
        <v>91691.01873238229</v>
      </c>
      <c r="BF24" s="87">
        <v>12.323617128772357</v>
      </c>
      <c r="BG24" s="87">
        <v>93149.574187184073</v>
      </c>
      <c r="BH24" s="87">
        <v>12.452133752208278</v>
      </c>
      <c r="BI24" s="87">
        <v>93080.96946315105</v>
      </c>
      <c r="BJ24" s="87">
        <v>12.464460751981891</v>
      </c>
      <c r="BK24" s="87">
        <v>95936.044972391144</v>
      </c>
      <c r="BL24" s="87">
        <v>12.425808261532167</v>
      </c>
      <c r="BM24" s="87">
        <v>99693.846333595153</v>
      </c>
      <c r="BN24" s="87">
        <v>12.458321741566838</v>
      </c>
      <c r="BO24" s="87">
        <v>109056.9956217501</v>
      </c>
      <c r="BP24" s="87">
        <v>12.544052429293947</v>
      </c>
      <c r="BQ24" s="87">
        <v>112334.29351763136</v>
      </c>
      <c r="BR24" s="87">
        <v>12.476736810260929</v>
      </c>
      <c r="BS24" s="87">
        <v>112674.99932327215</v>
      </c>
      <c r="BT24" s="87">
        <v>12.499456964053948</v>
      </c>
      <c r="BU24" s="87">
        <v>115413.71679118919</v>
      </c>
      <c r="BV24" s="87">
        <v>12.514584776794418</v>
      </c>
      <c r="BW24" s="87">
        <v>119507.04469737509</v>
      </c>
      <c r="BX24" s="87">
        <v>12.089417510090747</v>
      </c>
      <c r="BY24" s="87">
        <v>120321.66323712107</v>
      </c>
      <c r="BZ24" s="87">
        <v>12.085552285389381</v>
      </c>
      <c r="CA24" s="87">
        <v>122591.16838159252</v>
      </c>
      <c r="CB24" s="87">
        <v>12.173439774113811</v>
      </c>
      <c r="CC24" s="87">
        <v>125182.67670654604</v>
      </c>
      <c r="CD24" s="87">
        <v>12.103512125082993</v>
      </c>
      <c r="CE24" s="87">
        <v>127785.83937984996</v>
      </c>
      <c r="CF24" s="87">
        <v>12.005575868886444</v>
      </c>
      <c r="CG24" s="87">
        <v>125371.032781567</v>
      </c>
      <c r="CH24" s="87">
        <v>11.474742427573188</v>
      </c>
      <c r="CI24" s="87">
        <v>130561.64992564649</v>
      </c>
      <c r="CJ24" s="87">
        <v>11.669611201475252</v>
      </c>
      <c r="CK24" s="87">
        <v>130972.11563886006</v>
      </c>
      <c r="CL24" s="87">
        <v>11.54592722849895</v>
      </c>
      <c r="CM24" s="87">
        <v>132056.5520651128</v>
      </c>
      <c r="CN24" s="87">
        <v>11.487002551957788</v>
      </c>
      <c r="CO24" s="87">
        <v>134590.80849085451</v>
      </c>
      <c r="CP24" s="87">
        <v>11.55097354690977</v>
      </c>
      <c r="CQ24" s="87">
        <v>137150.25362848799</v>
      </c>
      <c r="CR24" s="87">
        <v>11.481336745038073</v>
      </c>
      <c r="CS24" s="87">
        <v>143771.80235364704</v>
      </c>
      <c r="CT24" s="87">
        <v>11.38359021016827</v>
      </c>
      <c r="CU24" s="87">
        <v>150535.17349208554</v>
      </c>
      <c r="CV24" s="87">
        <v>11.225819419512137</v>
      </c>
      <c r="CW24" s="87">
        <v>152056.13077798847</v>
      </c>
      <c r="CX24" s="87">
        <v>11.264711654820195</v>
      </c>
      <c r="CY24" s="87">
        <v>156286.38760523568</v>
      </c>
      <c r="CZ24" s="87">
        <v>11.28572445991704</v>
      </c>
      <c r="DA24" s="87">
        <v>157719.10150420715</v>
      </c>
      <c r="DB24" s="87">
        <v>10.94537907818585</v>
      </c>
      <c r="DC24" s="87">
        <v>156832.55596741123</v>
      </c>
      <c r="DD24" s="87">
        <v>10.718561661545136</v>
      </c>
      <c r="DE24" s="87">
        <v>155869.47763927968</v>
      </c>
      <c r="DF24" s="87">
        <v>10.367191068477837</v>
      </c>
      <c r="DG24" s="87">
        <v>163056.24005253392</v>
      </c>
      <c r="DH24" s="87">
        <v>9.8324647199652162</v>
      </c>
      <c r="DI24" s="87">
        <v>160733.96097377749</v>
      </c>
      <c r="DJ24" s="87">
        <v>9.7263328863770724</v>
      </c>
      <c r="DK24" s="87">
        <v>165256.92206617462</v>
      </c>
      <c r="DL24" s="87">
        <v>9.4866408331084813</v>
      </c>
      <c r="DM24" s="87">
        <v>175365.85694130068</v>
      </c>
      <c r="DN24" s="87">
        <v>9.1291837424129305</v>
      </c>
      <c r="DO24" s="87">
        <v>177720.04402434814</v>
      </c>
      <c r="DP24" s="87">
        <v>8.9697962483423961</v>
      </c>
      <c r="DQ24" s="87">
        <v>185964.12350821804</v>
      </c>
      <c r="DR24" s="87">
        <v>8.6862683985223921</v>
      </c>
      <c r="DS24" s="87">
        <v>198746.30506238711</v>
      </c>
      <c r="DT24" s="87">
        <v>8.2965245111956261</v>
      </c>
      <c r="DU24" s="87">
        <v>209405.82629511299</v>
      </c>
      <c r="DV24" s="87">
        <v>8.2099151443442437</v>
      </c>
      <c r="DW24" s="87">
        <v>214939.18935001196</v>
      </c>
      <c r="DX24" s="87">
        <v>8.1561629326109752</v>
      </c>
      <c r="DY24" s="87">
        <v>226342.12932813115</v>
      </c>
      <c r="DZ24" s="87">
        <v>7.978723822935649</v>
      </c>
      <c r="EA24" s="87">
        <v>229954.00005554</v>
      </c>
      <c r="EB24" s="87">
        <v>7.9660076167258564</v>
      </c>
      <c r="EC24" s="87">
        <v>231354.17956261797</v>
      </c>
      <c r="ED24" s="87">
        <v>7.9321751481918739</v>
      </c>
      <c r="EE24" s="87">
        <v>236866.23540937947</v>
      </c>
      <c r="EF24" s="87">
        <v>7.9581150771341278</v>
      </c>
      <c r="EG24" s="87">
        <v>240578.5227694246</v>
      </c>
      <c r="EH24" s="87">
        <v>8.0285698362894529</v>
      </c>
      <c r="EI24" s="87">
        <v>249461.13342202347</v>
      </c>
      <c r="EJ24" s="87">
        <v>8.0507889648558475</v>
      </c>
      <c r="EK24" s="87">
        <v>258295.84405165212</v>
      </c>
      <c r="EL24" s="87">
        <v>8.4098571199315462</v>
      </c>
      <c r="EM24" s="87">
        <v>261449.96814683787</v>
      </c>
      <c r="EN24" s="87">
        <v>8.6568355957391336</v>
      </c>
      <c r="EO24" s="87">
        <v>266424.52994692547</v>
      </c>
      <c r="EP24" s="87">
        <v>8.7779766764964666</v>
      </c>
      <c r="EQ24" s="87">
        <v>269314.18824608845</v>
      </c>
      <c r="ER24" s="87">
        <v>9.4941319773694666</v>
      </c>
      <c r="ES24" s="87">
        <v>276304.78893996688</v>
      </c>
      <c r="ET24" s="87">
        <v>9.6374519481826191</v>
      </c>
      <c r="EU24" s="87">
        <v>284409.11682245595</v>
      </c>
      <c r="EV24" s="87">
        <v>9.7406055704273182</v>
      </c>
      <c r="EW24" s="87">
        <v>287555.00232862303</v>
      </c>
      <c r="EX24" s="87">
        <v>10.332339898520718</v>
      </c>
      <c r="EY24" s="87">
        <v>293179.79045782186</v>
      </c>
      <c r="EZ24" s="87">
        <v>10.367355537461313</v>
      </c>
      <c r="FA24" s="87">
        <v>296975.458765733</v>
      </c>
      <c r="FB24" s="87">
        <v>10.404353168358309</v>
      </c>
      <c r="FC24" s="87">
        <v>299322.85404379497</v>
      </c>
      <c r="FD24" s="87">
        <v>10.748102257811494</v>
      </c>
      <c r="FE24" s="87">
        <v>300791.91787198285</v>
      </c>
      <c r="FF24" s="87">
        <v>10.832893226163016</v>
      </c>
      <c r="FG24" s="87">
        <v>297653.99956635293</v>
      </c>
    </row>
    <row r="25" spans="2:163" x14ac:dyDescent="0.25">
      <c r="B25" s="19">
        <v>2</v>
      </c>
      <c r="C25" s="248" t="s">
        <v>219</v>
      </c>
      <c r="D25" s="87">
        <v>12.974698265246092</v>
      </c>
      <c r="E25" s="87">
        <v>64.010100500000007</v>
      </c>
      <c r="F25" s="87">
        <v>11.512486439722457</v>
      </c>
      <c r="G25" s="87">
        <v>599.74045162999971</v>
      </c>
      <c r="H25" s="87">
        <v>10.050227617653658</v>
      </c>
      <c r="I25" s="87">
        <v>1030.5536482399996</v>
      </c>
      <c r="J25" s="87">
        <v>9.8373841330984302</v>
      </c>
      <c r="K25" s="87">
        <v>1499.73236632</v>
      </c>
      <c r="L25" s="87">
        <v>11.359985829634894</v>
      </c>
      <c r="M25" s="87">
        <v>1996.5878720799997</v>
      </c>
      <c r="N25" s="87">
        <v>12.162235603216939</v>
      </c>
      <c r="O25" s="87">
        <v>2307.0972764799985</v>
      </c>
      <c r="P25" s="87">
        <v>9.8584330681476047</v>
      </c>
      <c r="Q25" s="87">
        <v>1525.1914901900002</v>
      </c>
      <c r="R25" s="87">
        <v>9.8042053636728159</v>
      </c>
      <c r="S25" s="87">
        <v>1561.60993067</v>
      </c>
      <c r="T25" s="87">
        <v>9.7739352075802994</v>
      </c>
      <c r="U25" s="87">
        <v>1653.2770964399995</v>
      </c>
      <c r="V25" s="87">
        <v>9.763784585523771</v>
      </c>
      <c r="W25" s="87">
        <v>1691.0945468799998</v>
      </c>
      <c r="X25" s="87">
        <v>9.7960885494781333</v>
      </c>
      <c r="Y25" s="87">
        <v>1721.8910217299997</v>
      </c>
      <c r="Z25" s="87">
        <v>10.026633264747002</v>
      </c>
      <c r="AA25" s="87">
        <v>1736.0624425199999</v>
      </c>
      <c r="AB25" s="87">
        <v>10.376695535000731</v>
      </c>
      <c r="AC25" s="87">
        <v>1762.6000949599998</v>
      </c>
      <c r="AD25" s="87">
        <v>10.555077810788113</v>
      </c>
      <c r="AE25" s="87">
        <v>1804.5839569199995</v>
      </c>
      <c r="AF25" s="87">
        <v>10.619291877679402</v>
      </c>
      <c r="AG25" s="87">
        <v>1846.3828897199999</v>
      </c>
      <c r="AH25" s="87">
        <v>10.619621230812641</v>
      </c>
      <c r="AI25" s="87">
        <v>1880.77329945</v>
      </c>
      <c r="AJ25" s="87">
        <v>11.17981134788227</v>
      </c>
      <c r="AK25" s="87">
        <v>1919.2173195099997</v>
      </c>
      <c r="AL25" s="87">
        <v>11.359985829634894</v>
      </c>
      <c r="AM25" s="87">
        <v>1996.5878720799997</v>
      </c>
      <c r="AN25" s="87">
        <v>11.383100142605521</v>
      </c>
      <c r="AO25" s="87">
        <v>2009.1860305199998</v>
      </c>
      <c r="AP25" s="87">
        <v>11.379064600799609</v>
      </c>
      <c r="AQ25" s="87">
        <v>2020.0221230499994</v>
      </c>
      <c r="AR25" s="87">
        <v>11.188660802302868</v>
      </c>
      <c r="AS25" s="87">
        <v>2076.5801121599993</v>
      </c>
      <c r="AT25" s="87">
        <v>11.376966358082429</v>
      </c>
      <c r="AU25" s="87">
        <v>2081.7329314999993</v>
      </c>
      <c r="AV25" s="87">
        <v>11.284753966385928</v>
      </c>
      <c r="AW25" s="87">
        <v>2152.6349312099992</v>
      </c>
      <c r="AX25" s="87">
        <v>11.871466567562436</v>
      </c>
      <c r="AY25" s="87">
        <v>2204.5889369999995</v>
      </c>
      <c r="AZ25" s="87">
        <v>11.970136034766114</v>
      </c>
      <c r="BA25" s="87">
        <v>2308.4786609899993</v>
      </c>
      <c r="BB25" s="87">
        <v>12.06297295919965</v>
      </c>
      <c r="BC25" s="87">
        <v>2390.3172711799994</v>
      </c>
      <c r="BD25" s="87">
        <v>12.074204240321144</v>
      </c>
      <c r="BE25" s="87">
        <v>2290.4941084000002</v>
      </c>
      <c r="BF25" s="87">
        <v>12.17014776179494</v>
      </c>
      <c r="BG25" s="87">
        <v>2232.1407338600002</v>
      </c>
      <c r="BH25" s="87">
        <v>12.230954273936305</v>
      </c>
      <c r="BI25" s="87">
        <v>2257.0145243499992</v>
      </c>
      <c r="BJ25" s="87">
        <v>12.162235603216939</v>
      </c>
      <c r="BK25" s="87">
        <v>2307.0972764799985</v>
      </c>
      <c r="BL25" s="87">
        <v>12.146830615839256</v>
      </c>
      <c r="BM25" s="87">
        <v>2480.9573468799995</v>
      </c>
      <c r="BN25" s="87">
        <v>12.053676801961185</v>
      </c>
      <c r="BO25" s="87">
        <v>2616.9432416799996</v>
      </c>
      <c r="BP25" s="87">
        <v>12.070899253271337</v>
      </c>
      <c r="BQ25" s="87">
        <v>2701.1063169699987</v>
      </c>
      <c r="BR25" s="87">
        <v>11.945486049392128</v>
      </c>
      <c r="BS25" s="87">
        <v>2697.1321833800002</v>
      </c>
      <c r="BT25" s="87">
        <v>11.938054875633405</v>
      </c>
      <c r="BU25" s="87">
        <v>2763.2964564499998</v>
      </c>
      <c r="BV25" s="87">
        <v>11.834634026112635</v>
      </c>
      <c r="BW25" s="87">
        <v>2698.3974318799992</v>
      </c>
      <c r="BX25" s="87">
        <v>11.532588322052439</v>
      </c>
      <c r="BY25" s="87">
        <v>2922.5103454399987</v>
      </c>
      <c r="BZ25" s="87">
        <v>11.467469422438906</v>
      </c>
      <c r="CA25" s="87">
        <v>3173.9119531300003</v>
      </c>
      <c r="CB25" s="87">
        <v>11.528722824166101</v>
      </c>
      <c r="CC25" s="87">
        <v>3269.60707895</v>
      </c>
      <c r="CD25" s="87">
        <v>11.407533301277297</v>
      </c>
      <c r="CE25" s="87">
        <v>3284.0583613099993</v>
      </c>
      <c r="CF25" s="87">
        <v>11.266829442435817</v>
      </c>
      <c r="CG25" s="87">
        <v>3347.0241927900001</v>
      </c>
      <c r="CH25" s="87">
        <v>11.033423223328406</v>
      </c>
      <c r="CI25" s="87">
        <v>3426.7213669299995</v>
      </c>
      <c r="CJ25" s="87">
        <v>10.769102414575816</v>
      </c>
      <c r="CK25" s="87">
        <v>3538.3263562799998</v>
      </c>
      <c r="CL25" s="87">
        <v>10.620206287878613</v>
      </c>
      <c r="CM25" s="87">
        <v>3839.3957982000002</v>
      </c>
      <c r="CN25" s="87">
        <v>10.65989697720414</v>
      </c>
      <c r="CO25" s="87">
        <v>4018.0125844599988</v>
      </c>
      <c r="CP25" s="87">
        <v>10.717581170893345</v>
      </c>
      <c r="CQ25" s="87">
        <v>4040.3101408599996</v>
      </c>
      <c r="CR25" s="87">
        <v>10.716661619936316</v>
      </c>
      <c r="CS25" s="87">
        <v>4095.5344627500003</v>
      </c>
      <c r="CT25" s="87">
        <v>10.632612104287988</v>
      </c>
      <c r="CU25" s="87">
        <v>4194.8924881000003</v>
      </c>
      <c r="CV25" s="87">
        <v>10.604247965204888</v>
      </c>
      <c r="CW25" s="87">
        <v>4300.1809601999994</v>
      </c>
      <c r="CX25" s="87">
        <v>10.580647389873047</v>
      </c>
      <c r="CY25" s="87">
        <v>4494.9667164700004</v>
      </c>
      <c r="CZ25" s="87">
        <v>10.572098421841234</v>
      </c>
      <c r="DA25" s="87">
        <v>4539.6093168999978</v>
      </c>
      <c r="DB25" s="87">
        <v>10.345256568285704</v>
      </c>
      <c r="DC25" s="87">
        <v>4552.6325394300002</v>
      </c>
      <c r="DD25" s="87">
        <v>10.278278133209644</v>
      </c>
      <c r="DE25" s="87">
        <v>4559.0121835699993</v>
      </c>
      <c r="DF25" s="87">
        <v>9.9460236700169116</v>
      </c>
      <c r="DG25" s="87">
        <v>4751.4408563099987</v>
      </c>
      <c r="DH25" s="87">
        <v>9.3716219817806987</v>
      </c>
      <c r="DI25" s="87">
        <v>4634.6480072125551</v>
      </c>
      <c r="DJ25" s="87">
        <v>9.2031626810410874</v>
      </c>
      <c r="DK25" s="87">
        <v>4641.4736642199996</v>
      </c>
      <c r="DL25" s="87">
        <v>8.9676069977920783</v>
      </c>
      <c r="DM25" s="87">
        <v>4818.2600740199987</v>
      </c>
      <c r="DN25" s="87">
        <v>8.8190859473809056</v>
      </c>
      <c r="DO25" s="87">
        <v>5003.869736990001</v>
      </c>
      <c r="DP25" s="87">
        <v>8.5911491153966217</v>
      </c>
      <c r="DQ25" s="87">
        <v>5136.44828538</v>
      </c>
      <c r="DR25" s="87">
        <v>8.1469780343538822</v>
      </c>
      <c r="DS25" s="87">
        <v>5495.7924631200012</v>
      </c>
      <c r="DT25" s="87">
        <v>8.0328513240393935</v>
      </c>
      <c r="DU25" s="87">
        <v>5707.3695611899993</v>
      </c>
      <c r="DV25" s="87">
        <v>7.8596281988556447</v>
      </c>
      <c r="DW25" s="87">
        <v>6069.9381241899991</v>
      </c>
      <c r="DX25" s="87">
        <v>7.8916282086968677</v>
      </c>
      <c r="DY25" s="87">
        <v>6731.079812240001</v>
      </c>
      <c r="DZ25" s="87">
        <v>7.5489711688840098</v>
      </c>
      <c r="EA25" s="87">
        <v>7179.51072045</v>
      </c>
      <c r="EB25" s="87">
        <v>7.5410796102539672</v>
      </c>
      <c r="EC25" s="87">
        <v>7341.569158899998</v>
      </c>
      <c r="ED25" s="87">
        <v>7.4168249537904769</v>
      </c>
      <c r="EE25" s="87">
        <v>7816.9661804890002</v>
      </c>
      <c r="EF25" s="87">
        <v>7.4724385310863415</v>
      </c>
      <c r="EG25" s="87">
        <v>8296.0075836789983</v>
      </c>
      <c r="EH25" s="87">
        <v>7.5459852941987391</v>
      </c>
      <c r="EI25" s="87">
        <v>9051.9180559889974</v>
      </c>
      <c r="EJ25" s="87">
        <v>7.5262344581229392</v>
      </c>
      <c r="EK25" s="87">
        <v>9560.3958330190017</v>
      </c>
      <c r="EL25" s="87">
        <v>7.8272097338425723</v>
      </c>
      <c r="EM25" s="87">
        <v>9824.8967561789996</v>
      </c>
      <c r="EN25" s="87">
        <v>7.8155534632858368</v>
      </c>
      <c r="EO25" s="87">
        <v>10129.837556549001</v>
      </c>
      <c r="EP25" s="87">
        <v>8.0012341645148286</v>
      </c>
      <c r="EQ25" s="87">
        <v>10330.233468078999</v>
      </c>
      <c r="ER25" s="87">
        <v>8.7278382590922821</v>
      </c>
      <c r="ES25" s="87">
        <v>10631.266329038999</v>
      </c>
      <c r="ET25" s="87">
        <v>8.8018231378451244</v>
      </c>
      <c r="EU25" s="87">
        <v>11002.603903498999</v>
      </c>
      <c r="EV25" s="87">
        <v>8.950779487513989</v>
      </c>
      <c r="EW25" s="87">
        <v>11137.479255698003</v>
      </c>
      <c r="EX25" s="87">
        <v>9.5836992207017158</v>
      </c>
      <c r="EY25" s="87">
        <v>11484.271489440001</v>
      </c>
      <c r="EZ25" s="87">
        <v>9.5949947201124726</v>
      </c>
      <c r="FA25" s="87">
        <v>11589.115528659999</v>
      </c>
      <c r="FB25" s="87">
        <v>9.6901059869258557</v>
      </c>
      <c r="FC25" s="87">
        <v>11665.59899303</v>
      </c>
      <c r="FD25" s="87">
        <v>9.8955930419508267</v>
      </c>
      <c r="FE25" s="87">
        <v>11872.058500550002</v>
      </c>
      <c r="FF25" s="87">
        <v>9.9595448536967091</v>
      </c>
      <c r="FG25" s="87">
        <v>11876.631716609998</v>
      </c>
    </row>
    <row r="26" spans="2:163" x14ac:dyDescent="0.25">
      <c r="B26" s="19">
        <v>3</v>
      </c>
      <c r="C26" s="25" t="s">
        <v>220</v>
      </c>
      <c r="D26" s="87">
        <v>12.14519850820022</v>
      </c>
      <c r="E26" s="87">
        <v>2519.9816882099994</v>
      </c>
      <c r="F26" s="87">
        <v>10.914511630574294</v>
      </c>
      <c r="G26" s="87">
        <v>2699.6637245549996</v>
      </c>
      <c r="H26" s="87">
        <v>10.823289239376884</v>
      </c>
      <c r="I26" s="87">
        <v>2672.82495384</v>
      </c>
      <c r="J26" s="87">
        <v>8.564536195009758</v>
      </c>
      <c r="K26" s="87">
        <v>2906.1463219500001</v>
      </c>
      <c r="L26" s="87">
        <v>11.263711854785425</v>
      </c>
      <c r="M26" s="87">
        <v>3467.8326367039999</v>
      </c>
      <c r="N26" s="87">
        <v>12.923553730868631</v>
      </c>
      <c r="O26" s="87">
        <v>3835.4437057000005</v>
      </c>
      <c r="P26" s="87">
        <v>8.4069045163256426</v>
      </c>
      <c r="Q26" s="87">
        <v>2990.8856834095</v>
      </c>
      <c r="R26" s="87">
        <v>8.278109439969608</v>
      </c>
      <c r="S26" s="87">
        <v>3127.5174957295003</v>
      </c>
      <c r="T26" s="87">
        <v>8.3585598502878504</v>
      </c>
      <c r="U26" s="87">
        <v>3142.5230180800008</v>
      </c>
      <c r="V26" s="87">
        <v>8.7044726286051688</v>
      </c>
      <c r="W26" s="87">
        <v>3084.6386128499998</v>
      </c>
      <c r="X26" s="87">
        <v>9.0139018346039119</v>
      </c>
      <c r="Y26" s="87">
        <v>2821.6669421000001</v>
      </c>
      <c r="Z26" s="87">
        <v>9.4108321803305337</v>
      </c>
      <c r="AA26" s="87">
        <v>2750.58549894</v>
      </c>
      <c r="AB26" s="87">
        <v>10.018173155835532</v>
      </c>
      <c r="AC26" s="87">
        <v>2815.2647724499989</v>
      </c>
      <c r="AD26" s="87">
        <v>10.60461887025747</v>
      </c>
      <c r="AE26" s="87">
        <v>2914.2605874200003</v>
      </c>
      <c r="AF26" s="87">
        <v>10.623406446708184</v>
      </c>
      <c r="AG26" s="87">
        <v>3105.3196273040007</v>
      </c>
      <c r="AH26" s="87">
        <v>10.233056958931078</v>
      </c>
      <c r="AI26" s="87">
        <v>3160.3678197899999</v>
      </c>
      <c r="AJ26" s="87">
        <v>11.133516920875847</v>
      </c>
      <c r="AK26" s="87">
        <v>3139.8803571774997</v>
      </c>
      <c r="AL26" s="87">
        <v>11.263711854785425</v>
      </c>
      <c r="AM26" s="87">
        <v>3467.8326367039999</v>
      </c>
      <c r="AN26" s="87">
        <v>11.736579260430897</v>
      </c>
      <c r="AO26" s="87">
        <v>3535.810120906001</v>
      </c>
      <c r="AP26" s="87">
        <v>11.693492137615314</v>
      </c>
      <c r="AQ26" s="87">
        <v>3433.4125656739998</v>
      </c>
      <c r="AR26" s="87">
        <v>10.697955202778704</v>
      </c>
      <c r="AS26" s="87">
        <v>3603.2613820029992</v>
      </c>
      <c r="AT26" s="87">
        <v>11.459731495292214</v>
      </c>
      <c r="AU26" s="87">
        <v>3568.3949087199999</v>
      </c>
      <c r="AV26" s="87">
        <v>11.06973878020826</v>
      </c>
      <c r="AW26" s="87">
        <v>4074.2337720899995</v>
      </c>
      <c r="AX26" s="87">
        <v>11.187426762915056</v>
      </c>
      <c r="AY26" s="87">
        <v>4187.0313749879997</v>
      </c>
      <c r="AZ26" s="87">
        <v>11.025201394679891</v>
      </c>
      <c r="BA26" s="87">
        <v>4724.5992196940006</v>
      </c>
      <c r="BB26" s="87">
        <v>12.112858627400984</v>
      </c>
      <c r="BC26" s="87">
        <v>3852.8336265349994</v>
      </c>
      <c r="BD26" s="87">
        <v>12.067966800041345</v>
      </c>
      <c r="BE26" s="87">
        <v>3750.2192496700009</v>
      </c>
      <c r="BF26" s="87">
        <v>12.878030101478748</v>
      </c>
      <c r="BG26" s="87">
        <v>4410.1124884800001</v>
      </c>
      <c r="BH26" s="87">
        <v>12.854845081312758</v>
      </c>
      <c r="BI26" s="87">
        <v>4025.3851463000005</v>
      </c>
      <c r="BJ26" s="87">
        <v>12.923553730868631</v>
      </c>
      <c r="BK26" s="87">
        <v>3835.4437057000005</v>
      </c>
      <c r="BL26" s="87">
        <v>12.651120008734864</v>
      </c>
      <c r="BM26" s="87">
        <v>3795.0718675000007</v>
      </c>
      <c r="BN26" s="87">
        <v>12.536847898371501</v>
      </c>
      <c r="BO26" s="87">
        <v>4301.3192552610008</v>
      </c>
      <c r="BP26" s="87">
        <v>12.200464973949833</v>
      </c>
      <c r="BQ26" s="87">
        <v>4440.015579251999</v>
      </c>
      <c r="BR26" s="87">
        <v>12.201655115897134</v>
      </c>
      <c r="BS26" s="87">
        <v>4435.2085758260009</v>
      </c>
      <c r="BT26" s="87">
        <v>12.388699433426371</v>
      </c>
      <c r="BU26" s="87">
        <v>4697.7765963600013</v>
      </c>
      <c r="BV26" s="87">
        <v>12.367182325170605</v>
      </c>
      <c r="BW26" s="87">
        <v>4383.3839557875008</v>
      </c>
      <c r="BX26" s="87">
        <v>11.976894299044679</v>
      </c>
      <c r="BY26" s="87">
        <v>4850.8243951315008</v>
      </c>
      <c r="BZ26" s="87">
        <v>11.737678821194828</v>
      </c>
      <c r="CA26" s="87">
        <v>5183.1796736394999</v>
      </c>
      <c r="CB26" s="87">
        <v>11.996924739497182</v>
      </c>
      <c r="CC26" s="87">
        <v>5929.6153110660007</v>
      </c>
      <c r="CD26" s="87">
        <v>11.685562111474887</v>
      </c>
      <c r="CE26" s="87">
        <v>5688.4992797329996</v>
      </c>
      <c r="CF26" s="87">
        <v>11.657027208531174</v>
      </c>
      <c r="CG26" s="87">
        <v>5819.6878408700004</v>
      </c>
      <c r="CH26" s="87">
        <v>11.909632781101266</v>
      </c>
      <c r="CI26" s="87">
        <v>5733.8283933499997</v>
      </c>
      <c r="CJ26" s="87">
        <v>11.840497117894984</v>
      </c>
      <c r="CK26" s="87">
        <v>5655.6374869699994</v>
      </c>
      <c r="CL26" s="87">
        <v>11.811846363434046</v>
      </c>
      <c r="CM26" s="87">
        <v>6169.8315361388286</v>
      </c>
      <c r="CN26" s="87">
        <v>11.750234376074317</v>
      </c>
      <c r="CO26" s="87">
        <v>6363.8437414056198</v>
      </c>
      <c r="CP26" s="87">
        <v>12.165089209051096</v>
      </c>
      <c r="CQ26" s="87">
        <v>5435.02884533</v>
      </c>
      <c r="CR26" s="87">
        <v>12.094868661182339</v>
      </c>
      <c r="CS26" s="87">
        <v>5392.0089951569998</v>
      </c>
      <c r="CT26" s="87">
        <v>11.686401854695488</v>
      </c>
      <c r="CU26" s="87">
        <v>5945.809410840001</v>
      </c>
      <c r="CV26" s="87">
        <v>11.720285265815471</v>
      </c>
      <c r="CW26" s="87">
        <v>5922.0182572800004</v>
      </c>
      <c r="CX26" s="87">
        <v>11.786688693244351</v>
      </c>
      <c r="CY26" s="87">
        <v>4711.65480226</v>
      </c>
      <c r="CZ26" s="87">
        <v>11.727126031498855</v>
      </c>
      <c r="DA26" s="87">
        <v>4722.1595996000015</v>
      </c>
      <c r="DB26" s="87">
        <v>11.770916084412629</v>
      </c>
      <c r="DC26" s="87">
        <v>4474.364555248485</v>
      </c>
      <c r="DD26" s="87">
        <v>11.232784474906376</v>
      </c>
      <c r="DE26" s="87">
        <v>4413.393745095449</v>
      </c>
      <c r="DF26" s="87">
        <v>10.865517994752024</v>
      </c>
      <c r="DG26" s="87">
        <v>5180.1354930686794</v>
      </c>
      <c r="DH26" s="87">
        <v>11.097228614488685</v>
      </c>
      <c r="DI26" s="87">
        <v>5199.4397232800002</v>
      </c>
      <c r="DJ26" s="87">
        <v>10.487222775659905</v>
      </c>
      <c r="DK26" s="87">
        <v>5372.9542324431795</v>
      </c>
      <c r="DL26" s="87">
        <v>10.151015211847108</v>
      </c>
      <c r="DM26" s="87">
        <v>5758.3391217557255</v>
      </c>
      <c r="DN26" s="87">
        <v>9.9398630921626481</v>
      </c>
      <c r="DO26" s="87">
        <v>5884.5078184599988</v>
      </c>
      <c r="DP26" s="87">
        <v>9.8317271805887927</v>
      </c>
      <c r="DQ26" s="87">
        <v>5585.7443419598821</v>
      </c>
      <c r="DR26" s="87">
        <v>9.1091453391861084</v>
      </c>
      <c r="DS26" s="87">
        <v>5991.2449027999983</v>
      </c>
      <c r="DT26" s="87">
        <v>8.7157049073490729</v>
      </c>
      <c r="DU26" s="87">
        <v>6347.335777549999</v>
      </c>
      <c r="DV26" s="87">
        <v>8.7062713653315118</v>
      </c>
      <c r="DW26" s="87">
        <v>6348.6938983239761</v>
      </c>
      <c r="DX26" s="87">
        <v>8.7318343672559848</v>
      </c>
      <c r="DY26" s="87">
        <v>6769.4850796900009</v>
      </c>
      <c r="DZ26" s="87">
        <v>8.5363837010818635</v>
      </c>
      <c r="EA26" s="87">
        <v>6694.6387744700023</v>
      </c>
      <c r="EB26" s="87">
        <v>8.4570285864247943</v>
      </c>
      <c r="EC26" s="87">
        <v>6642.4413839000008</v>
      </c>
      <c r="ED26" s="87">
        <v>8.4344133564218886</v>
      </c>
      <c r="EE26" s="87">
        <v>6683.0004433699987</v>
      </c>
      <c r="EF26" s="87">
        <v>8.4354961084633615</v>
      </c>
      <c r="EG26" s="87">
        <v>7011.6832199900009</v>
      </c>
      <c r="EH26" s="87">
        <v>8.5395746538956381</v>
      </c>
      <c r="EI26" s="87">
        <v>6937.2542642500011</v>
      </c>
      <c r="EJ26" s="87">
        <v>8.5821777299706739</v>
      </c>
      <c r="EK26" s="87">
        <v>7503.9837925800011</v>
      </c>
      <c r="EL26" s="87">
        <v>8.8677478759143291</v>
      </c>
      <c r="EM26" s="87">
        <v>7605.1631369100005</v>
      </c>
      <c r="EN26" s="87">
        <v>8.9195161289288958</v>
      </c>
      <c r="EO26" s="87">
        <v>7907.5455473600005</v>
      </c>
      <c r="EP26" s="87">
        <v>9.0898073326182427</v>
      </c>
      <c r="EQ26" s="87">
        <v>7859.2676849500012</v>
      </c>
      <c r="ER26" s="87">
        <v>9.7593297839966731</v>
      </c>
      <c r="ES26" s="87">
        <v>8066.0646343399994</v>
      </c>
      <c r="ET26" s="87">
        <v>9.8917894644219775</v>
      </c>
      <c r="EU26" s="87">
        <v>8142.7492141500006</v>
      </c>
      <c r="EV26" s="87">
        <v>10.114502782409593</v>
      </c>
      <c r="EW26" s="87">
        <v>8063.5844351799997</v>
      </c>
      <c r="EX26" s="87">
        <v>11.171192611831511</v>
      </c>
      <c r="EY26" s="87">
        <v>7960.2523363500013</v>
      </c>
      <c r="EZ26" s="87">
        <v>11.252491900095421</v>
      </c>
      <c r="FA26" s="87">
        <v>8147.2504659200013</v>
      </c>
      <c r="FB26" s="87">
        <v>11.171086206011896</v>
      </c>
      <c r="FC26" s="87">
        <v>8386.0145430999983</v>
      </c>
      <c r="FD26" s="87">
        <v>11.32192678404442</v>
      </c>
      <c r="FE26" s="87">
        <v>8628.6211576599999</v>
      </c>
      <c r="FF26" s="87">
        <v>11.338085291036494</v>
      </c>
      <c r="FG26" s="87">
        <v>8889.8099846399982</v>
      </c>
    </row>
    <row r="27" spans="2:163" ht="31.5" x14ac:dyDescent="0.25">
      <c r="B27" s="249">
        <v>4</v>
      </c>
      <c r="C27" s="252" t="s">
        <v>632</v>
      </c>
      <c r="D27" s="87">
        <v>11.330759268664281</v>
      </c>
      <c r="E27" s="87">
        <v>44691.356392641501</v>
      </c>
      <c r="F27" s="87">
        <v>9.6693913471290767</v>
      </c>
      <c r="G27" s="87">
        <v>57138.707538340117</v>
      </c>
      <c r="H27" s="87">
        <v>9.3362627703498955</v>
      </c>
      <c r="I27" s="87">
        <v>70017.77116857002</v>
      </c>
      <c r="J27" s="87">
        <v>8.2499581673604965</v>
      </c>
      <c r="K27" s="87">
        <v>86822.223310416492</v>
      </c>
      <c r="L27" s="87">
        <v>10.851239693128727</v>
      </c>
      <c r="M27" s="87">
        <v>108358.59705367994</v>
      </c>
      <c r="N27" s="87">
        <v>12.081081830268927</v>
      </c>
      <c r="O27" s="87">
        <v>119749.95642358054</v>
      </c>
      <c r="P27" s="87">
        <v>8.3247681325271774</v>
      </c>
      <c r="Q27" s="87">
        <v>88099.910538482</v>
      </c>
      <c r="R27" s="87">
        <v>8.1489376194389909</v>
      </c>
      <c r="S27" s="87">
        <v>88734.915690373993</v>
      </c>
      <c r="T27" s="87">
        <v>8.1000003762348118</v>
      </c>
      <c r="U27" s="87">
        <v>88938.212476246976</v>
      </c>
      <c r="V27" s="87">
        <v>8.4506941241176872</v>
      </c>
      <c r="W27" s="87">
        <v>87504.427525244013</v>
      </c>
      <c r="X27" s="87">
        <v>8.6896473853771745</v>
      </c>
      <c r="Y27" s="87">
        <v>89434.577984769508</v>
      </c>
      <c r="Z27" s="87">
        <v>9.0175744782442084</v>
      </c>
      <c r="AA27" s="87">
        <v>92705.616021904498</v>
      </c>
      <c r="AB27" s="87">
        <v>9.5932856063620147</v>
      </c>
      <c r="AC27" s="87">
        <v>103943.84147147583</v>
      </c>
      <c r="AD27" s="87">
        <v>10.082523394883747</v>
      </c>
      <c r="AE27" s="87">
        <v>104228.51414706995</v>
      </c>
      <c r="AF27" s="87">
        <v>10.370019748136871</v>
      </c>
      <c r="AG27" s="87">
        <v>104897.35958742139</v>
      </c>
      <c r="AH27" s="87">
        <v>10.160198802269962</v>
      </c>
      <c r="AI27" s="87">
        <v>107392.76708202441</v>
      </c>
      <c r="AJ27" s="87">
        <v>10.856882064329644</v>
      </c>
      <c r="AK27" s="87">
        <v>106059.76339359549</v>
      </c>
      <c r="AL27" s="87">
        <v>10.851239693128727</v>
      </c>
      <c r="AM27" s="87">
        <v>108358.59705367994</v>
      </c>
      <c r="AN27" s="87">
        <v>11.087345912102398</v>
      </c>
      <c r="AO27" s="87">
        <v>106699.78904997482</v>
      </c>
      <c r="AP27" s="87">
        <v>11.312963209179467</v>
      </c>
      <c r="AQ27" s="87">
        <v>104199.75544738879</v>
      </c>
      <c r="AR27" s="87">
        <v>10.6402966758943</v>
      </c>
      <c r="AS27" s="87">
        <v>104312.70617459882</v>
      </c>
      <c r="AT27" s="87">
        <v>11.255913446537866</v>
      </c>
      <c r="AU27" s="87">
        <v>104860.14585278448</v>
      </c>
      <c r="AV27" s="87">
        <v>10.786498632655876</v>
      </c>
      <c r="AW27" s="87">
        <v>106633.71433335653</v>
      </c>
      <c r="AX27" s="87">
        <v>11.330083728771006</v>
      </c>
      <c r="AY27" s="87">
        <v>111788.8234989785</v>
      </c>
      <c r="AZ27" s="87">
        <v>11.464291031412079</v>
      </c>
      <c r="BA27" s="87">
        <v>114723.22959329248</v>
      </c>
      <c r="BB27" s="87">
        <v>11.529539710511576</v>
      </c>
      <c r="BC27" s="87">
        <v>112618.58026178881</v>
      </c>
      <c r="BD27" s="87">
        <v>11.758371748570207</v>
      </c>
      <c r="BE27" s="87">
        <v>105378.9373274785</v>
      </c>
      <c r="BF27" s="87">
        <v>11.959146107574256</v>
      </c>
      <c r="BG27" s="87">
        <v>115181.64690301992</v>
      </c>
      <c r="BH27" s="87">
        <v>12.123511177237846</v>
      </c>
      <c r="BI27" s="87">
        <v>104852.11162820853</v>
      </c>
      <c r="BJ27" s="87">
        <v>12.081081830268927</v>
      </c>
      <c r="BK27" s="87">
        <v>119749.95642358054</v>
      </c>
      <c r="BL27" s="87">
        <v>12.235008315837689</v>
      </c>
      <c r="BM27" s="87">
        <v>110543.64645958449</v>
      </c>
      <c r="BN27" s="87">
        <v>12.081215656194122</v>
      </c>
      <c r="BO27" s="87">
        <v>121004.20669327851</v>
      </c>
      <c r="BP27" s="87">
        <v>12.307514975094483</v>
      </c>
      <c r="BQ27" s="87">
        <v>123968.83051474849</v>
      </c>
      <c r="BR27" s="87">
        <v>12.200045210155968</v>
      </c>
      <c r="BS27" s="87">
        <v>123942.30123190749</v>
      </c>
      <c r="BT27" s="87">
        <v>12.275608854823044</v>
      </c>
      <c r="BU27" s="87">
        <v>127319.97676093849</v>
      </c>
      <c r="BV27" s="87">
        <v>12.221369641872796</v>
      </c>
      <c r="BW27" s="87">
        <v>130259.07722936002</v>
      </c>
      <c r="BX27" s="87">
        <v>11.916205142420297</v>
      </c>
      <c r="BY27" s="87">
        <v>132429.0497826325</v>
      </c>
      <c r="BZ27" s="87">
        <v>12.007701587800829</v>
      </c>
      <c r="CA27" s="87">
        <v>130732.53222295904</v>
      </c>
      <c r="CB27" s="87">
        <v>11.846134803790545</v>
      </c>
      <c r="CC27" s="87">
        <v>133007.09177768553</v>
      </c>
      <c r="CD27" s="87">
        <v>11.894312864526272</v>
      </c>
      <c r="CE27" s="87">
        <v>130238.20928748163</v>
      </c>
      <c r="CF27" s="87">
        <v>11.78248924326104</v>
      </c>
      <c r="CG27" s="87">
        <v>128244.50740419893</v>
      </c>
      <c r="CH27" s="87">
        <v>11.834886932626636</v>
      </c>
      <c r="CI27" s="87">
        <v>127479.59343683682</v>
      </c>
      <c r="CJ27" s="87">
        <v>11.754219120677924</v>
      </c>
      <c r="CK27" s="87">
        <v>127019.24919651476</v>
      </c>
      <c r="CL27" s="87">
        <v>11.579840130761143</v>
      </c>
      <c r="CM27" s="87">
        <v>128841.43844936461</v>
      </c>
      <c r="CN27" s="87">
        <v>11.491199510598864</v>
      </c>
      <c r="CO27" s="87">
        <v>128254.60545159808</v>
      </c>
      <c r="CP27" s="87">
        <v>11.646534152681378</v>
      </c>
      <c r="CQ27" s="87">
        <v>126887.13499449946</v>
      </c>
      <c r="CR27" s="87">
        <v>11.613260821014052</v>
      </c>
      <c r="CS27" s="87">
        <v>130540.27563628051</v>
      </c>
      <c r="CT27" s="87">
        <v>11.590369918407484</v>
      </c>
      <c r="CU27" s="87">
        <v>134955.49781394601</v>
      </c>
      <c r="CV27" s="87">
        <v>11.260070517810165</v>
      </c>
      <c r="CW27" s="87">
        <v>136268.01083801297</v>
      </c>
      <c r="CX27" s="87">
        <v>11.389446791305417</v>
      </c>
      <c r="CY27" s="87">
        <v>136575.97253698105</v>
      </c>
      <c r="CZ27" s="87">
        <v>11.274098101557158</v>
      </c>
      <c r="DA27" s="87">
        <v>136137.202445893</v>
      </c>
      <c r="DB27" s="87">
        <v>11.256288603815674</v>
      </c>
      <c r="DC27" s="87">
        <v>135768.70952684351</v>
      </c>
      <c r="DD27" s="87">
        <v>11.06863577068669</v>
      </c>
      <c r="DE27" s="87">
        <v>135873.85226917852</v>
      </c>
      <c r="DF27" s="87">
        <v>10.88617593007336</v>
      </c>
      <c r="DG27" s="87">
        <v>142758.63382848882</v>
      </c>
      <c r="DH27" s="87">
        <v>10.011359383444223</v>
      </c>
      <c r="DI27" s="87">
        <v>138786.45103770253</v>
      </c>
      <c r="DJ27" s="87">
        <v>9.7385957794759417</v>
      </c>
      <c r="DK27" s="87">
        <v>142120.99258990874</v>
      </c>
      <c r="DL27" s="87">
        <v>9.5871356703795207</v>
      </c>
      <c r="DM27" s="87">
        <v>143788.57937900993</v>
      </c>
      <c r="DN27" s="87">
        <v>9.1005919429313842</v>
      </c>
      <c r="DO27" s="87">
        <v>143706.12279920548</v>
      </c>
      <c r="DP27" s="87">
        <v>9.2353913112778478</v>
      </c>
      <c r="DQ27" s="87">
        <v>145597.93113204543</v>
      </c>
      <c r="DR27" s="87">
        <v>8.9377865572399795</v>
      </c>
      <c r="DS27" s="87">
        <v>150508.5633054965</v>
      </c>
      <c r="DT27" s="87">
        <v>8.6148593724497626</v>
      </c>
      <c r="DU27" s="87">
        <v>153645.38428925892</v>
      </c>
      <c r="DV27" s="87">
        <v>8.5043024596922887</v>
      </c>
      <c r="DW27" s="87">
        <v>156955.8692170438</v>
      </c>
      <c r="DX27" s="87">
        <v>8.4418785313765188</v>
      </c>
      <c r="DY27" s="87">
        <v>162138.42170559758</v>
      </c>
      <c r="DZ27" s="87">
        <v>8.2889842392741571</v>
      </c>
      <c r="EA27" s="87">
        <v>162865.79405173153</v>
      </c>
      <c r="EB27" s="87">
        <v>8.1912442433535482</v>
      </c>
      <c r="EC27" s="87">
        <v>166381.2900862745</v>
      </c>
      <c r="ED27" s="87">
        <v>8.1922177483331531</v>
      </c>
      <c r="EE27" s="87">
        <v>166896.63153549749</v>
      </c>
      <c r="EF27" s="87">
        <v>8.1678376372524539</v>
      </c>
      <c r="EG27" s="87">
        <v>170869.27729112445</v>
      </c>
      <c r="EH27" s="87">
        <v>8.2678833251580528</v>
      </c>
      <c r="EI27" s="87">
        <v>174968.72736639198</v>
      </c>
      <c r="EJ27" s="87">
        <v>8.2629448040508162</v>
      </c>
      <c r="EK27" s="87">
        <v>175620.86214769643</v>
      </c>
      <c r="EL27" s="87">
        <v>8.7864554405817721</v>
      </c>
      <c r="EM27" s="87">
        <v>174847.7833761324</v>
      </c>
      <c r="EN27" s="87">
        <v>8.9941586710004238</v>
      </c>
      <c r="EO27" s="87">
        <v>183298.57301524249</v>
      </c>
      <c r="EP27" s="87">
        <v>9.1218278628418918</v>
      </c>
      <c r="EQ27" s="87">
        <v>194101.43524023893</v>
      </c>
      <c r="ER27" s="87">
        <v>10.115590094922473</v>
      </c>
      <c r="ES27" s="87">
        <v>200286.15158372896</v>
      </c>
      <c r="ET27" s="87">
        <v>10.246068668390517</v>
      </c>
      <c r="EU27" s="87">
        <v>207142.3246365645</v>
      </c>
      <c r="EV27" s="87">
        <v>10.480261040663898</v>
      </c>
      <c r="EW27" s="87">
        <v>207889.59512419443</v>
      </c>
      <c r="EX27" s="87">
        <v>11.289826528304271</v>
      </c>
      <c r="EY27" s="87">
        <v>211393.93394117441</v>
      </c>
      <c r="EZ27" s="87">
        <v>11.360222066440311</v>
      </c>
      <c r="FA27" s="87">
        <v>212612.25060859454</v>
      </c>
      <c r="FB27" s="87">
        <v>11.369695388238288</v>
      </c>
      <c r="FC27" s="87">
        <v>215693.93163405446</v>
      </c>
      <c r="FD27" s="87">
        <v>11.848704209233171</v>
      </c>
      <c r="FE27" s="87">
        <v>217986.61679495449</v>
      </c>
      <c r="FF27" s="87">
        <v>11.946531570747057</v>
      </c>
      <c r="FG27" s="87">
        <v>216614.46828418458</v>
      </c>
    </row>
    <row r="28" spans="2:163" x14ac:dyDescent="0.25">
      <c r="B28" s="19">
        <v>5</v>
      </c>
      <c r="C28" s="25" t="s">
        <v>633</v>
      </c>
      <c r="D28" s="87">
        <v>11.63232299939229</v>
      </c>
      <c r="E28" s="87">
        <v>95602.051294764489</v>
      </c>
      <c r="F28" s="87">
        <v>9.5534250333285886</v>
      </c>
      <c r="G28" s="87">
        <v>123830.71851885697</v>
      </c>
      <c r="H28" s="87">
        <v>9.0350214130592423</v>
      </c>
      <c r="I28" s="87">
        <v>146439.43991156001</v>
      </c>
      <c r="J28" s="87">
        <v>8.1492884985692822</v>
      </c>
      <c r="K28" s="87">
        <v>160559.01095850705</v>
      </c>
      <c r="L28" s="87">
        <v>10.75023642321529</v>
      </c>
      <c r="M28" s="87">
        <v>198529.20798605005</v>
      </c>
      <c r="N28" s="87">
        <v>12.140684621949191</v>
      </c>
      <c r="O28" s="87">
        <v>237457.38584493793</v>
      </c>
      <c r="P28" s="87">
        <v>8.2895419321148243</v>
      </c>
      <c r="Q28" s="87">
        <v>164379.07596279451</v>
      </c>
      <c r="R28" s="87">
        <v>8.0752966201424758</v>
      </c>
      <c r="S28" s="87">
        <v>169478.54659539403</v>
      </c>
      <c r="T28" s="87">
        <v>7.896233508761882</v>
      </c>
      <c r="U28" s="87">
        <v>173831.18827435203</v>
      </c>
      <c r="V28" s="87">
        <v>8.2339841816745398</v>
      </c>
      <c r="W28" s="87">
        <v>178083.32654008697</v>
      </c>
      <c r="X28" s="87">
        <v>8.5126879517659066</v>
      </c>
      <c r="Y28" s="87">
        <v>179181.11259827443</v>
      </c>
      <c r="Z28" s="87">
        <v>8.8029046890653593</v>
      </c>
      <c r="AA28" s="87">
        <v>184764.95626117397</v>
      </c>
      <c r="AB28" s="87">
        <v>9.4910228344837169</v>
      </c>
      <c r="AC28" s="87">
        <v>205180.67177373177</v>
      </c>
      <c r="AD28" s="87">
        <v>9.9208595234243955</v>
      </c>
      <c r="AE28" s="87">
        <v>204171.78748418347</v>
      </c>
      <c r="AF28" s="87">
        <v>10.238788043606284</v>
      </c>
      <c r="AG28" s="87">
        <v>201334.02031285234</v>
      </c>
      <c r="AH28" s="87">
        <v>10.062250846796271</v>
      </c>
      <c r="AI28" s="87">
        <v>200345.06714085699</v>
      </c>
      <c r="AJ28" s="87">
        <v>10.633853285530806</v>
      </c>
      <c r="AK28" s="87">
        <v>197846.92246826403</v>
      </c>
      <c r="AL28" s="87">
        <v>10.75023642321529</v>
      </c>
      <c r="AM28" s="87">
        <v>198529.20798605005</v>
      </c>
      <c r="AN28" s="87">
        <v>10.953448218510108</v>
      </c>
      <c r="AO28" s="87">
        <v>202450.67634507088</v>
      </c>
      <c r="AP28" s="87">
        <v>11.033565613095599</v>
      </c>
      <c r="AQ28" s="87">
        <v>207052.21883300037</v>
      </c>
      <c r="AR28" s="87">
        <v>10.079277107716969</v>
      </c>
      <c r="AS28" s="87">
        <v>213809.68670105061</v>
      </c>
      <c r="AT28" s="87">
        <v>10.944304450656256</v>
      </c>
      <c r="AU28" s="87">
        <v>215960.65428102054</v>
      </c>
      <c r="AV28" s="87">
        <v>10.712328003037884</v>
      </c>
      <c r="AW28" s="87">
        <v>219378.37747896701</v>
      </c>
      <c r="AX28" s="87">
        <v>11.185091739455205</v>
      </c>
      <c r="AY28" s="87">
        <v>220581.78718060206</v>
      </c>
      <c r="AZ28" s="87">
        <v>11.343852286497789</v>
      </c>
      <c r="BA28" s="87">
        <v>223547.75478372173</v>
      </c>
      <c r="BB28" s="87">
        <v>11.43684088460833</v>
      </c>
      <c r="BC28" s="87">
        <v>220006.119498321</v>
      </c>
      <c r="BD28" s="87">
        <v>11.611592551122211</v>
      </c>
      <c r="BE28" s="87">
        <v>210075.91993361179</v>
      </c>
      <c r="BF28" s="87">
        <v>11.767142787725273</v>
      </c>
      <c r="BG28" s="87">
        <v>231436.36844864977</v>
      </c>
      <c r="BH28" s="87">
        <v>12.06076682673984</v>
      </c>
      <c r="BI28" s="87">
        <v>214289.30841935304</v>
      </c>
      <c r="BJ28" s="87">
        <v>12.140684621949191</v>
      </c>
      <c r="BK28" s="87">
        <v>237457.38584493793</v>
      </c>
      <c r="BL28" s="87">
        <v>11.926628218397152</v>
      </c>
      <c r="BM28" s="87">
        <v>232013.87801006404</v>
      </c>
      <c r="BN28" s="87">
        <v>11.88724630641449</v>
      </c>
      <c r="BO28" s="87">
        <v>260713.41706644965</v>
      </c>
      <c r="BP28" s="87">
        <v>11.682873536603488</v>
      </c>
      <c r="BQ28" s="87">
        <v>274822.02318287257</v>
      </c>
      <c r="BR28" s="87">
        <v>11.883668489930848</v>
      </c>
      <c r="BS28" s="87">
        <v>285312.4666919774</v>
      </c>
      <c r="BT28" s="87">
        <v>12.003567673589492</v>
      </c>
      <c r="BU28" s="87">
        <v>290640.63274847815</v>
      </c>
      <c r="BV28" s="87">
        <v>11.924431594021307</v>
      </c>
      <c r="BW28" s="87">
        <v>297216.01302599319</v>
      </c>
      <c r="BX28" s="87">
        <v>11.905916954434511</v>
      </c>
      <c r="BY28" s="87">
        <v>304097.14030109654</v>
      </c>
      <c r="BZ28" s="87">
        <v>11.843389561660507</v>
      </c>
      <c r="CA28" s="87">
        <v>300630.45879928657</v>
      </c>
      <c r="CB28" s="87">
        <v>11.773847202395896</v>
      </c>
      <c r="CC28" s="87">
        <v>306243.39005472464</v>
      </c>
      <c r="CD28" s="87">
        <v>11.736919276985398</v>
      </c>
      <c r="CE28" s="87">
        <v>306251.33371264284</v>
      </c>
      <c r="CF28" s="87">
        <v>11.715558324778286</v>
      </c>
      <c r="CG28" s="87">
        <v>306666.85401207558</v>
      </c>
      <c r="CH28" s="87">
        <v>11.752670522654794</v>
      </c>
      <c r="CI28" s="87">
        <v>304479.98981452355</v>
      </c>
      <c r="CJ28" s="87">
        <v>11.662712681265278</v>
      </c>
      <c r="CK28" s="87">
        <v>308819.44493000268</v>
      </c>
      <c r="CL28" s="87">
        <v>11.343479713600845</v>
      </c>
      <c r="CM28" s="87">
        <v>313491.34149153426</v>
      </c>
      <c r="CN28" s="87">
        <v>11.535449942114504</v>
      </c>
      <c r="CO28" s="87">
        <v>325749.67755869729</v>
      </c>
      <c r="CP28" s="87">
        <v>11.587683177960846</v>
      </c>
      <c r="CQ28" s="87">
        <v>330242.74569863774</v>
      </c>
      <c r="CR28" s="87">
        <v>11.474717712330499</v>
      </c>
      <c r="CS28" s="87">
        <v>332532.86155368795</v>
      </c>
      <c r="CT28" s="87">
        <v>11.508269670894084</v>
      </c>
      <c r="CU28" s="87">
        <v>338212.91956218809</v>
      </c>
      <c r="CV28" s="87">
        <v>11.405719687291793</v>
      </c>
      <c r="CW28" s="87">
        <v>340538.56316473603</v>
      </c>
      <c r="CX28" s="87">
        <v>11.378718742449562</v>
      </c>
      <c r="CY28" s="87">
        <v>344786.48372276028</v>
      </c>
      <c r="CZ28" s="87">
        <v>11.311849943580411</v>
      </c>
      <c r="DA28" s="87">
        <v>349982.3104782491</v>
      </c>
      <c r="DB28" s="87">
        <v>11.253584226882088</v>
      </c>
      <c r="DC28" s="87">
        <v>347544.2775801887</v>
      </c>
      <c r="DD28" s="87">
        <v>10.711182603519509</v>
      </c>
      <c r="DE28" s="87">
        <v>340411.31947914005</v>
      </c>
      <c r="DF28" s="87">
        <v>10.248276504318394</v>
      </c>
      <c r="DG28" s="87">
        <v>341968.1859464508</v>
      </c>
      <c r="DH28" s="87">
        <v>10.301767692891636</v>
      </c>
      <c r="DI28" s="87">
        <v>337393.74450093578</v>
      </c>
      <c r="DJ28" s="87">
        <v>10.016016286607169</v>
      </c>
      <c r="DK28" s="87">
        <v>340206.23533189052</v>
      </c>
      <c r="DL28" s="87">
        <v>9.5492776868940812</v>
      </c>
      <c r="DM28" s="87">
        <v>345507.96066211181</v>
      </c>
      <c r="DN28" s="87">
        <v>9.1270885064923561</v>
      </c>
      <c r="DO28" s="87">
        <v>347235.56592701538</v>
      </c>
      <c r="DP28" s="87">
        <v>9.0786035776887424</v>
      </c>
      <c r="DQ28" s="87">
        <v>343641.60980024666</v>
      </c>
      <c r="DR28" s="87">
        <v>8.7529688449939602</v>
      </c>
      <c r="DS28" s="87">
        <v>352212.08338594961</v>
      </c>
      <c r="DT28" s="87">
        <v>8.3760471005595356</v>
      </c>
      <c r="DU28" s="87">
        <v>359019.33292155608</v>
      </c>
      <c r="DV28" s="87">
        <v>8.271660697858561</v>
      </c>
      <c r="DW28" s="87">
        <v>362529.09141758323</v>
      </c>
      <c r="DX28" s="87">
        <v>8.3336474123978288</v>
      </c>
      <c r="DY28" s="87">
        <v>368675.25769097317</v>
      </c>
      <c r="DZ28" s="87">
        <v>8.0731218676702081</v>
      </c>
      <c r="EA28" s="87">
        <v>368631.92938154552</v>
      </c>
      <c r="EB28" s="87">
        <v>7.9544348936149119</v>
      </c>
      <c r="EC28" s="87">
        <v>372135.9853800236</v>
      </c>
      <c r="ED28" s="87">
        <v>7.961699655708756</v>
      </c>
      <c r="EE28" s="87">
        <v>379125.47257733805</v>
      </c>
      <c r="EF28" s="87">
        <v>7.9453319175022852</v>
      </c>
      <c r="EG28" s="87">
        <v>386387.43989087659</v>
      </c>
      <c r="EH28" s="87">
        <v>7.9743261904707712</v>
      </c>
      <c r="EI28" s="87">
        <v>398448.65893402247</v>
      </c>
      <c r="EJ28" s="87">
        <v>8.06824207788579</v>
      </c>
      <c r="EK28" s="87">
        <v>413083.287449961</v>
      </c>
      <c r="EL28" s="87">
        <v>8.4962425935504484</v>
      </c>
      <c r="EM28" s="87">
        <v>420625.22445452056</v>
      </c>
      <c r="EN28" s="87">
        <v>8.7891014497693121</v>
      </c>
      <c r="EO28" s="87">
        <v>430559.4147899861</v>
      </c>
      <c r="EP28" s="87">
        <v>9.0575858545928689</v>
      </c>
      <c r="EQ28" s="87">
        <v>457418.27849703503</v>
      </c>
      <c r="ER28" s="87">
        <v>9.9149157953922931</v>
      </c>
      <c r="ES28" s="87">
        <v>468795.74918316898</v>
      </c>
      <c r="ET28" s="87">
        <v>10.180919210309769</v>
      </c>
      <c r="EU28" s="87">
        <v>478545.40496906097</v>
      </c>
      <c r="EV28" s="87">
        <v>10.478949275065352</v>
      </c>
      <c r="EW28" s="87">
        <v>481888.58720483392</v>
      </c>
      <c r="EX28" s="87">
        <v>11.303140371018129</v>
      </c>
      <c r="EY28" s="87">
        <v>485566.68827207293</v>
      </c>
      <c r="EZ28" s="87">
        <v>11.447352423689171</v>
      </c>
      <c r="FA28" s="87">
        <v>484017.71069515694</v>
      </c>
      <c r="FB28" s="87">
        <v>11.487044588721742</v>
      </c>
      <c r="FC28" s="87">
        <v>474653.42696543189</v>
      </c>
      <c r="FD28" s="87">
        <v>11.890141395726792</v>
      </c>
      <c r="FE28" s="87">
        <v>491739.83926423197</v>
      </c>
      <c r="FF28" s="87">
        <v>11.978026211176914</v>
      </c>
      <c r="FG28" s="87">
        <v>499342.93833307317</v>
      </c>
    </row>
    <row r="29" spans="2:163" x14ac:dyDescent="0.25">
      <c r="B29" s="19">
        <v>6</v>
      </c>
      <c r="C29" s="25" t="s">
        <v>222</v>
      </c>
      <c r="D29" s="87">
        <v>12.633605134630383</v>
      </c>
      <c r="E29" s="87">
        <v>56541.709887299301</v>
      </c>
      <c r="F29" s="87">
        <v>11.059349145431199</v>
      </c>
      <c r="G29" s="87">
        <v>79993.064224118338</v>
      </c>
      <c r="H29" s="87">
        <v>9.8097750836608846</v>
      </c>
      <c r="I29" s="87">
        <v>112011.90479847419</v>
      </c>
      <c r="J29" s="87">
        <v>9.3811979855918679</v>
      </c>
      <c r="K29" s="87">
        <v>138218.97759808044</v>
      </c>
      <c r="L29" s="87">
        <v>11.534398140207617</v>
      </c>
      <c r="M29" s="87">
        <v>178777.16864725394</v>
      </c>
      <c r="N29" s="87">
        <v>12.638366983688426</v>
      </c>
      <c r="O29" s="87">
        <v>212355.17274960005</v>
      </c>
      <c r="P29" s="87">
        <v>9.3584482566347376</v>
      </c>
      <c r="Q29" s="87">
        <v>142122.65450609374</v>
      </c>
      <c r="R29" s="87">
        <v>9.2830852242902289</v>
      </c>
      <c r="S29" s="87">
        <v>146705.72483010209</v>
      </c>
      <c r="T29" s="87">
        <v>9.2431918455462672</v>
      </c>
      <c r="U29" s="87">
        <v>149448.15088086203</v>
      </c>
      <c r="V29" s="87">
        <v>9.3510130518001926</v>
      </c>
      <c r="W29" s="87">
        <v>151601.34610010206</v>
      </c>
      <c r="X29" s="87">
        <v>9.4994238902751551</v>
      </c>
      <c r="Y29" s="87">
        <v>154575.10331403371</v>
      </c>
      <c r="Z29" s="87">
        <v>9.6989238707666097</v>
      </c>
      <c r="AA29" s="87">
        <v>159914.73142865207</v>
      </c>
      <c r="AB29" s="87">
        <v>10.422348239059893</v>
      </c>
      <c r="AC29" s="87">
        <v>171413.88242828209</v>
      </c>
      <c r="AD29" s="87">
        <v>10.873453766245214</v>
      </c>
      <c r="AE29" s="87">
        <v>173374.92641963204</v>
      </c>
      <c r="AF29" s="87">
        <v>11.023642876955147</v>
      </c>
      <c r="AG29" s="87">
        <v>174812.986528062</v>
      </c>
      <c r="AH29" s="87">
        <v>11.144276244321036</v>
      </c>
      <c r="AI29" s="87">
        <v>176395.79521186877</v>
      </c>
      <c r="AJ29" s="87">
        <v>11.59331819000573</v>
      </c>
      <c r="AK29" s="87">
        <v>179038.02533164405</v>
      </c>
      <c r="AL29" s="87">
        <v>11.534398140207617</v>
      </c>
      <c r="AM29" s="87">
        <v>178777.16864725394</v>
      </c>
      <c r="AN29" s="87">
        <v>11.797446568976524</v>
      </c>
      <c r="AO29" s="87">
        <v>181267.46732659393</v>
      </c>
      <c r="AP29" s="87">
        <v>11.996513456122845</v>
      </c>
      <c r="AQ29" s="87">
        <v>183740.57057041206</v>
      </c>
      <c r="AR29" s="87">
        <v>11.454496461763664</v>
      </c>
      <c r="AS29" s="87">
        <v>186480.88433255412</v>
      </c>
      <c r="AT29" s="87">
        <v>11.874368918870971</v>
      </c>
      <c r="AU29" s="87">
        <v>187994.52344769172</v>
      </c>
      <c r="AV29" s="87">
        <v>11.705904799211075</v>
      </c>
      <c r="AW29" s="87">
        <v>194380.06940134175</v>
      </c>
      <c r="AX29" s="87">
        <v>11.997624113937524</v>
      </c>
      <c r="AY29" s="87">
        <v>197675.16631430172</v>
      </c>
      <c r="AZ29" s="87">
        <v>12.099670641804076</v>
      </c>
      <c r="BA29" s="87">
        <v>200243.78126229471</v>
      </c>
      <c r="BB29" s="87">
        <v>12.030093793398276</v>
      </c>
      <c r="BC29" s="87">
        <v>197357.86433300306</v>
      </c>
      <c r="BD29" s="87">
        <v>12.25990980504266</v>
      </c>
      <c r="BE29" s="87">
        <v>198097.85799291311</v>
      </c>
      <c r="BF29" s="87">
        <v>12.53055908673381</v>
      </c>
      <c r="BG29" s="87">
        <v>203686.63558521002</v>
      </c>
      <c r="BH29" s="87">
        <v>12.667681914072611</v>
      </c>
      <c r="BI29" s="87">
        <v>207614.71391037997</v>
      </c>
      <c r="BJ29" s="87">
        <v>12.638366983688426</v>
      </c>
      <c r="BK29" s="87">
        <v>212355.17274960005</v>
      </c>
      <c r="BL29" s="87">
        <v>12.652313982857381</v>
      </c>
      <c r="BM29" s="87">
        <v>217080.00164337008</v>
      </c>
      <c r="BN29" s="87">
        <v>12.291942634970729</v>
      </c>
      <c r="BO29" s="87">
        <v>226767.6566746498</v>
      </c>
      <c r="BP29" s="87">
        <v>12.264811563458494</v>
      </c>
      <c r="BQ29" s="87">
        <v>230053.41015983172</v>
      </c>
      <c r="BR29" s="87">
        <v>12.245867711430911</v>
      </c>
      <c r="BS29" s="87">
        <v>231115.0864225734</v>
      </c>
      <c r="BT29" s="87">
        <v>12.264209937564788</v>
      </c>
      <c r="BU29" s="87">
        <v>232806.23275282132</v>
      </c>
      <c r="BV29" s="87">
        <v>12.274814370407968</v>
      </c>
      <c r="BW29" s="87">
        <v>235960.12582044344</v>
      </c>
      <c r="BX29" s="87">
        <v>12.391666407530025</v>
      </c>
      <c r="BY29" s="87">
        <v>239038.72849932342</v>
      </c>
      <c r="BZ29" s="87">
        <v>12.319853065509857</v>
      </c>
      <c r="CA29" s="87">
        <v>242857.01859648759</v>
      </c>
      <c r="CB29" s="87">
        <v>12.532388762863429</v>
      </c>
      <c r="CC29" s="87">
        <v>242721.20549226072</v>
      </c>
      <c r="CD29" s="87">
        <v>12.470760334033645</v>
      </c>
      <c r="CE29" s="87">
        <v>246645.11898773903</v>
      </c>
      <c r="CF29" s="87">
        <v>12.433605464625067</v>
      </c>
      <c r="CG29" s="87">
        <v>249097.53871584384</v>
      </c>
      <c r="CH29" s="87">
        <v>12.434178642037084</v>
      </c>
      <c r="CI29" s="87">
        <v>251365.48012307691</v>
      </c>
      <c r="CJ29" s="87">
        <v>12.348612012076856</v>
      </c>
      <c r="CK29" s="87">
        <v>252550.37732365704</v>
      </c>
      <c r="CL29" s="87">
        <v>12.265275737254548</v>
      </c>
      <c r="CM29" s="87">
        <v>259061.7855341945</v>
      </c>
      <c r="CN29" s="87">
        <v>12.34239617807776</v>
      </c>
      <c r="CO29" s="87">
        <v>266296.29369388433</v>
      </c>
      <c r="CP29" s="87">
        <v>12.390223350503364</v>
      </c>
      <c r="CQ29" s="87">
        <v>268386.78974451631</v>
      </c>
      <c r="CR29" s="87">
        <v>12.369067261625972</v>
      </c>
      <c r="CS29" s="87">
        <v>274125.41092165653</v>
      </c>
      <c r="CT29" s="87">
        <v>12.336715946836602</v>
      </c>
      <c r="CU29" s="87">
        <v>277496.94603588455</v>
      </c>
      <c r="CV29" s="87">
        <v>12.293950555986035</v>
      </c>
      <c r="CW29" s="87">
        <v>279050.42523756757</v>
      </c>
      <c r="CX29" s="87">
        <v>12.247625692081476</v>
      </c>
      <c r="CY29" s="87">
        <v>285950.20699111576</v>
      </c>
      <c r="CZ29" s="87">
        <v>12.27091769820461</v>
      </c>
      <c r="DA29" s="87">
        <v>288005.58910842554</v>
      </c>
      <c r="DB29" s="87">
        <v>12.029102446932871</v>
      </c>
      <c r="DC29" s="87">
        <v>287005.02185204002</v>
      </c>
      <c r="DD29" s="87">
        <v>11.384018614077664</v>
      </c>
      <c r="DE29" s="87">
        <v>285240.61486754491</v>
      </c>
      <c r="DF29" s="87">
        <v>10.992663019115561</v>
      </c>
      <c r="DG29" s="87">
        <v>294292.47207939357</v>
      </c>
      <c r="DH29" s="87">
        <v>11.02353148629229</v>
      </c>
      <c r="DI29" s="87">
        <v>295341.18467154901</v>
      </c>
      <c r="DJ29" s="87">
        <v>10.876948753295508</v>
      </c>
      <c r="DK29" s="87">
        <v>291087.97606903047</v>
      </c>
      <c r="DL29" s="87">
        <v>10.601107879493439</v>
      </c>
      <c r="DM29" s="87">
        <v>300437.14098795253</v>
      </c>
      <c r="DN29" s="87">
        <v>10.290466030155809</v>
      </c>
      <c r="DO29" s="87">
        <v>307142.33780008962</v>
      </c>
      <c r="DP29" s="87">
        <v>10.203346068202304</v>
      </c>
      <c r="DQ29" s="87">
        <v>305985.06676981464</v>
      </c>
      <c r="DR29" s="87">
        <v>10.03493720596633</v>
      </c>
      <c r="DS29" s="87">
        <v>313541.86171308113</v>
      </c>
      <c r="DT29" s="87">
        <v>9.6093520797930161</v>
      </c>
      <c r="DU29" s="87">
        <v>317831.2639209262</v>
      </c>
      <c r="DV29" s="87">
        <v>9.5658225661886824</v>
      </c>
      <c r="DW29" s="87">
        <v>327420.5971805994</v>
      </c>
      <c r="DX29" s="87">
        <v>9.4689048008359151</v>
      </c>
      <c r="DY29" s="87">
        <v>332795.19335757819</v>
      </c>
      <c r="DZ29" s="87">
        <v>9.2825207655931248</v>
      </c>
      <c r="EA29" s="87">
        <v>340914.18783673376</v>
      </c>
      <c r="EB29" s="87">
        <v>9.2252079119036807</v>
      </c>
      <c r="EC29" s="87">
        <v>339601.38351147907</v>
      </c>
      <c r="ED29" s="87">
        <v>9.1666618837610852</v>
      </c>
      <c r="EE29" s="87">
        <v>354304.34720699792</v>
      </c>
      <c r="EF29" s="87">
        <v>9.1898771479024539</v>
      </c>
      <c r="EG29" s="87">
        <v>355863.82352909469</v>
      </c>
      <c r="EH29" s="87">
        <v>9.2696099862626813</v>
      </c>
      <c r="EI29" s="87">
        <v>359202.13067459653</v>
      </c>
      <c r="EJ29" s="87">
        <v>9.1157210427628765</v>
      </c>
      <c r="EK29" s="87">
        <v>223057.014033521</v>
      </c>
      <c r="EL29" s="87">
        <v>9.5720888339485644</v>
      </c>
      <c r="EM29" s="87">
        <v>194529.74924292916</v>
      </c>
      <c r="EN29" s="87">
        <v>9.5954873799411331</v>
      </c>
      <c r="EO29" s="87">
        <v>189542.90840048599</v>
      </c>
      <c r="EP29" s="87">
        <v>9.6802854172037254</v>
      </c>
      <c r="EQ29" s="87">
        <v>171339.41191646463</v>
      </c>
      <c r="ER29" s="87">
        <v>10.43044050782834</v>
      </c>
      <c r="ES29" s="87">
        <v>172625.18800433262</v>
      </c>
      <c r="ET29" s="87">
        <v>10.491437465294414</v>
      </c>
      <c r="EU29" s="87">
        <v>167603.33208866761</v>
      </c>
      <c r="EV29" s="87">
        <v>11.006164258823269</v>
      </c>
      <c r="EW29" s="87">
        <v>150745.35258826811</v>
      </c>
      <c r="EX29" s="87">
        <v>11.703693757467613</v>
      </c>
      <c r="EY29" s="87">
        <v>154512.76201920793</v>
      </c>
      <c r="EZ29" s="87">
        <v>11.766134491225749</v>
      </c>
      <c r="FA29" s="87">
        <v>168415.22225287702</v>
      </c>
      <c r="FB29" s="87">
        <v>11.756310403425864</v>
      </c>
      <c r="FC29" s="87">
        <v>154722.57597814788</v>
      </c>
      <c r="FD29" s="87">
        <v>12.361090095380428</v>
      </c>
      <c r="FE29" s="87">
        <v>150428.75623987397</v>
      </c>
      <c r="FF29" s="87">
        <v>12.506115265807169</v>
      </c>
      <c r="FG29" s="87">
        <v>154762.9353720379</v>
      </c>
    </row>
    <row r="30" spans="2:163" x14ac:dyDescent="0.25">
      <c r="B30" s="19">
        <v>7</v>
      </c>
      <c r="C30" s="25" t="s">
        <v>223</v>
      </c>
      <c r="D30" s="87">
        <v>11.744306236289333</v>
      </c>
      <c r="E30" s="87">
        <v>14375.431176902028</v>
      </c>
      <c r="F30" s="87">
        <v>10.599393056606937</v>
      </c>
      <c r="G30" s="87">
        <v>19545.601177240027</v>
      </c>
      <c r="H30" s="87">
        <v>9.7346897871098896</v>
      </c>
      <c r="I30" s="87">
        <v>26599.285221409995</v>
      </c>
      <c r="J30" s="87">
        <v>9.2747637620351817</v>
      </c>
      <c r="K30" s="87">
        <v>37890.163659860009</v>
      </c>
      <c r="L30" s="87">
        <v>10.316227752563018</v>
      </c>
      <c r="M30" s="87">
        <v>59344.923141030027</v>
      </c>
      <c r="N30" s="87">
        <v>11.426017252043234</v>
      </c>
      <c r="O30" s="87">
        <v>81900.595712659997</v>
      </c>
      <c r="P30" s="87">
        <v>9.1794393141641653</v>
      </c>
      <c r="Q30" s="87">
        <v>39369.509987750003</v>
      </c>
      <c r="R30" s="87">
        <v>9.188168392906837</v>
      </c>
      <c r="S30" s="87">
        <v>40103.023096470031</v>
      </c>
      <c r="T30" s="87">
        <v>9.0649465220578946</v>
      </c>
      <c r="U30" s="87">
        <v>41226.637004470023</v>
      </c>
      <c r="V30" s="87">
        <v>9.1464495982616576</v>
      </c>
      <c r="W30" s="87">
        <v>42380.592811999988</v>
      </c>
      <c r="X30" s="87">
        <v>9.180068432871094</v>
      </c>
      <c r="Y30" s="87">
        <v>43141.348815919991</v>
      </c>
      <c r="Z30" s="87">
        <v>9.4152749616795024</v>
      </c>
      <c r="AA30" s="87">
        <v>46296.485153770001</v>
      </c>
      <c r="AB30" s="87">
        <v>9.7477322117179384</v>
      </c>
      <c r="AC30" s="87">
        <v>51027.331462646885</v>
      </c>
      <c r="AD30" s="87">
        <v>9.9589485767414399</v>
      </c>
      <c r="AE30" s="87">
        <v>51354.739883310001</v>
      </c>
      <c r="AF30" s="87">
        <v>9.9421132897383035</v>
      </c>
      <c r="AG30" s="87">
        <v>54227.129183019992</v>
      </c>
      <c r="AH30" s="87">
        <v>9.6407853336439224</v>
      </c>
      <c r="AI30" s="87">
        <v>54896.120095880018</v>
      </c>
      <c r="AJ30" s="87">
        <v>10.140010783614972</v>
      </c>
      <c r="AK30" s="87">
        <v>55971.553068460002</v>
      </c>
      <c r="AL30" s="87">
        <v>10.316227752563018</v>
      </c>
      <c r="AM30" s="87">
        <v>59344.923141030027</v>
      </c>
      <c r="AN30" s="87">
        <v>10.597913457340928</v>
      </c>
      <c r="AO30" s="87">
        <v>60181.914339950017</v>
      </c>
      <c r="AP30" s="87">
        <v>10.710358972472237</v>
      </c>
      <c r="AQ30" s="87">
        <v>61365.992018830031</v>
      </c>
      <c r="AR30" s="87">
        <v>9.709896587032663</v>
      </c>
      <c r="AS30" s="87">
        <v>62989.535081850001</v>
      </c>
      <c r="AT30" s="87">
        <v>10.726375521093948</v>
      </c>
      <c r="AU30" s="87">
        <v>62291.410201230021</v>
      </c>
      <c r="AV30" s="87">
        <v>10.382998296462853</v>
      </c>
      <c r="AW30" s="87">
        <v>65823.477602280007</v>
      </c>
      <c r="AX30" s="87">
        <v>10.855238813083032</v>
      </c>
      <c r="AY30" s="87">
        <v>67629.474985320005</v>
      </c>
      <c r="AZ30" s="87">
        <v>10.870436687925087</v>
      </c>
      <c r="BA30" s="87">
        <v>68895.019996599978</v>
      </c>
      <c r="BB30" s="87">
        <v>10.984533699199224</v>
      </c>
      <c r="BC30" s="87">
        <v>69714.016764830012</v>
      </c>
      <c r="BD30" s="87">
        <v>11.161836303895182</v>
      </c>
      <c r="BE30" s="87">
        <v>68020.384938830015</v>
      </c>
      <c r="BF30" s="87">
        <v>11.241299116936396</v>
      </c>
      <c r="BG30" s="87">
        <v>75625.657387569998</v>
      </c>
      <c r="BH30" s="87">
        <v>11.460257609377233</v>
      </c>
      <c r="BI30" s="87">
        <v>72720.984264630024</v>
      </c>
      <c r="BJ30" s="87">
        <v>11.426017252043234</v>
      </c>
      <c r="BK30" s="87">
        <v>81900.595712659997</v>
      </c>
      <c r="BL30" s="87">
        <v>11.518230915298091</v>
      </c>
      <c r="BM30" s="87">
        <v>77145.980600040028</v>
      </c>
      <c r="BN30" s="87">
        <v>11.415003063253684</v>
      </c>
      <c r="BO30" s="87">
        <v>84848.490870184993</v>
      </c>
      <c r="BP30" s="87">
        <v>11.512397451308679</v>
      </c>
      <c r="BQ30" s="87">
        <v>89570.265369804023</v>
      </c>
      <c r="BR30" s="87">
        <v>11.423725731957637</v>
      </c>
      <c r="BS30" s="87">
        <v>90448.757028790016</v>
      </c>
      <c r="BT30" s="87">
        <v>11.419750001328392</v>
      </c>
      <c r="BU30" s="87">
        <v>91675.639317419991</v>
      </c>
      <c r="BV30" s="87">
        <v>11.44256292155349</v>
      </c>
      <c r="BW30" s="87">
        <v>94499.666544479987</v>
      </c>
      <c r="BX30" s="87">
        <v>11.434073391666956</v>
      </c>
      <c r="BY30" s="87">
        <v>96833.092983090042</v>
      </c>
      <c r="BZ30" s="87">
        <v>11.26201526792504</v>
      </c>
      <c r="CA30" s="87">
        <v>98737.870232530026</v>
      </c>
      <c r="CB30" s="87">
        <v>11.211938536601759</v>
      </c>
      <c r="CC30" s="87">
        <v>102175.5972532</v>
      </c>
      <c r="CD30" s="87">
        <v>11.191610528772493</v>
      </c>
      <c r="CE30" s="87">
        <v>104026.13376373998</v>
      </c>
      <c r="CF30" s="87">
        <v>11.31396179506334</v>
      </c>
      <c r="CG30" s="87">
        <v>113348.91785416001</v>
      </c>
      <c r="CH30" s="87">
        <v>11.31728354514131</v>
      </c>
      <c r="CI30" s="87">
        <v>117636.98102927001</v>
      </c>
      <c r="CJ30" s="87">
        <v>11.303561788512749</v>
      </c>
      <c r="CK30" s="87">
        <v>120532.23832152999</v>
      </c>
      <c r="CL30" s="87">
        <v>11.288603321015628</v>
      </c>
      <c r="CM30" s="87">
        <v>122137.75096436001</v>
      </c>
      <c r="CN30" s="87">
        <v>11.300812024104912</v>
      </c>
      <c r="CO30" s="87">
        <v>126667.60464941297</v>
      </c>
      <c r="CP30" s="87">
        <v>11.313044354459462</v>
      </c>
      <c r="CQ30" s="87">
        <v>127608.69531588</v>
      </c>
      <c r="CR30" s="87">
        <v>11.306165714741748</v>
      </c>
      <c r="CS30" s="87">
        <v>130778.46958723002</v>
      </c>
      <c r="CT30" s="87">
        <v>11.300964233752296</v>
      </c>
      <c r="CU30" s="87">
        <v>132396.03748658003</v>
      </c>
      <c r="CV30" s="87">
        <v>11.276470103443286</v>
      </c>
      <c r="CW30" s="87">
        <v>135058.29863809</v>
      </c>
      <c r="CX30" s="87">
        <v>11.343267692945181</v>
      </c>
      <c r="CY30" s="87">
        <v>139523.06906129298</v>
      </c>
      <c r="CZ30" s="87">
        <v>11.227675154034154</v>
      </c>
      <c r="DA30" s="87">
        <v>143440.41183029005</v>
      </c>
      <c r="DB30" s="87">
        <v>11.102195166437932</v>
      </c>
      <c r="DC30" s="87">
        <v>144390.54268891006</v>
      </c>
      <c r="DD30" s="87">
        <v>10.86879719350736</v>
      </c>
      <c r="DE30" s="87">
        <v>146971.57004533996</v>
      </c>
      <c r="DF30" s="87">
        <v>10.460840338781187</v>
      </c>
      <c r="DG30" s="87">
        <v>153061.09282716303</v>
      </c>
      <c r="DH30" s="87">
        <v>10.749750191177171</v>
      </c>
      <c r="DI30" s="87">
        <v>158824.37354939303</v>
      </c>
      <c r="DJ30" s="87">
        <v>10.56119858072196</v>
      </c>
      <c r="DK30" s="87">
        <v>161153.61716904296</v>
      </c>
      <c r="DL30" s="87">
        <v>9.8832831357738282</v>
      </c>
      <c r="DM30" s="87">
        <v>165656.349464923</v>
      </c>
      <c r="DN30" s="87">
        <v>9.7566743774933045</v>
      </c>
      <c r="DO30" s="87">
        <v>167218.23608147303</v>
      </c>
      <c r="DP30" s="87">
        <v>9.578035203456178</v>
      </c>
      <c r="DQ30" s="87">
        <v>166898.41592608296</v>
      </c>
      <c r="DR30" s="87">
        <v>9.1110520036094638</v>
      </c>
      <c r="DS30" s="87">
        <v>171142.703496103</v>
      </c>
      <c r="DT30" s="87">
        <v>8.9023135761767058</v>
      </c>
      <c r="DU30" s="87">
        <v>173242.44818890592</v>
      </c>
      <c r="DV30" s="87">
        <v>8.770496651773021</v>
      </c>
      <c r="DW30" s="87">
        <v>178049.47878468595</v>
      </c>
      <c r="DX30" s="87">
        <v>8.6179540709073432</v>
      </c>
      <c r="DY30" s="87">
        <v>185859.95047101</v>
      </c>
      <c r="DZ30" s="87">
        <v>8.4429837403631485</v>
      </c>
      <c r="EA30" s="87">
        <v>187746.111922843</v>
      </c>
      <c r="EB30" s="87">
        <v>8.3587113202478491</v>
      </c>
      <c r="EC30" s="87">
        <v>190753.68088886296</v>
      </c>
      <c r="ED30" s="87">
        <v>8.1949432079107307</v>
      </c>
      <c r="EE30" s="87">
        <v>199484.94652591302</v>
      </c>
      <c r="EF30" s="87">
        <v>8.1452228413446743</v>
      </c>
      <c r="EG30" s="87">
        <v>201824.22761930601</v>
      </c>
      <c r="EH30" s="87">
        <v>8.0928809741680467</v>
      </c>
      <c r="EI30" s="87">
        <v>205647.45823952596</v>
      </c>
      <c r="EJ30" s="87">
        <v>8.0703811628826276</v>
      </c>
      <c r="EK30" s="87">
        <v>210600.04465162603</v>
      </c>
      <c r="EL30" s="87">
        <v>8.2016049358063583</v>
      </c>
      <c r="EM30" s="87">
        <v>211338.31096969603</v>
      </c>
      <c r="EN30" s="87">
        <v>8.4678048989107353</v>
      </c>
      <c r="EO30" s="87">
        <v>212378.737025696</v>
      </c>
      <c r="EP30" s="87">
        <v>8.6010224671256328</v>
      </c>
      <c r="EQ30" s="87">
        <v>218011.794590056</v>
      </c>
      <c r="ER30" s="87">
        <v>9.0471664311327462</v>
      </c>
      <c r="ES30" s="87">
        <v>219567.02370999602</v>
      </c>
      <c r="ET30" s="87">
        <v>9.1989817648207772</v>
      </c>
      <c r="EU30" s="87">
        <v>220057.85349580602</v>
      </c>
      <c r="EV30" s="87">
        <v>9.5104539540389155</v>
      </c>
      <c r="EW30" s="87">
        <v>224534.96782339309</v>
      </c>
      <c r="EX30" s="87">
        <v>9.9413513733129655</v>
      </c>
      <c r="EY30" s="87">
        <v>229094.998760266</v>
      </c>
      <c r="EZ30" s="87">
        <v>10.076572160985803</v>
      </c>
      <c r="FA30" s="87">
        <v>229411.77590337599</v>
      </c>
      <c r="FB30" s="87">
        <v>10.198411867097622</v>
      </c>
      <c r="FC30" s="87">
        <v>235149.09787377602</v>
      </c>
      <c r="FD30" s="87">
        <v>10.569649851863971</v>
      </c>
      <c r="FE30" s="87">
        <v>238597.41257243603</v>
      </c>
      <c r="FF30" s="87">
        <v>10.684407364435923</v>
      </c>
      <c r="FG30" s="87">
        <v>238350.96848013296</v>
      </c>
    </row>
    <row r="31" spans="2:163" ht="31.5" x14ac:dyDescent="0.25">
      <c r="B31" s="249">
        <v>8</v>
      </c>
      <c r="C31" s="252" t="s">
        <v>634</v>
      </c>
      <c r="D31" s="87">
        <v>12.156940022858997</v>
      </c>
      <c r="E31" s="87">
        <v>8421.0670027765991</v>
      </c>
      <c r="F31" s="87">
        <v>10.096682583369745</v>
      </c>
      <c r="G31" s="87">
        <v>9997.1337836490002</v>
      </c>
      <c r="H31" s="87">
        <v>9.8718367639483446</v>
      </c>
      <c r="I31" s="87">
        <v>11318.761406119998</v>
      </c>
      <c r="J31" s="87">
        <v>8.6849822816070734</v>
      </c>
      <c r="K31" s="87">
        <v>15660.47049238</v>
      </c>
      <c r="L31" s="87">
        <v>10.971107913643028</v>
      </c>
      <c r="M31" s="87">
        <v>22346.922095973005</v>
      </c>
      <c r="N31" s="87">
        <v>12.350449994209605</v>
      </c>
      <c r="O31" s="87">
        <v>28966.365449400011</v>
      </c>
      <c r="P31" s="87">
        <v>8.5594389161297428</v>
      </c>
      <c r="Q31" s="87">
        <v>15865.424748768826</v>
      </c>
      <c r="R31" s="87">
        <v>8.5195852662534186</v>
      </c>
      <c r="S31" s="87">
        <v>16267.56710845083</v>
      </c>
      <c r="T31" s="87">
        <v>8.2047377932499437</v>
      </c>
      <c r="U31" s="87">
        <v>17317.937229800998</v>
      </c>
      <c r="V31" s="87">
        <v>8.4473824597236131</v>
      </c>
      <c r="W31" s="87">
        <v>17635.572852497</v>
      </c>
      <c r="X31" s="87">
        <v>8.8425157093037505</v>
      </c>
      <c r="Y31" s="87">
        <v>17995.185434786505</v>
      </c>
      <c r="Z31" s="87">
        <v>9.1803994056614204</v>
      </c>
      <c r="AA31" s="87">
        <v>18648.808672640997</v>
      </c>
      <c r="AB31" s="87">
        <v>9.7555750908003844</v>
      </c>
      <c r="AC31" s="87">
        <v>19735.999672543818</v>
      </c>
      <c r="AD31" s="87">
        <v>10.242570421481368</v>
      </c>
      <c r="AE31" s="87">
        <v>19996.141278870498</v>
      </c>
      <c r="AF31" s="87">
        <v>10.486407611556235</v>
      </c>
      <c r="AG31" s="87">
        <v>20434.102079333919</v>
      </c>
      <c r="AH31" s="87">
        <v>10.420063365163989</v>
      </c>
      <c r="AI31" s="87">
        <v>20883.421133327924</v>
      </c>
      <c r="AJ31" s="87">
        <v>10.936916860861407</v>
      </c>
      <c r="AK31" s="87">
        <v>21260.373836850005</v>
      </c>
      <c r="AL31" s="87">
        <v>10.971107913643028</v>
      </c>
      <c r="AM31" s="87">
        <v>22346.922095973005</v>
      </c>
      <c r="AN31" s="87">
        <v>11.148114999535414</v>
      </c>
      <c r="AO31" s="87">
        <v>22951.873772712002</v>
      </c>
      <c r="AP31" s="87">
        <v>11.350384014262858</v>
      </c>
      <c r="AQ31" s="87">
        <v>23316.280673240995</v>
      </c>
      <c r="AR31" s="87">
        <v>11.287040757052759</v>
      </c>
      <c r="AS31" s="87">
        <v>24441.322892407996</v>
      </c>
      <c r="AT31" s="87">
        <v>11.628173192345454</v>
      </c>
      <c r="AU31" s="87">
        <v>24670.840246781492</v>
      </c>
      <c r="AV31" s="87">
        <v>11.238527163631773</v>
      </c>
      <c r="AW31" s="87">
        <v>24833.017706289</v>
      </c>
      <c r="AX31" s="87">
        <v>11.556158780916356</v>
      </c>
      <c r="AY31" s="87">
        <v>25228.669451508962</v>
      </c>
      <c r="AZ31" s="87">
        <v>11.630811686387259</v>
      </c>
      <c r="BA31" s="87">
        <v>25736.86220158697</v>
      </c>
      <c r="BB31" s="87">
        <v>11.771616938912654</v>
      </c>
      <c r="BC31" s="87">
        <v>25783.078781696004</v>
      </c>
      <c r="BD31" s="87">
        <v>11.849255281692269</v>
      </c>
      <c r="BE31" s="87">
        <v>26353.875847060004</v>
      </c>
      <c r="BF31" s="87">
        <v>12.193306882830006</v>
      </c>
      <c r="BG31" s="87">
        <v>27790.943211818001</v>
      </c>
      <c r="BH31" s="87">
        <v>12.344359362823004</v>
      </c>
      <c r="BI31" s="87">
        <v>27370.591567970001</v>
      </c>
      <c r="BJ31" s="87">
        <v>12.350449994209605</v>
      </c>
      <c r="BK31" s="87">
        <v>28966.365449400011</v>
      </c>
      <c r="BL31" s="87">
        <v>12.261957829703533</v>
      </c>
      <c r="BM31" s="87">
        <v>27784.403166849999</v>
      </c>
      <c r="BN31" s="87">
        <v>12.277385271071978</v>
      </c>
      <c r="BO31" s="87">
        <v>27845.524421109996</v>
      </c>
      <c r="BP31" s="87">
        <v>12.354160883650989</v>
      </c>
      <c r="BQ31" s="87">
        <v>29189.28189666001</v>
      </c>
      <c r="BR31" s="87">
        <v>12.211022140071796</v>
      </c>
      <c r="BS31" s="87">
        <v>31298.560334799997</v>
      </c>
      <c r="BT31" s="87">
        <v>12.388893465060962</v>
      </c>
      <c r="BU31" s="87">
        <v>31450.839730438001</v>
      </c>
      <c r="BV31" s="87">
        <v>12.282685320298317</v>
      </c>
      <c r="BW31" s="87">
        <v>33449.926123059995</v>
      </c>
      <c r="BX31" s="87">
        <v>12.363006745591543</v>
      </c>
      <c r="BY31" s="87">
        <v>33255.774882410027</v>
      </c>
      <c r="BZ31" s="87">
        <v>12.301750024009754</v>
      </c>
      <c r="CA31" s="87">
        <v>33680.725865780005</v>
      </c>
      <c r="CB31" s="87">
        <v>12.208564577307161</v>
      </c>
      <c r="CC31" s="87">
        <v>32939.203602490001</v>
      </c>
      <c r="CD31" s="87">
        <v>12.249129762682918</v>
      </c>
      <c r="CE31" s="87">
        <v>32068.22038706001</v>
      </c>
      <c r="CF31" s="87">
        <v>12.212258321794575</v>
      </c>
      <c r="CG31" s="87">
        <v>32009.231959610006</v>
      </c>
      <c r="CH31" s="87">
        <v>12.164704262732362</v>
      </c>
      <c r="CI31" s="87">
        <v>31525.828515575002</v>
      </c>
      <c r="CJ31" s="87">
        <v>12.092230744505191</v>
      </c>
      <c r="CK31" s="87">
        <v>30465.860970214995</v>
      </c>
      <c r="CL31" s="87">
        <v>11.982307321127781</v>
      </c>
      <c r="CM31" s="87">
        <v>30661.230665769999</v>
      </c>
      <c r="CN31" s="87">
        <v>11.895979863565032</v>
      </c>
      <c r="CO31" s="87">
        <v>31748.346625999999</v>
      </c>
      <c r="CP31" s="87">
        <v>12.050275787924804</v>
      </c>
      <c r="CQ31" s="87">
        <v>32010.052139105501</v>
      </c>
      <c r="CR31" s="87">
        <v>11.951453830445287</v>
      </c>
      <c r="CS31" s="87">
        <v>33729.454642720004</v>
      </c>
      <c r="CT31" s="87">
        <v>11.992024751450646</v>
      </c>
      <c r="CU31" s="87">
        <v>34687.114029955992</v>
      </c>
      <c r="CV31" s="87">
        <v>11.864888566740534</v>
      </c>
      <c r="CW31" s="87">
        <v>34456.702940345996</v>
      </c>
      <c r="CX31" s="87">
        <v>11.924909488680015</v>
      </c>
      <c r="CY31" s="87">
        <v>35209.900193555193</v>
      </c>
      <c r="CZ31" s="87">
        <v>11.916630143249506</v>
      </c>
      <c r="DA31" s="87">
        <v>36771.995988907191</v>
      </c>
      <c r="DB31" s="87">
        <v>11.739304821957241</v>
      </c>
      <c r="DC31" s="87">
        <v>39262.220796942689</v>
      </c>
      <c r="DD31" s="87">
        <v>11.197048231002579</v>
      </c>
      <c r="DE31" s="87">
        <v>39909.640368742992</v>
      </c>
      <c r="DF31" s="87">
        <v>10.732871532744735</v>
      </c>
      <c r="DG31" s="87">
        <v>40702.61534051448</v>
      </c>
      <c r="DH31" s="87">
        <v>10.492472137405244</v>
      </c>
      <c r="DI31" s="87">
        <v>40250.665183441699</v>
      </c>
      <c r="DJ31" s="87">
        <v>10.244178319340953</v>
      </c>
      <c r="DK31" s="87">
        <v>40709.533747269008</v>
      </c>
      <c r="DL31" s="87">
        <v>9.9735027848240527</v>
      </c>
      <c r="DM31" s="87">
        <v>43876.257473115009</v>
      </c>
      <c r="DN31" s="87">
        <v>9.6391065251216723</v>
      </c>
      <c r="DO31" s="87">
        <v>43020.128639866198</v>
      </c>
      <c r="DP31" s="87">
        <v>9.3593738005623326</v>
      </c>
      <c r="DQ31" s="87">
        <v>42960.442807196203</v>
      </c>
      <c r="DR31" s="87">
        <v>9.0733877553094384</v>
      </c>
      <c r="DS31" s="87">
        <v>47866.725264415181</v>
      </c>
      <c r="DT31" s="87">
        <v>8.7873505309567896</v>
      </c>
      <c r="DU31" s="87">
        <v>49565.790608898482</v>
      </c>
      <c r="DV31" s="87">
        <v>8.6735812231972922</v>
      </c>
      <c r="DW31" s="87">
        <v>49508.257774710983</v>
      </c>
      <c r="DX31" s="87">
        <v>8.6075815563376725</v>
      </c>
      <c r="DY31" s="87">
        <v>52720.684377332007</v>
      </c>
      <c r="DZ31" s="87">
        <v>8.4634160162395968</v>
      </c>
      <c r="EA31" s="87">
        <v>54017.550355685991</v>
      </c>
      <c r="EB31" s="87">
        <v>8.3911674827853115</v>
      </c>
      <c r="EC31" s="87">
        <v>54871.609387318014</v>
      </c>
      <c r="ED31" s="87">
        <v>8.3904132806129379</v>
      </c>
      <c r="EE31" s="87">
        <v>53835.023090872019</v>
      </c>
      <c r="EF31" s="87">
        <v>8.4536630161076278</v>
      </c>
      <c r="EG31" s="87">
        <v>57638.28501019752</v>
      </c>
      <c r="EH31" s="87">
        <v>8.4896781614252568</v>
      </c>
      <c r="EI31" s="87">
        <v>60085.249608516009</v>
      </c>
      <c r="EJ31" s="87">
        <v>8.5045752121482856</v>
      </c>
      <c r="EK31" s="87">
        <v>63632.928787736993</v>
      </c>
      <c r="EL31" s="87">
        <v>8.9475872928769036</v>
      </c>
      <c r="EM31" s="87">
        <v>64901.914267149994</v>
      </c>
      <c r="EN31" s="87">
        <v>9.2341891199627231</v>
      </c>
      <c r="EO31" s="87">
        <v>67616.544146229993</v>
      </c>
      <c r="EP31" s="87">
        <v>9.419828581536617</v>
      </c>
      <c r="EQ31" s="87">
        <v>69575.938383809989</v>
      </c>
      <c r="ER31" s="87">
        <v>10.394858326964737</v>
      </c>
      <c r="ES31" s="87">
        <v>70452.664423349983</v>
      </c>
      <c r="ET31" s="87">
        <v>10.692402391616916</v>
      </c>
      <c r="EU31" s="87">
        <v>70383.896683409999</v>
      </c>
      <c r="EV31" s="87">
        <v>10.916373386597696</v>
      </c>
      <c r="EW31" s="87">
        <v>71603.456056024021</v>
      </c>
      <c r="EX31" s="87">
        <v>11.630984730968235</v>
      </c>
      <c r="EY31" s="87">
        <v>72803.220350864023</v>
      </c>
      <c r="EZ31" s="87">
        <v>11.733688197427499</v>
      </c>
      <c r="FA31" s="87">
        <v>73655.614376034006</v>
      </c>
      <c r="FB31" s="87">
        <v>11.769868540097375</v>
      </c>
      <c r="FC31" s="87">
        <v>69642.690515694005</v>
      </c>
      <c r="FD31" s="87">
        <v>12.214452452832804</v>
      </c>
      <c r="FE31" s="87">
        <v>70913.14758918999</v>
      </c>
      <c r="FF31" s="87">
        <v>12.318272875575881</v>
      </c>
      <c r="FG31" s="87">
        <v>71069.46579314</v>
      </c>
    </row>
    <row r="32" spans="2:163" x14ac:dyDescent="0.25">
      <c r="B32" s="249">
        <v>9</v>
      </c>
      <c r="C32" s="25" t="s">
        <v>225</v>
      </c>
      <c r="D32" s="87">
        <v>12.461227862940877</v>
      </c>
      <c r="E32" s="87">
        <v>20175.996991661999</v>
      </c>
      <c r="F32" s="87">
        <v>10.686477432649173</v>
      </c>
      <c r="G32" s="87">
        <v>23365.220888444503</v>
      </c>
      <c r="H32" s="87">
        <v>9.8686226260735115</v>
      </c>
      <c r="I32" s="87">
        <v>25074.979855894901</v>
      </c>
      <c r="J32" s="87">
        <v>9.2248533554122822</v>
      </c>
      <c r="K32" s="87">
        <v>39505.080789378197</v>
      </c>
      <c r="L32" s="87">
        <v>11.826222403515349</v>
      </c>
      <c r="M32" s="87">
        <v>51552.625141054988</v>
      </c>
      <c r="N32" s="87">
        <v>12.954880531163269</v>
      </c>
      <c r="O32" s="87">
        <v>55572.995420386011</v>
      </c>
      <c r="P32" s="87">
        <v>9.2604141168513152</v>
      </c>
      <c r="Q32" s="87">
        <v>41163.443291888187</v>
      </c>
      <c r="R32" s="87">
        <v>9.1397113411622701</v>
      </c>
      <c r="S32" s="87">
        <v>43464.62004538819</v>
      </c>
      <c r="T32" s="87">
        <v>9.1167834967138663</v>
      </c>
      <c r="U32" s="87">
        <v>44881.637032118197</v>
      </c>
      <c r="V32" s="87">
        <v>9.3066435644869721</v>
      </c>
      <c r="W32" s="87">
        <v>45718.200940599971</v>
      </c>
      <c r="X32" s="87">
        <v>9.4949868765093424</v>
      </c>
      <c r="Y32" s="87">
        <v>46485.50858193999</v>
      </c>
      <c r="Z32" s="87">
        <v>9.8129141258956007</v>
      </c>
      <c r="AA32" s="87">
        <v>48666.054421429988</v>
      </c>
      <c r="AB32" s="87">
        <v>10.445696117648042</v>
      </c>
      <c r="AC32" s="87">
        <v>51232.261821993918</v>
      </c>
      <c r="AD32" s="87">
        <v>10.858127837918222</v>
      </c>
      <c r="AE32" s="87">
        <v>51071.225689298517</v>
      </c>
      <c r="AF32" s="87">
        <v>11.165113061984435</v>
      </c>
      <c r="AG32" s="87">
        <v>51148.391272078021</v>
      </c>
      <c r="AH32" s="87">
        <v>9.8471327212082738</v>
      </c>
      <c r="AI32" s="87">
        <v>50991.958174493011</v>
      </c>
      <c r="AJ32" s="87">
        <v>11.711629931170449</v>
      </c>
      <c r="AK32" s="87">
        <v>51184.309627547002</v>
      </c>
      <c r="AL32" s="87">
        <v>11.826222403515349</v>
      </c>
      <c r="AM32" s="87">
        <v>51552.625141054988</v>
      </c>
      <c r="AN32" s="87">
        <v>12.044249772952469</v>
      </c>
      <c r="AO32" s="87">
        <v>52332.738749851589</v>
      </c>
      <c r="AP32" s="87">
        <v>12.199395824582153</v>
      </c>
      <c r="AQ32" s="87">
        <v>52985.832457340017</v>
      </c>
      <c r="AR32" s="87">
        <v>11.270535083298956</v>
      </c>
      <c r="AS32" s="87">
        <v>51516.23485427101</v>
      </c>
      <c r="AT32" s="87">
        <v>11.90497960348681</v>
      </c>
      <c r="AU32" s="87">
        <v>53042.577066778002</v>
      </c>
      <c r="AV32" s="87">
        <v>10.512542982700632</v>
      </c>
      <c r="AW32" s="87">
        <v>55960.032684191996</v>
      </c>
      <c r="AX32" s="87">
        <v>12.176023141435618</v>
      </c>
      <c r="AY32" s="87">
        <v>55312.74132635002</v>
      </c>
      <c r="AZ32" s="87">
        <v>12.312778525192568</v>
      </c>
      <c r="BA32" s="87">
        <v>56011.337356452495</v>
      </c>
      <c r="BB32" s="87">
        <v>12.288388417735719</v>
      </c>
      <c r="BC32" s="87">
        <v>54776.838490218506</v>
      </c>
      <c r="BD32" s="87">
        <v>12.544888981693379</v>
      </c>
      <c r="BE32" s="87">
        <v>52750.971819431994</v>
      </c>
      <c r="BF32" s="87">
        <v>12.846182702022851</v>
      </c>
      <c r="BG32" s="87">
        <v>56477.672721033996</v>
      </c>
      <c r="BH32" s="87">
        <v>12.959745363169686</v>
      </c>
      <c r="BI32" s="87">
        <v>54622.615005606</v>
      </c>
      <c r="BJ32" s="87">
        <v>12.954880531163269</v>
      </c>
      <c r="BK32" s="87">
        <v>55572.995420386011</v>
      </c>
      <c r="BL32" s="87">
        <v>12.733488093249001</v>
      </c>
      <c r="BM32" s="87">
        <v>55579.364616017003</v>
      </c>
      <c r="BN32" s="87">
        <v>12.725081292192824</v>
      </c>
      <c r="BO32" s="87">
        <v>58894.493766829793</v>
      </c>
      <c r="BP32" s="87">
        <v>12.747062340464703</v>
      </c>
      <c r="BQ32" s="87">
        <v>60731.052822673002</v>
      </c>
      <c r="BR32" s="87">
        <v>12.65406258125504</v>
      </c>
      <c r="BS32" s="87">
        <v>60715.094683698801</v>
      </c>
      <c r="BT32" s="87">
        <v>12.667265754947456</v>
      </c>
      <c r="BU32" s="87">
        <v>60771.974185306019</v>
      </c>
      <c r="BV32" s="87">
        <v>12.341225661781456</v>
      </c>
      <c r="BW32" s="87">
        <v>61082.500676833006</v>
      </c>
      <c r="BX32" s="87">
        <v>12.364973487505457</v>
      </c>
      <c r="BY32" s="87">
        <v>61475.415040193009</v>
      </c>
      <c r="BZ32" s="87">
        <v>12.799953390527266</v>
      </c>
      <c r="CA32" s="87">
        <v>61909.877544638985</v>
      </c>
      <c r="CB32" s="87">
        <v>12.727683576944177</v>
      </c>
      <c r="CC32" s="87">
        <v>61187.415254426014</v>
      </c>
      <c r="CD32" s="87">
        <v>12.615994966802557</v>
      </c>
      <c r="CE32" s="87">
        <v>60235.539876252769</v>
      </c>
      <c r="CF32" s="87">
        <v>12.691079511743926</v>
      </c>
      <c r="CG32" s="87">
        <v>61414.309738052776</v>
      </c>
      <c r="CH32" s="87">
        <v>12.682672264375634</v>
      </c>
      <c r="CI32" s="87">
        <v>60590.405045435524</v>
      </c>
      <c r="CJ32" s="87">
        <v>12.670321830022855</v>
      </c>
      <c r="CK32" s="87">
        <v>60283.646139042801</v>
      </c>
      <c r="CL32" s="87">
        <v>12.512351191842781</v>
      </c>
      <c r="CM32" s="87">
        <v>61576.993721321043</v>
      </c>
      <c r="CN32" s="87">
        <v>12.525964308357871</v>
      </c>
      <c r="CO32" s="87">
        <v>64422.047948524487</v>
      </c>
      <c r="CP32" s="87">
        <v>12.555178854532075</v>
      </c>
      <c r="CQ32" s="87">
        <v>65606.5759141335</v>
      </c>
      <c r="CR32" s="87">
        <v>12.538540751323515</v>
      </c>
      <c r="CS32" s="87">
        <v>65797.173245398633</v>
      </c>
      <c r="CT32" s="87">
        <v>12.469688861525256</v>
      </c>
      <c r="CU32" s="87">
        <v>67528.037661365466</v>
      </c>
      <c r="CV32" s="87">
        <v>12.457945633731889</v>
      </c>
      <c r="CW32" s="87">
        <v>66127.071916457164</v>
      </c>
      <c r="CX32" s="87">
        <v>12.501233910151601</v>
      </c>
      <c r="CY32" s="87">
        <v>64400.604620411505</v>
      </c>
      <c r="CZ32" s="87">
        <v>12.323812232898907</v>
      </c>
      <c r="DA32" s="87">
        <v>69535.973017942844</v>
      </c>
      <c r="DB32" s="87">
        <v>12.097584288260421</v>
      </c>
      <c r="DC32" s="87">
        <v>69528.613895172806</v>
      </c>
      <c r="DD32" s="87">
        <v>11.655970335849073</v>
      </c>
      <c r="DE32" s="87">
        <v>68585.796770103188</v>
      </c>
      <c r="DF32" s="87">
        <v>11.215549676488317</v>
      </c>
      <c r="DG32" s="87">
        <v>70513.191192717757</v>
      </c>
      <c r="DH32" s="87">
        <v>11.205616605841938</v>
      </c>
      <c r="DI32" s="87">
        <v>67008.67938424951</v>
      </c>
      <c r="DJ32" s="87">
        <v>11.07900009483202</v>
      </c>
      <c r="DK32" s="87">
        <v>66162.529249127183</v>
      </c>
      <c r="DL32" s="87">
        <v>10.653655038381396</v>
      </c>
      <c r="DM32" s="87">
        <v>66107.080444300853</v>
      </c>
      <c r="DN32" s="87">
        <v>10.334570818818161</v>
      </c>
      <c r="DO32" s="87">
        <v>67982.332229262494</v>
      </c>
      <c r="DP32" s="87">
        <v>10.136544902588286</v>
      </c>
      <c r="DQ32" s="87">
        <v>68483.825859699937</v>
      </c>
      <c r="DR32" s="87">
        <v>9.7833692036656394</v>
      </c>
      <c r="DS32" s="87">
        <v>69160.573930472863</v>
      </c>
      <c r="DT32" s="87">
        <v>9.4084774757689136</v>
      </c>
      <c r="DU32" s="87">
        <v>69143.143172228985</v>
      </c>
      <c r="DV32" s="87">
        <v>9.3495571107683553</v>
      </c>
      <c r="DW32" s="87">
        <v>68786.849661853412</v>
      </c>
      <c r="DX32" s="87">
        <v>9.1088181193760036</v>
      </c>
      <c r="DY32" s="87">
        <v>70063.311573759012</v>
      </c>
      <c r="DZ32" s="87">
        <v>9.0162166916365436</v>
      </c>
      <c r="EA32" s="87">
        <v>71555.41921912886</v>
      </c>
      <c r="EB32" s="87">
        <v>8.9154729328414373</v>
      </c>
      <c r="EC32" s="87">
        <v>71164.066149440012</v>
      </c>
      <c r="ED32" s="87">
        <v>8.8333273315705618</v>
      </c>
      <c r="EE32" s="87">
        <v>71745.938090616997</v>
      </c>
      <c r="EF32" s="87">
        <v>8.9063694410983327</v>
      </c>
      <c r="EG32" s="87">
        <v>71319.353891787978</v>
      </c>
      <c r="EH32" s="87">
        <v>9.0214783641547598</v>
      </c>
      <c r="EI32" s="87">
        <v>70725.805242736009</v>
      </c>
      <c r="EJ32" s="87">
        <v>9.0096803345289747</v>
      </c>
      <c r="EK32" s="87">
        <v>72890.168341662007</v>
      </c>
      <c r="EL32" s="87">
        <v>9.4125711372046439</v>
      </c>
      <c r="EM32" s="87">
        <v>75273.64942724898</v>
      </c>
      <c r="EN32" s="87">
        <v>9.573806598098404</v>
      </c>
      <c r="EO32" s="87">
        <v>75274.494628153989</v>
      </c>
      <c r="EP32" s="87">
        <v>9.7019741616686979</v>
      </c>
      <c r="EQ32" s="87">
        <v>77559.3962162885</v>
      </c>
      <c r="ER32" s="87">
        <v>10.475255851361826</v>
      </c>
      <c r="ES32" s="87">
        <v>78141.843908357987</v>
      </c>
      <c r="ET32" s="87">
        <v>10.72041297161069</v>
      </c>
      <c r="EU32" s="87">
        <v>77054.322652175018</v>
      </c>
      <c r="EV32" s="87">
        <v>11.094669343391278</v>
      </c>
      <c r="EW32" s="87">
        <v>75837.518851097033</v>
      </c>
      <c r="EX32" s="87">
        <v>11.479536817177447</v>
      </c>
      <c r="EY32" s="87">
        <v>75783.164747281015</v>
      </c>
      <c r="EZ32" s="87">
        <v>11.518299758116333</v>
      </c>
      <c r="FA32" s="87">
        <v>75806.922568931011</v>
      </c>
      <c r="FB32" s="87">
        <v>11.689213474188424</v>
      </c>
      <c r="FC32" s="87">
        <v>75912.940911059995</v>
      </c>
      <c r="FD32" s="87">
        <v>12.166876477136752</v>
      </c>
      <c r="FE32" s="87">
        <v>76297.049616096512</v>
      </c>
      <c r="FF32" s="87">
        <v>12.294672307962456</v>
      </c>
      <c r="FG32" s="87">
        <v>76772.933828451496</v>
      </c>
    </row>
    <row r="33" spans="1:163" x14ac:dyDescent="0.25">
      <c r="B33" s="249">
        <v>10</v>
      </c>
      <c r="C33" s="25" t="s">
        <v>226</v>
      </c>
      <c r="D33" s="87">
        <v>12.16212113940332</v>
      </c>
      <c r="E33" s="87">
        <v>125012.28900160926</v>
      </c>
      <c r="F33" s="87">
        <v>10.662658199017841</v>
      </c>
      <c r="G33" s="87">
        <v>181578.30789953296</v>
      </c>
      <c r="H33" s="87">
        <v>9.6304236099412375</v>
      </c>
      <c r="I33" s="87">
        <v>237824.58922605906</v>
      </c>
      <c r="J33" s="87">
        <v>8.7186773177532686</v>
      </c>
      <c r="K33" s="87">
        <v>307114.05786546529</v>
      </c>
      <c r="L33" s="87">
        <v>11.374645564266222</v>
      </c>
      <c r="M33" s="87">
        <v>396221.54539123422</v>
      </c>
      <c r="N33" s="87">
        <v>12.376702667885603</v>
      </c>
      <c r="O33" s="87">
        <v>475857.15537410416</v>
      </c>
      <c r="P33" s="87">
        <v>8.7459657161740409</v>
      </c>
      <c r="Q33" s="87">
        <v>312227.07958266023</v>
      </c>
      <c r="R33" s="87">
        <v>8.5946699710225438</v>
      </c>
      <c r="S33" s="87">
        <v>323552.70900593605</v>
      </c>
      <c r="T33" s="87">
        <v>8.5407585403739485</v>
      </c>
      <c r="U33" s="87">
        <v>329403.87438930146</v>
      </c>
      <c r="V33" s="87">
        <v>8.7806104629809543</v>
      </c>
      <c r="W33" s="87">
        <v>333681.40036472073</v>
      </c>
      <c r="X33" s="87">
        <v>8.9927435722477167</v>
      </c>
      <c r="Y33" s="87">
        <v>335756.90897453373</v>
      </c>
      <c r="Z33" s="87">
        <v>9.2686767189885888</v>
      </c>
      <c r="AA33" s="87">
        <v>347534.09795988025</v>
      </c>
      <c r="AB33" s="87">
        <v>10.131706588435897</v>
      </c>
      <c r="AC33" s="87">
        <v>378020.65355829912</v>
      </c>
      <c r="AD33" s="87">
        <v>10.598943259011799</v>
      </c>
      <c r="AE33" s="87">
        <v>379459.94772807078</v>
      </c>
      <c r="AF33" s="87">
        <v>10.788486676218694</v>
      </c>
      <c r="AG33" s="87">
        <v>383527.05637713824</v>
      </c>
      <c r="AH33" s="87">
        <v>10.742862312591928</v>
      </c>
      <c r="AI33" s="87">
        <v>383207.99827942811</v>
      </c>
      <c r="AJ33" s="87">
        <v>11.324228878383083</v>
      </c>
      <c r="AK33" s="87">
        <v>385980.40510301926</v>
      </c>
      <c r="AL33" s="87">
        <v>11.374645564266222</v>
      </c>
      <c r="AM33" s="87">
        <v>396221.54539123422</v>
      </c>
      <c r="AN33" s="87">
        <v>11.702263716931153</v>
      </c>
      <c r="AO33" s="87">
        <v>396583.21368686139</v>
      </c>
      <c r="AP33" s="87">
        <v>11.747525232187845</v>
      </c>
      <c r="AQ33" s="87">
        <v>409220.83868754702</v>
      </c>
      <c r="AR33" s="87">
        <v>11.15528377363014</v>
      </c>
      <c r="AS33" s="87">
        <v>422554.94540252635</v>
      </c>
      <c r="AT33" s="87">
        <v>11.568086036897849</v>
      </c>
      <c r="AU33" s="87">
        <v>427615.0817997008</v>
      </c>
      <c r="AV33" s="87">
        <v>11.260590578964512</v>
      </c>
      <c r="AW33" s="87">
        <v>431388.31394783047</v>
      </c>
      <c r="AX33" s="87">
        <v>11.726135376762212</v>
      </c>
      <c r="AY33" s="87">
        <v>445229.41194001533</v>
      </c>
      <c r="AZ33" s="87">
        <v>11.848796129520547</v>
      </c>
      <c r="BA33" s="87">
        <v>452160.46142617852</v>
      </c>
      <c r="BB33" s="87">
        <v>11.798146358780565</v>
      </c>
      <c r="BC33" s="87">
        <v>449766.74939725664</v>
      </c>
      <c r="BD33" s="87">
        <v>12.259249225423481</v>
      </c>
      <c r="BE33" s="87">
        <v>429417.14344470645</v>
      </c>
      <c r="BF33" s="87">
        <v>12.244185033320464</v>
      </c>
      <c r="BG33" s="87">
        <v>467466.69874221768</v>
      </c>
      <c r="BH33" s="87">
        <v>12.502076046543955</v>
      </c>
      <c r="BI33" s="87">
        <v>445232.59407529031</v>
      </c>
      <c r="BJ33" s="87">
        <v>12.376702667885603</v>
      </c>
      <c r="BK33" s="87">
        <v>475857.15537410416</v>
      </c>
      <c r="BL33" s="87">
        <v>12.485207627726311</v>
      </c>
      <c r="BM33" s="87">
        <v>449358.80862127268</v>
      </c>
      <c r="BN33" s="87">
        <v>12.357932872033281</v>
      </c>
      <c r="BO33" s="87">
        <v>493446.11394504871</v>
      </c>
      <c r="BP33" s="87">
        <v>12.133231265953109</v>
      </c>
      <c r="BQ33" s="87">
        <v>514785.14371218276</v>
      </c>
      <c r="BR33" s="87">
        <v>12.195127450516399</v>
      </c>
      <c r="BS33" s="87">
        <v>518487.25924308121</v>
      </c>
      <c r="BT33" s="87">
        <v>12.315252673705743</v>
      </c>
      <c r="BU33" s="87">
        <v>521293.29036292684</v>
      </c>
      <c r="BV33" s="87">
        <v>12.214402977555507</v>
      </c>
      <c r="BW33" s="87">
        <v>532376.44981012109</v>
      </c>
      <c r="BX33" s="87">
        <v>12.421302705061876</v>
      </c>
      <c r="BY33" s="87">
        <v>528546.49518698873</v>
      </c>
      <c r="BZ33" s="87">
        <v>12.446517547280678</v>
      </c>
      <c r="CA33" s="87">
        <v>539600.39485020435</v>
      </c>
      <c r="CB33" s="87">
        <v>12.321988959476833</v>
      </c>
      <c r="CC33" s="87">
        <v>551011.24048531055</v>
      </c>
      <c r="CD33" s="87">
        <v>12.26398992740482</v>
      </c>
      <c r="CE33" s="87">
        <v>549777.13648299873</v>
      </c>
      <c r="CF33" s="87">
        <v>12.235754807560152</v>
      </c>
      <c r="CG33" s="87">
        <v>550203.51599649421</v>
      </c>
      <c r="CH33" s="87">
        <v>12.119910877769284</v>
      </c>
      <c r="CI33" s="87">
        <v>547163.72725632438</v>
      </c>
      <c r="CJ33" s="87">
        <v>12.033766823644209</v>
      </c>
      <c r="CK33" s="87">
        <v>545353.79834939411</v>
      </c>
      <c r="CL33" s="87">
        <v>11.916145990070415</v>
      </c>
      <c r="CM33" s="87">
        <v>561129.6521323584</v>
      </c>
      <c r="CN33" s="87">
        <v>11.959589649462657</v>
      </c>
      <c r="CO33" s="87">
        <v>575153.42077676055</v>
      </c>
      <c r="CP33" s="87">
        <v>12.083355777319214</v>
      </c>
      <c r="CQ33" s="87">
        <v>573955.23788534431</v>
      </c>
      <c r="CR33" s="87">
        <v>12.040983629357346</v>
      </c>
      <c r="CS33" s="87">
        <v>577485.57521799312</v>
      </c>
      <c r="CT33" s="87">
        <v>11.996872361753452</v>
      </c>
      <c r="CU33" s="87">
        <v>586184.0678403395</v>
      </c>
      <c r="CV33" s="87">
        <v>11.971282865357342</v>
      </c>
      <c r="CW33" s="87">
        <v>588889.04094583029</v>
      </c>
      <c r="CX33" s="87">
        <v>11.944046435778338</v>
      </c>
      <c r="CY33" s="87">
        <v>591327.5477975551</v>
      </c>
      <c r="CZ33" s="87">
        <v>11.873112007170949</v>
      </c>
      <c r="DA33" s="87">
        <v>594009.07667679607</v>
      </c>
      <c r="DB33" s="87">
        <v>11.847849941780927</v>
      </c>
      <c r="DC33" s="87">
        <v>594736.59038586449</v>
      </c>
      <c r="DD33" s="87">
        <v>11.356911344182405</v>
      </c>
      <c r="DE33" s="87">
        <v>593035.51920795732</v>
      </c>
      <c r="DF33" s="87">
        <v>10.975394954678197</v>
      </c>
      <c r="DG33" s="87">
        <v>600807.80782424507</v>
      </c>
      <c r="DH33" s="87">
        <v>10.409790658531902</v>
      </c>
      <c r="DI33" s="87">
        <v>590531.40575554199</v>
      </c>
      <c r="DJ33" s="87">
        <v>10.27574594487688</v>
      </c>
      <c r="DK33" s="87">
        <v>603781.83365218877</v>
      </c>
      <c r="DL33" s="87">
        <v>9.9477214686017223</v>
      </c>
      <c r="DM33" s="87">
        <v>631372.381748026</v>
      </c>
      <c r="DN33" s="87">
        <v>9.6197215212584783</v>
      </c>
      <c r="DO33" s="87">
        <v>630225.84504646307</v>
      </c>
      <c r="DP33" s="87">
        <v>9.4809013779137583</v>
      </c>
      <c r="DQ33" s="87">
        <v>638175.92895403923</v>
      </c>
      <c r="DR33" s="87">
        <v>9.3372139526613456</v>
      </c>
      <c r="DS33" s="87">
        <v>658686.31594512251</v>
      </c>
      <c r="DT33" s="87">
        <v>8.9538631097265373</v>
      </c>
      <c r="DU33" s="87">
        <v>668435.22346346872</v>
      </c>
      <c r="DV33" s="87">
        <v>8.833289302901207</v>
      </c>
      <c r="DW33" s="87">
        <v>689172.23952381883</v>
      </c>
      <c r="DX33" s="87">
        <v>8.7247534718641688</v>
      </c>
      <c r="DY33" s="87">
        <v>726008.99923688511</v>
      </c>
      <c r="DZ33" s="87">
        <v>8.4868317462115677</v>
      </c>
      <c r="EA33" s="87">
        <v>735654.04499216611</v>
      </c>
      <c r="EB33" s="87">
        <v>8.4396194625740648</v>
      </c>
      <c r="EC33" s="87">
        <v>753952.40757383639</v>
      </c>
      <c r="ED33" s="87">
        <v>8.3905042559027354</v>
      </c>
      <c r="EE33" s="87">
        <v>756362.67815406295</v>
      </c>
      <c r="EF33" s="87">
        <v>8.4192843169987412</v>
      </c>
      <c r="EG33" s="87">
        <v>760442.85808053089</v>
      </c>
      <c r="EH33" s="87">
        <v>8.5035426287174776</v>
      </c>
      <c r="EI33" s="87">
        <v>790626.7910134003</v>
      </c>
      <c r="EJ33" s="87">
        <v>8.5399498347734095</v>
      </c>
      <c r="EK33" s="87">
        <v>811305.19585290935</v>
      </c>
      <c r="EL33" s="87">
        <v>9.0307433515774314</v>
      </c>
      <c r="EM33" s="87">
        <v>826969.65232467616</v>
      </c>
      <c r="EN33" s="87">
        <v>9.3038024008498681</v>
      </c>
      <c r="EO33" s="87">
        <v>840379.15359446954</v>
      </c>
      <c r="EP33" s="87">
        <v>9.4459390344323122</v>
      </c>
      <c r="EQ33" s="87">
        <v>859761.4056183974</v>
      </c>
      <c r="ER33" s="87">
        <v>10.43764091019527</v>
      </c>
      <c r="ES33" s="87">
        <v>868442.43530177698</v>
      </c>
      <c r="ET33" s="87">
        <v>10.643152663561613</v>
      </c>
      <c r="EU33" s="87">
        <v>876039.47705031279</v>
      </c>
      <c r="EV33" s="87">
        <v>10.898586474215142</v>
      </c>
      <c r="EW33" s="87">
        <v>887058.2136145808</v>
      </c>
      <c r="EX33" s="87">
        <v>11.704584539050401</v>
      </c>
      <c r="EY33" s="87">
        <v>884400.90149944695</v>
      </c>
      <c r="EZ33" s="87">
        <v>11.811459217647959</v>
      </c>
      <c r="FA33" s="87">
        <v>875664.83073253487</v>
      </c>
      <c r="FB33" s="87">
        <v>11.799911192829896</v>
      </c>
      <c r="FC33" s="87">
        <v>866369.3572707806</v>
      </c>
      <c r="FD33" s="87">
        <v>12.299047286606264</v>
      </c>
      <c r="FE33" s="87">
        <v>866141.77797852084</v>
      </c>
      <c r="FF33" s="87">
        <v>12.429977555427429</v>
      </c>
      <c r="FG33" s="87">
        <v>878072.11578979995</v>
      </c>
    </row>
    <row r="34" spans="1:163" x14ac:dyDescent="0.25">
      <c r="B34" s="249">
        <v>11</v>
      </c>
      <c r="C34" s="248" t="s">
        <v>227</v>
      </c>
      <c r="D34" s="87">
        <v>11.365050769250153</v>
      </c>
      <c r="E34" s="87">
        <v>58297.567873069995</v>
      </c>
      <c r="F34" s="87">
        <v>8.9637143971606026</v>
      </c>
      <c r="G34" s="87">
        <v>66615.382311329988</v>
      </c>
      <c r="H34" s="87">
        <v>8.5961958250630683</v>
      </c>
      <c r="I34" s="87">
        <v>83376.749174199998</v>
      </c>
      <c r="J34" s="87">
        <v>7.2123891631903652</v>
      </c>
      <c r="K34" s="87">
        <v>108300.07040423003</v>
      </c>
      <c r="L34" s="87">
        <v>10.988590807606089</v>
      </c>
      <c r="M34" s="87">
        <v>148589.15863661098</v>
      </c>
      <c r="N34" s="87">
        <v>12.06146129855086</v>
      </c>
      <c r="O34" s="87">
        <v>179755.54636649997</v>
      </c>
      <c r="P34" s="87">
        <v>7.0628875946929526</v>
      </c>
      <c r="Q34" s="87">
        <v>109437.90602056003</v>
      </c>
      <c r="R34" s="87">
        <v>7.0510461939846776</v>
      </c>
      <c r="S34" s="87">
        <v>109744.58705841002</v>
      </c>
      <c r="T34" s="87">
        <v>7.0614675745883657</v>
      </c>
      <c r="U34" s="87">
        <v>114036.94479762</v>
      </c>
      <c r="V34" s="87">
        <v>7.3578999640074834</v>
      </c>
      <c r="W34" s="87">
        <v>114878.89416520999</v>
      </c>
      <c r="X34" s="87">
        <v>7.6873776712708075</v>
      </c>
      <c r="Y34" s="87">
        <v>119352.08451654002</v>
      </c>
      <c r="Z34" s="87">
        <v>8.2046918383285234</v>
      </c>
      <c r="AA34" s="87">
        <v>129094.64960885997</v>
      </c>
      <c r="AB34" s="87">
        <v>9.0765461706699231</v>
      </c>
      <c r="AC34" s="87">
        <v>136948.35926402002</v>
      </c>
      <c r="AD34" s="87">
        <v>9.606164457791051</v>
      </c>
      <c r="AE34" s="87">
        <v>135387.70972293001</v>
      </c>
      <c r="AF34" s="87">
        <v>9.7716557386917469</v>
      </c>
      <c r="AG34" s="87">
        <v>140609.81078218995</v>
      </c>
      <c r="AH34" s="87">
        <v>9.964002770360274</v>
      </c>
      <c r="AI34" s="87">
        <v>139112.224824584</v>
      </c>
      <c r="AJ34" s="87">
        <v>10.741047770662377</v>
      </c>
      <c r="AK34" s="87">
        <v>139177.32264423897</v>
      </c>
      <c r="AL34" s="87">
        <v>10.988590807606089</v>
      </c>
      <c r="AM34" s="87">
        <v>148589.15863661098</v>
      </c>
      <c r="AN34" s="87">
        <v>11.332139052710845</v>
      </c>
      <c r="AO34" s="87">
        <v>145424.59816576296</v>
      </c>
      <c r="AP34" s="87">
        <v>11.413646194442888</v>
      </c>
      <c r="AQ34" s="87">
        <v>146742.52125213397</v>
      </c>
      <c r="AR34" s="87">
        <v>10.83633499734681</v>
      </c>
      <c r="AS34" s="87">
        <v>153176.65309672098</v>
      </c>
      <c r="AT34" s="87">
        <v>11.100739929500769</v>
      </c>
      <c r="AU34" s="87">
        <v>150844.35720413795</v>
      </c>
      <c r="AV34" s="87">
        <v>10.776048428873043</v>
      </c>
      <c r="AW34" s="87">
        <v>153489.27649538798</v>
      </c>
      <c r="AX34" s="87">
        <v>11.337832392693665</v>
      </c>
      <c r="AY34" s="87">
        <v>159714.24130375095</v>
      </c>
      <c r="AZ34" s="87">
        <v>11.523767761652572</v>
      </c>
      <c r="BA34" s="87">
        <v>157806.33756762597</v>
      </c>
      <c r="BB34" s="87">
        <v>11.628820644218301</v>
      </c>
      <c r="BC34" s="87">
        <v>162140.61559617598</v>
      </c>
      <c r="BD34" s="87">
        <v>11.867892474962449</v>
      </c>
      <c r="BE34" s="87">
        <v>159824.181599676</v>
      </c>
      <c r="BF34" s="87">
        <v>11.93456444832014</v>
      </c>
      <c r="BG34" s="87">
        <v>173185.834604426</v>
      </c>
      <c r="BH34" s="87">
        <v>12.07634664595331</v>
      </c>
      <c r="BI34" s="87">
        <v>166955.734829906</v>
      </c>
      <c r="BJ34" s="87">
        <v>12.06146129855086</v>
      </c>
      <c r="BK34" s="87">
        <v>179755.54636649997</v>
      </c>
      <c r="BL34" s="87">
        <v>12.252900936696401</v>
      </c>
      <c r="BM34" s="87">
        <v>169896.37019966007</v>
      </c>
      <c r="BN34" s="87">
        <v>11.702975699424975</v>
      </c>
      <c r="BO34" s="87">
        <v>176984.65677089995</v>
      </c>
      <c r="BP34" s="87">
        <v>11.73913937293513</v>
      </c>
      <c r="BQ34" s="87">
        <v>187273.80826267999</v>
      </c>
      <c r="BR34" s="87">
        <v>11.611841862861935</v>
      </c>
      <c r="BS34" s="87">
        <v>184646.78042372994</v>
      </c>
      <c r="BT34" s="87">
        <v>11.623673605031266</v>
      </c>
      <c r="BU34" s="87">
        <v>185388.39106694996</v>
      </c>
      <c r="BV34" s="87">
        <v>11.942840741591068</v>
      </c>
      <c r="BW34" s="87">
        <v>233815.95249021103</v>
      </c>
      <c r="BX34" s="87">
        <v>12.19163495899606</v>
      </c>
      <c r="BY34" s="87">
        <v>226459.07256943098</v>
      </c>
      <c r="BZ34" s="87">
        <v>11.965434892370817</v>
      </c>
      <c r="CA34" s="87">
        <v>188401.45502462995</v>
      </c>
      <c r="CB34" s="87">
        <v>11.978824654756222</v>
      </c>
      <c r="CC34" s="87">
        <v>194653.62940169103</v>
      </c>
      <c r="CD34" s="87">
        <v>11.941058812459003</v>
      </c>
      <c r="CE34" s="87">
        <v>191791.89613044998</v>
      </c>
      <c r="CF34" s="87">
        <v>11.941704314078809</v>
      </c>
      <c r="CG34" s="87">
        <v>192940.35121212</v>
      </c>
      <c r="CH34" s="87">
        <v>11.924832576560698</v>
      </c>
      <c r="CI34" s="87">
        <v>200565.03219229993</v>
      </c>
      <c r="CJ34" s="87">
        <v>11.886583759810343</v>
      </c>
      <c r="CK34" s="87">
        <v>197897.87775155</v>
      </c>
      <c r="CL34" s="87">
        <v>11.893492706403975</v>
      </c>
      <c r="CM34" s="87">
        <v>200310.97276445004</v>
      </c>
      <c r="CN34" s="87">
        <v>11.801905360334892</v>
      </c>
      <c r="CO34" s="87">
        <v>209379.02254786002</v>
      </c>
      <c r="CP34" s="87">
        <v>11.972400860957547</v>
      </c>
      <c r="CQ34" s="87">
        <v>206820.0392075</v>
      </c>
      <c r="CR34" s="87">
        <v>11.933232316229937</v>
      </c>
      <c r="CS34" s="87">
        <v>209236.93794991</v>
      </c>
      <c r="CT34" s="87">
        <v>11.939388948244433</v>
      </c>
      <c r="CU34" s="87">
        <v>216315.59892231997</v>
      </c>
      <c r="CV34" s="87">
        <v>11.811117929774435</v>
      </c>
      <c r="CW34" s="87">
        <v>213132.50580634992</v>
      </c>
      <c r="CX34" s="87">
        <v>11.817128754611037</v>
      </c>
      <c r="CY34" s="87">
        <v>218379.64304185001</v>
      </c>
      <c r="CZ34" s="87">
        <v>11.712894048629714</v>
      </c>
      <c r="DA34" s="87">
        <v>222004.74422206008</v>
      </c>
      <c r="DB34" s="87">
        <v>11.630151625119797</v>
      </c>
      <c r="DC34" s="87">
        <v>216349.17686792</v>
      </c>
      <c r="DD34" s="87">
        <v>11.20634115999999</v>
      </c>
      <c r="DE34" s="87">
        <v>208467.60647744001</v>
      </c>
      <c r="DF34" s="87">
        <v>10.531251278930991</v>
      </c>
      <c r="DG34" s="87">
        <v>222514.55141813998</v>
      </c>
      <c r="DH34" s="87">
        <v>9.8715663227341768</v>
      </c>
      <c r="DI34" s="87">
        <v>212288.97506111005</v>
      </c>
      <c r="DJ34" s="87">
        <v>8.910756785041908</v>
      </c>
      <c r="DK34" s="87">
        <v>206690.87680177001</v>
      </c>
      <c r="DL34" s="87">
        <v>8.2170579393096439</v>
      </c>
      <c r="DM34" s="87">
        <v>240921.35929724004</v>
      </c>
      <c r="DN34" s="87">
        <v>7.8719204351557224</v>
      </c>
      <c r="DO34" s="87">
        <v>238226.04277444005</v>
      </c>
      <c r="DP34" s="87">
        <v>7.7749606344248567</v>
      </c>
      <c r="DQ34" s="87">
        <v>235754.58636041993</v>
      </c>
      <c r="DR34" s="87">
        <v>7.5979457972669557</v>
      </c>
      <c r="DS34" s="87">
        <v>249093.79937853996</v>
      </c>
      <c r="DT34" s="87">
        <v>7.4094624176672879</v>
      </c>
      <c r="DU34" s="87">
        <v>250404.20928173</v>
      </c>
      <c r="DV34" s="87">
        <v>7.3682887581718317</v>
      </c>
      <c r="DW34" s="87">
        <v>254807.52870878001</v>
      </c>
      <c r="DX34" s="87">
        <v>7.4826284096392488</v>
      </c>
      <c r="DY34" s="87">
        <v>278153.72644425009</v>
      </c>
      <c r="DZ34" s="87">
        <v>7.3789156761891981</v>
      </c>
      <c r="EA34" s="87">
        <v>279513.88762673998</v>
      </c>
      <c r="EB34" s="87">
        <v>7.4352664906712516</v>
      </c>
      <c r="EC34" s="87">
        <v>279735.17542010004</v>
      </c>
      <c r="ED34" s="87">
        <v>7.6723954170459896</v>
      </c>
      <c r="EE34" s="87">
        <v>287539.95690886007</v>
      </c>
      <c r="EF34" s="87">
        <v>7.8396830054652309</v>
      </c>
      <c r="EG34" s="87">
        <v>288220.21365784004</v>
      </c>
      <c r="EH34" s="87">
        <v>7.9893990210818364</v>
      </c>
      <c r="EI34" s="87">
        <v>299670.99055644003</v>
      </c>
      <c r="EJ34" s="87">
        <v>8.1864655521033747</v>
      </c>
      <c r="EK34" s="87">
        <v>310457.97161953006</v>
      </c>
      <c r="EL34" s="87">
        <v>8.8304233862402288</v>
      </c>
      <c r="EM34" s="87">
        <v>304058.69902272004</v>
      </c>
      <c r="EN34" s="87">
        <v>9.0545949191104764</v>
      </c>
      <c r="EO34" s="87">
        <v>303564.85171609098</v>
      </c>
      <c r="EP34" s="87">
        <v>9.3380638404853951</v>
      </c>
      <c r="EQ34" s="87">
        <v>306075.73774290999</v>
      </c>
      <c r="ER34" s="87">
        <v>10.340345363745023</v>
      </c>
      <c r="ES34" s="87">
        <v>305467.28319015988</v>
      </c>
      <c r="ET34" s="87">
        <v>10.603536303863187</v>
      </c>
      <c r="EU34" s="87">
        <v>308797.42484791001</v>
      </c>
      <c r="EV34" s="87">
        <v>10.881807015274253</v>
      </c>
      <c r="EW34" s="87">
        <v>311110.45871677995</v>
      </c>
      <c r="EX34" s="87">
        <v>11.576928267549905</v>
      </c>
      <c r="EY34" s="87">
        <v>310473.93652078992</v>
      </c>
      <c r="EZ34" s="87">
        <v>11.612222069557879</v>
      </c>
      <c r="FA34" s="87">
        <v>318394.46729524992</v>
      </c>
      <c r="FB34" s="87">
        <v>11.564852061776881</v>
      </c>
      <c r="FC34" s="87">
        <v>315352.72628404002</v>
      </c>
      <c r="FD34" s="87">
        <v>12.038616180705677</v>
      </c>
      <c r="FE34" s="87">
        <v>320525.33247306995</v>
      </c>
      <c r="FF34" s="87">
        <v>12.149399964777229</v>
      </c>
      <c r="FG34" s="87">
        <v>335478.99985925993</v>
      </c>
    </row>
    <row r="35" spans="1:163" x14ac:dyDescent="0.25">
      <c r="B35" s="19">
        <v>12</v>
      </c>
      <c r="C35" s="248" t="s">
        <v>228</v>
      </c>
      <c r="D35" s="87">
        <v>12.610177073053034</v>
      </c>
      <c r="E35" s="87">
        <v>14690.34467519003</v>
      </c>
      <c r="F35" s="87">
        <v>11.023911751103389</v>
      </c>
      <c r="G35" s="87">
        <v>22279.184395760007</v>
      </c>
      <c r="H35" s="87">
        <v>10.220141867269588</v>
      </c>
      <c r="I35" s="87">
        <v>32347.751877130009</v>
      </c>
      <c r="J35" s="87">
        <v>8.7651247835632002</v>
      </c>
      <c r="K35" s="87">
        <v>38591.137378309999</v>
      </c>
      <c r="L35" s="87">
        <v>10.736760205746812</v>
      </c>
      <c r="M35" s="87">
        <v>55910.209040029993</v>
      </c>
      <c r="N35" s="87">
        <v>12.280340759964469</v>
      </c>
      <c r="O35" s="87">
        <v>77924.679934520042</v>
      </c>
      <c r="P35" s="87">
        <v>8.7036460988342945</v>
      </c>
      <c r="Q35" s="87">
        <v>41797.353993069992</v>
      </c>
      <c r="R35" s="87">
        <v>8.5669504894258903</v>
      </c>
      <c r="S35" s="87">
        <v>42707.047888749985</v>
      </c>
      <c r="T35" s="87">
        <v>8.5061552719627027</v>
      </c>
      <c r="U35" s="87">
        <v>44537.900290060003</v>
      </c>
      <c r="V35" s="87">
        <v>8.6402224087451458</v>
      </c>
      <c r="W35" s="87">
        <v>45174.134707370002</v>
      </c>
      <c r="X35" s="87">
        <v>8.7739776206706548</v>
      </c>
      <c r="Y35" s="87">
        <v>45953.093547749995</v>
      </c>
      <c r="Z35" s="87">
        <v>8.9108385723080392</v>
      </c>
      <c r="AA35" s="87">
        <v>47805.431110289988</v>
      </c>
      <c r="AB35" s="87">
        <v>9.6849334486109893</v>
      </c>
      <c r="AC35" s="87">
        <v>51041.592245270003</v>
      </c>
      <c r="AD35" s="87">
        <v>10.028461347814718</v>
      </c>
      <c r="AE35" s="87">
        <v>51621.747361699992</v>
      </c>
      <c r="AF35" s="87">
        <v>10.157125874871086</v>
      </c>
      <c r="AG35" s="87">
        <v>52539.777209660002</v>
      </c>
      <c r="AH35" s="87">
        <v>10.447788374316849</v>
      </c>
      <c r="AI35" s="87">
        <v>52840.780953490008</v>
      </c>
      <c r="AJ35" s="87">
        <v>10.66260798093249</v>
      </c>
      <c r="AK35" s="87">
        <v>52981.213983639987</v>
      </c>
      <c r="AL35" s="87">
        <v>10.736760205746812</v>
      </c>
      <c r="AM35" s="87">
        <v>55910.209040029993</v>
      </c>
      <c r="AN35" s="87">
        <v>11.078403882039668</v>
      </c>
      <c r="AO35" s="87">
        <v>56235.885905269985</v>
      </c>
      <c r="AP35" s="87">
        <v>11.225888960325285</v>
      </c>
      <c r="AQ35" s="87">
        <v>58385.099557369998</v>
      </c>
      <c r="AR35" s="87">
        <v>9.6961233468061465</v>
      </c>
      <c r="AS35" s="87">
        <v>61253.224280120012</v>
      </c>
      <c r="AT35" s="87">
        <v>11.401629279739531</v>
      </c>
      <c r="AU35" s="87">
        <v>59457.430797660025</v>
      </c>
      <c r="AV35" s="87">
        <v>11.125245237390963</v>
      </c>
      <c r="AW35" s="87">
        <v>62102.586039950023</v>
      </c>
      <c r="AX35" s="87">
        <v>11.661409301407909</v>
      </c>
      <c r="AY35" s="87">
        <v>63726.52760631001</v>
      </c>
      <c r="AZ35" s="87">
        <v>11.765130820478195</v>
      </c>
      <c r="BA35" s="87">
        <v>65363.345035100028</v>
      </c>
      <c r="BB35" s="87">
        <v>11.86834392254457</v>
      </c>
      <c r="BC35" s="87">
        <v>66061.170983640011</v>
      </c>
      <c r="BD35" s="87">
        <v>12.013197390531543</v>
      </c>
      <c r="BE35" s="87">
        <v>67408.294499460011</v>
      </c>
      <c r="BF35" s="87">
        <v>12.215021413821704</v>
      </c>
      <c r="BG35" s="87">
        <v>71902.739274150037</v>
      </c>
      <c r="BH35" s="87">
        <v>12.258775817569834</v>
      </c>
      <c r="BI35" s="87">
        <v>72919.133337724459</v>
      </c>
      <c r="BJ35" s="87">
        <v>12.280340759964469</v>
      </c>
      <c r="BK35" s="87">
        <v>77924.679934520042</v>
      </c>
      <c r="BL35" s="87">
        <v>12.319331170245412</v>
      </c>
      <c r="BM35" s="87">
        <v>77703.831665867488</v>
      </c>
      <c r="BN35" s="87">
        <v>12.241907579119323</v>
      </c>
      <c r="BO35" s="87">
        <v>82417.345998188975</v>
      </c>
      <c r="BP35" s="87">
        <v>12.289318545095783</v>
      </c>
      <c r="BQ35" s="87">
        <v>86291.727529165044</v>
      </c>
      <c r="BR35" s="87">
        <v>12.154099287450883</v>
      </c>
      <c r="BS35" s="87">
        <v>85492.553293580015</v>
      </c>
      <c r="BT35" s="87">
        <v>12.153038808725739</v>
      </c>
      <c r="BU35" s="87">
        <v>86466.28351519705</v>
      </c>
      <c r="BV35" s="87">
        <v>12.203251899373534</v>
      </c>
      <c r="BW35" s="87">
        <v>88192.618800325014</v>
      </c>
      <c r="BX35" s="87">
        <v>12.062520513245138</v>
      </c>
      <c r="BY35" s="87">
        <v>91258.103966062539</v>
      </c>
      <c r="BZ35" s="87">
        <v>11.889936712594043</v>
      </c>
      <c r="CA35" s="87">
        <v>90659.956662021985</v>
      </c>
      <c r="CB35" s="87">
        <v>11.823211747720006</v>
      </c>
      <c r="CC35" s="87">
        <v>94671.802356718981</v>
      </c>
      <c r="CD35" s="87">
        <v>11.840241156483593</v>
      </c>
      <c r="CE35" s="87">
        <v>96023.257415070169</v>
      </c>
      <c r="CF35" s="87">
        <v>11.721716138107844</v>
      </c>
      <c r="CG35" s="87">
        <v>98697.141063897725</v>
      </c>
      <c r="CH35" s="87">
        <v>11.639722787739368</v>
      </c>
      <c r="CI35" s="87">
        <v>101091.80068802324</v>
      </c>
      <c r="CJ35" s="87">
        <v>11.738871229548929</v>
      </c>
      <c r="CK35" s="87">
        <v>102543.02206521893</v>
      </c>
      <c r="CL35" s="87">
        <v>11.661752409541595</v>
      </c>
      <c r="CM35" s="87">
        <v>105317.15628373592</v>
      </c>
      <c r="CN35" s="87">
        <v>11.438134061291404</v>
      </c>
      <c r="CO35" s="87">
        <v>109990.574594722</v>
      </c>
      <c r="CP35" s="87">
        <v>11.613012032751815</v>
      </c>
      <c r="CQ35" s="87">
        <v>110494.43053395698</v>
      </c>
      <c r="CR35" s="87">
        <v>11.631682786854556</v>
      </c>
      <c r="CS35" s="87">
        <v>111202.36037191498</v>
      </c>
      <c r="CT35" s="87">
        <v>11.526583865032292</v>
      </c>
      <c r="CU35" s="87">
        <v>114879.616143618</v>
      </c>
      <c r="CV35" s="87">
        <v>11.690583087786035</v>
      </c>
      <c r="CW35" s="87">
        <v>116800.31362202251</v>
      </c>
      <c r="CX35" s="87">
        <v>11.740937069561618</v>
      </c>
      <c r="CY35" s="87">
        <v>120219.85489094601</v>
      </c>
      <c r="CZ35" s="87">
        <v>11.567930015709527</v>
      </c>
      <c r="DA35" s="87">
        <v>122063.17155161254</v>
      </c>
      <c r="DB35" s="87">
        <v>11.353320059047061</v>
      </c>
      <c r="DC35" s="87">
        <v>121346.03170262005</v>
      </c>
      <c r="DD35" s="87">
        <v>11.029077713327387</v>
      </c>
      <c r="DE35" s="87">
        <v>122031.58891006006</v>
      </c>
      <c r="DF35" s="87">
        <v>10.614958529764106</v>
      </c>
      <c r="DG35" s="87">
        <v>127550.63431252999</v>
      </c>
      <c r="DH35" s="87">
        <v>10.600780514541436</v>
      </c>
      <c r="DI35" s="87">
        <v>130153.50107750848</v>
      </c>
      <c r="DJ35" s="87">
        <v>10.35639599774421</v>
      </c>
      <c r="DK35" s="87">
        <v>131310.77672018998</v>
      </c>
      <c r="DL35" s="87">
        <v>9.8990082456910589</v>
      </c>
      <c r="DM35" s="87">
        <v>135232.23912318001</v>
      </c>
      <c r="DN35" s="87">
        <v>9.5074931424805236</v>
      </c>
      <c r="DO35" s="87">
        <v>137586.81433300005</v>
      </c>
      <c r="DP35" s="87">
        <v>9.41242025008345</v>
      </c>
      <c r="DQ35" s="87">
        <v>139548.55417827002</v>
      </c>
      <c r="DR35" s="87">
        <v>8.8613555657399985</v>
      </c>
      <c r="DS35" s="87">
        <v>141091.50531331004</v>
      </c>
      <c r="DT35" s="87">
        <v>8.5696870956491509</v>
      </c>
      <c r="DU35" s="87">
        <v>144248.76177955</v>
      </c>
      <c r="DV35" s="87">
        <v>8.4333017219947788</v>
      </c>
      <c r="DW35" s="87">
        <v>147160.52475304008</v>
      </c>
      <c r="DX35" s="87">
        <v>8.2745187858113169</v>
      </c>
      <c r="DY35" s="87">
        <v>151440.43566746998</v>
      </c>
      <c r="DZ35" s="87">
        <v>8.0151895685435015</v>
      </c>
      <c r="EA35" s="87">
        <v>154994.37711154</v>
      </c>
      <c r="EB35" s="87">
        <v>7.9820658477435913</v>
      </c>
      <c r="EC35" s="87">
        <v>155634.50222939005</v>
      </c>
      <c r="ED35" s="87">
        <v>7.9122272267212708</v>
      </c>
      <c r="EE35" s="87">
        <v>159479.97479510002</v>
      </c>
      <c r="EF35" s="87">
        <v>7.8707667971003632</v>
      </c>
      <c r="EG35" s="87">
        <v>161430.234881813</v>
      </c>
      <c r="EH35" s="87">
        <v>7.8945689641497756</v>
      </c>
      <c r="EI35" s="87">
        <v>164621.84250758</v>
      </c>
      <c r="EJ35" s="87">
        <v>7.9394801125257448</v>
      </c>
      <c r="EK35" s="87">
        <v>166554.551881066</v>
      </c>
      <c r="EL35" s="87">
        <v>8.2968722478025878</v>
      </c>
      <c r="EM35" s="87">
        <v>162901.81146466601</v>
      </c>
      <c r="EN35" s="87">
        <v>8.5345768805750648</v>
      </c>
      <c r="EO35" s="87">
        <v>162485.807779886</v>
      </c>
      <c r="EP35" s="87">
        <v>8.710011891596011</v>
      </c>
      <c r="EQ35" s="87">
        <v>163230.68760672599</v>
      </c>
      <c r="ER35" s="87">
        <v>9.4225672087567265</v>
      </c>
      <c r="ES35" s="87">
        <v>160584.22565497604</v>
      </c>
      <c r="ET35" s="87">
        <v>9.7019201035559579</v>
      </c>
      <c r="EU35" s="87">
        <v>165013.19371304201</v>
      </c>
      <c r="EV35" s="87">
        <v>9.9526387161872183</v>
      </c>
      <c r="EW35" s="87">
        <v>165600.40233661598</v>
      </c>
      <c r="EX35" s="87">
        <v>10.657413500926852</v>
      </c>
      <c r="EY35" s="87">
        <v>168667.91589479599</v>
      </c>
      <c r="EZ35" s="87">
        <v>10.729203930543303</v>
      </c>
      <c r="FA35" s="87">
        <v>168083.29240266397</v>
      </c>
      <c r="FB35" s="87">
        <v>10.763745984384061</v>
      </c>
      <c r="FC35" s="87">
        <v>168131.11156647399</v>
      </c>
      <c r="FD35" s="87">
        <v>11.294806127116241</v>
      </c>
      <c r="FE35" s="87">
        <v>168799.1367055205</v>
      </c>
      <c r="FF35" s="87">
        <v>11.34884721529621</v>
      </c>
      <c r="FG35" s="87">
        <v>170299.41105256145</v>
      </c>
    </row>
    <row r="36" spans="1:163" x14ac:dyDescent="0.25">
      <c r="B36" s="19">
        <v>13</v>
      </c>
      <c r="C36" s="25" t="s">
        <v>229</v>
      </c>
      <c r="D36" s="87">
        <v>12.484417329567313</v>
      </c>
      <c r="E36" s="87">
        <v>28172.010885390016</v>
      </c>
      <c r="F36" s="87">
        <v>10.971041893684561</v>
      </c>
      <c r="G36" s="87">
        <v>38852.196747430018</v>
      </c>
      <c r="H36" s="87">
        <v>10.134327267338179</v>
      </c>
      <c r="I36" s="87">
        <v>50007.592358393988</v>
      </c>
      <c r="J36" s="87">
        <v>9.4719114224940846</v>
      </c>
      <c r="K36" s="87">
        <v>56684.657462469993</v>
      </c>
      <c r="L36" s="87">
        <v>11.406700427872403</v>
      </c>
      <c r="M36" s="87">
        <v>79016.313280261995</v>
      </c>
      <c r="N36" s="87">
        <v>12.421076262070949</v>
      </c>
      <c r="O36" s="87">
        <v>92564.146514551991</v>
      </c>
      <c r="P36" s="87">
        <v>9.5471868770459594</v>
      </c>
      <c r="Q36" s="87">
        <v>59150.566128080005</v>
      </c>
      <c r="R36" s="87">
        <v>9.3830669187658327</v>
      </c>
      <c r="S36" s="87">
        <v>60233.317575069996</v>
      </c>
      <c r="T36" s="87">
        <v>9.2886421699991715</v>
      </c>
      <c r="U36" s="87">
        <v>61515.636068624</v>
      </c>
      <c r="V36" s="87">
        <v>9.468249252509624</v>
      </c>
      <c r="W36" s="87">
        <v>62379.600870266004</v>
      </c>
      <c r="X36" s="87">
        <v>9.6004162642243962</v>
      </c>
      <c r="Y36" s="87">
        <v>63763.437356266004</v>
      </c>
      <c r="Z36" s="87">
        <v>9.7194865288824417</v>
      </c>
      <c r="AA36" s="87">
        <v>64924.664488796014</v>
      </c>
      <c r="AB36" s="87">
        <v>10.23918146920637</v>
      </c>
      <c r="AC36" s="87">
        <v>67521.482308863007</v>
      </c>
      <c r="AD36" s="87">
        <v>10.683244655423881</v>
      </c>
      <c r="AE36" s="87">
        <v>68379.865423291005</v>
      </c>
      <c r="AF36" s="87">
        <v>10.877329334625692</v>
      </c>
      <c r="AG36" s="87">
        <v>69405.272307883017</v>
      </c>
      <c r="AH36" s="87">
        <v>10.721927853999153</v>
      </c>
      <c r="AI36" s="87">
        <v>69826.034997452996</v>
      </c>
      <c r="AJ36" s="87">
        <v>11.254062812697153</v>
      </c>
      <c r="AK36" s="87">
        <v>70392.859269042965</v>
      </c>
      <c r="AL36" s="87">
        <v>11.406700427872403</v>
      </c>
      <c r="AM36" s="87">
        <v>79016.313280261995</v>
      </c>
      <c r="AN36" s="87">
        <v>11.754169937625024</v>
      </c>
      <c r="AO36" s="87">
        <v>79621.541118636975</v>
      </c>
      <c r="AP36" s="87">
        <v>11.840374599994462</v>
      </c>
      <c r="AQ36" s="87">
        <v>79924.629048582967</v>
      </c>
      <c r="AR36" s="87">
        <v>10.590337140108973</v>
      </c>
      <c r="AS36" s="87">
        <v>82537.97852047201</v>
      </c>
      <c r="AT36" s="87">
        <v>11.689784922139358</v>
      </c>
      <c r="AU36" s="87">
        <v>80790.209729023016</v>
      </c>
      <c r="AV36" s="87">
        <v>11.530863313645099</v>
      </c>
      <c r="AW36" s="87">
        <v>84610.842412662998</v>
      </c>
      <c r="AX36" s="87">
        <v>11.8532212924394</v>
      </c>
      <c r="AY36" s="87">
        <v>86280.176466673001</v>
      </c>
      <c r="AZ36" s="87">
        <v>12.005824990683125</v>
      </c>
      <c r="BA36" s="87">
        <v>86578.289161592998</v>
      </c>
      <c r="BB36" s="87">
        <v>12.086232046917628</v>
      </c>
      <c r="BC36" s="87">
        <v>85673.992245182992</v>
      </c>
      <c r="BD36" s="87">
        <v>12.259313274331138</v>
      </c>
      <c r="BE36" s="87">
        <v>83692.395856692994</v>
      </c>
      <c r="BF36" s="87">
        <v>12.474660342133584</v>
      </c>
      <c r="BG36" s="87">
        <v>87411.519864341986</v>
      </c>
      <c r="BH36" s="87">
        <v>12.544870556762953</v>
      </c>
      <c r="BI36" s="87">
        <v>86917.222310359997</v>
      </c>
      <c r="BJ36" s="87">
        <v>12.421076262070949</v>
      </c>
      <c r="BK36" s="87">
        <v>92564.146514551991</v>
      </c>
      <c r="BL36" s="87">
        <v>12.565367118156107</v>
      </c>
      <c r="BM36" s="87">
        <v>90243.743711023024</v>
      </c>
      <c r="BN36" s="87">
        <v>12.439257695308969</v>
      </c>
      <c r="BO36" s="87">
        <v>95950.813053453021</v>
      </c>
      <c r="BP36" s="87">
        <v>12.342412140098507</v>
      </c>
      <c r="BQ36" s="87">
        <v>98307.25126388995</v>
      </c>
      <c r="BR36" s="87">
        <v>12.431603876782665</v>
      </c>
      <c r="BS36" s="87">
        <v>99033.287671903003</v>
      </c>
      <c r="BT36" s="87">
        <v>12.48761420851441</v>
      </c>
      <c r="BU36" s="87">
        <v>99181.358485685458</v>
      </c>
      <c r="BV36" s="87">
        <v>12.522546557225825</v>
      </c>
      <c r="BW36" s="87">
        <v>103918.377971913</v>
      </c>
      <c r="BX36" s="87">
        <v>12.503872776713756</v>
      </c>
      <c r="BY36" s="87">
        <v>105526.33577742102</v>
      </c>
      <c r="BZ36" s="87">
        <v>12.523112594237668</v>
      </c>
      <c r="CA36" s="87">
        <v>106039.26375774307</v>
      </c>
      <c r="CB36" s="87">
        <v>12.434678986525061</v>
      </c>
      <c r="CC36" s="87">
        <v>106841.99096208299</v>
      </c>
      <c r="CD36" s="87">
        <v>12.347570068218889</v>
      </c>
      <c r="CE36" s="87">
        <v>108124.67355178554</v>
      </c>
      <c r="CF36" s="87">
        <v>12.329258013911373</v>
      </c>
      <c r="CG36" s="87">
        <v>107832.70871549296</v>
      </c>
      <c r="CH36" s="87">
        <v>12.246487428182396</v>
      </c>
      <c r="CI36" s="87">
        <v>109117.71428898301</v>
      </c>
      <c r="CJ36" s="87">
        <v>12.165563863373341</v>
      </c>
      <c r="CK36" s="87">
        <v>111574.569552343</v>
      </c>
      <c r="CL36" s="87">
        <v>11.928037589959816</v>
      </c>
      <c r="CM36" s="87">
        <v>113481.879244593</v>
      </c>
      <c r="CN36" s="87">
        <v>12.050509495846203</v>
      </c>
      <c r="CO36" s="87">
        <v>115868.79785275301</v>
      </c>
      <c r="CP36" s="87">
        <v>12.092469355764932</v>
      </c>
      <c r="CQ36" s="87">
        <v>116687.29731635301</v>
      </c>
      <c r="CR36" s="87">
        <v>12.096237258484997</v>
      </c>
      <c r="CS36" s="87">
        <v>117212.80064100301</v>
      </c>
      <c r="CT36" s="87">
        <v>12.061233301855555</v>
      </c>
      <c r="CU36" s="87">
        <v>118740.07740632299</v>
      </c>
      <c r="CV36" s="87">
        <v>12.007212822380708</v>
      </c>
      <c r="CW36" s="87">
        <v>119914.91512538301</v>
      </c>
      <c r="CX36" s="87">
        <v>12.000184952939676</v>
      </c>
      <c r="CY36" s="87">
        <v>123091.04011417298</v>
      </c>
      <c r="CZ36" s="87">
        <v>11.948055611181847</v>
      </c>
      <c r="DA36" s="87">
        <v>133088.60661908801</v>
      </c>
      <c r="DB36" s="87">
        <v>11.664935781746097</v>
      </c>
      <c r="DC36" s="87">
        <v>132474.42989798321</v>
      </c>
      <c r="DD36" s="87">
        <v>11.326073192710348</v>
      </c>
      <c r="DE36" s="87">
        <v>133324.17733896748</v>
      </c>
      <c r="DF36" s="87">
        <v>10.859249957231638</v>
      </c>
      <c r="DG36" s="87">
        <v>137152.29808909242</v>
      </c>
      <c r="DH36" s="87">
        <v>10.823942431552249</v>
      </c>
      <c r="DI36" s="87">
        <v>139542.19579466237</v>
      </c>
      <c r="DJ36" s="87">
        <v>10.455831101910253</v>
      </c>
      <c r="DK36" s="87">
        <v>144086.99034885838</v>
      </c>
      <c r="DL36" s="87">
        <v>10.095326642056939</v>
      </c>
      <c r="DM36" s="87">
        <v>149912.39092365836</v>
      </c>
      <c r="DN36" s="87">
        <v>9.8301264616467083</v>
      </c>
      <c r="DO36" s="87">
        <v>150414.75429889339</v>
      </c>
      <c r="DP36" s="87">
        <v>9.66658932883918</v>
      </c>
      <c r="DQ36" s="87">
        <v>152013.80828004342</v>
      </c>
      <c r="DR36" s="87">
        <v>9.3488793197577795</v>
      </c>
      <c r="DS36" s="87">
        <v>157106.11498711744</v>
      </c>
      <c r="DT36" s="87">
        <v>8.9880392590127229</v>
      </c>
      <c r="DU36" s="87">
        <v>156415.38102847399</v>
      </c>
      <c r="DV36" s="87">
        <v>8.891708056564859</v>
      </c>
      <c r="DW36" s="87">
        <v>159002.47803264332</v>
      </c>
      <c r="DX36" s="87">
        <v>8.6695685462477048</v>
      </c>
      <c r="DY36" s="87">
        <v>160770.32394532103</v>
      </c>
      <c r="DZ36" s="87">
        <v>8.5155696661153009</v>
      </c>
      <c r="EA36" s="87">
        <v>159829.26120762405</v>
      </c>
      <c r="EB36" s="87">
        <v>8.5013353996114542</v>
      </c>
      <c r="EC36" s="87">
        <v>160607.21494723402</v>
      </c>
      <c r="ED36" s="87">
        <v>8.3521374344964574</v>
      </c>
      <c r="EE36" s="87">
        <v>163016.22467761402</v>
      </c>
      <c r="EF36" s="87">
        <v>8.398232867035361</v>
      </c>
      <c r="EG36" s="87">
        <v>162874.90083315191</v>
      </c>
      <c r="EH36" s="87">
        <v>8.4533239522342125</v>
      </c>
      <c r="EI36" s="87">
        <v>168939.55369543191</v>
      </c>
      <c r="EJ36" s="87">
        <v>8.4544560661211623</v>
      </c>
      <c r="EK36" s="87">
        <v>172387.33124898002</v>
      </c>
      <c r="EL36" s="87">
        <v>8.7841628949706383</v>
      </c>
      <c r="EM36" s="87">
        <v>173649.16662762541</v>
      </c>
      <c r="EN36" s="87">
        <v>8.9009717192567184</v>
      </c>
      <c r="EO36" s="87">
        <v>173497.32229411395</v>
      </c>
      <c r="EP36" s="87">
        <v>8.9718867394460577</v>
      </c>
      <c r="EQ36" s="87">
        <v>173708.45138821207</v>
      </c>
      <c r="ER36" s="87">
        <v>9.7213906710458389</v>
      </c>
      <c r="ES36" s="87">
        <v>177198.58105553692</v>
      </c>
      <c r="ET36" s="87">
        <v>9.9561073886962976</v>
      </c>
      <c r="EU36" s="87">
        <v>179220.77410081393</v>
      </c>
      <c r="EV36" s="87">
        <v>10.260379244067851</v>
      </c>
      <c r="EW36" s="87">
        <v>179333.050400343</v>
      </c>
      <c r="EX36" s="87">
        <v>10.936269093196822</v>
      </c>
      <c r="EY36" s="87">
        <v>178397.58319686097</v>
      </c>
      <c r="EZ36" s="87">
        <v>10.951808584929388</v>
      </c>
      <c r="FA36" s="87">
        <v>165813.68197145799</v>
      </c>
      <c r="FB36" s="87">
        <v>11.058175436979326</v>
      </c>
      <c r="FC36" s="87">
        <v>177074.65161219009</v>
      </c>
      <c r="FD36" s="87">
        <v>11.471153164633723</v>
      </c>
      <c r="FE36" s="87">
        <v>180652.77226001804</v>
      </c>
      <c r="FF36" s="87">
        <v>11.5372288556048</v>
      </c>
      <c r="FG36" s="87">
        <v>182689.63577866909</v>
      </c>
    </row>
    <row r="37" spans="1:163" x14ac:dyDescent="0.25">
      <c r="B37" s="19">
        <v>14</v>
      </c>
      <c r="C37" s="25" t="s">
        <v>230</v>
      </c>
      <c r="D37" s="87">
        <v>12.944191752172436</v>
      </c>
      <c r="E37" s="87">
        <v>33232.548826110346</v>
      </c>
      <c r="F37" s="87">
        <v>11.830033935981401</v>
      </c>
      <c r="G37" s="87">
        <v>54672.623686373001</v>
      </c>
      <c r="H37" s="87">
        <v>10.693070483482826</v>
      </c>
      <c r="I37" s="87">
        <v>77717.10678169012</v>
      </c>
      <c r="J37" s="87">
        <v>9.8140422664938782</v>
      </c>
      <c r="K37" s="87">
        <v>95766.150341743793</v>
      </c>
      <c r="L37" s="87">
        <v>11.940451952102931</v>
      </c>
      <c r="M37" s="87">
        <v>134320.37926279867</v>
      </c>
      <c r="N37" s="87">
        <v>12.826114354745553</v>
      </c>
      <c r="O37" s="87">
        <v>141258.58525222939</v>
      </c>
      <c r="P37" s="87">
        <v>9.9070034239001323</v>
      </c>
      <c r="Q37" s="87">
        <v>100167.30763676179</v>
      </c>
      <c r="R37" s="87">
        <v>9.7063555982963248</v>
      </c>
      <c r="S37" s="87">
        <v>102035.77155436731</v>
      </c>
      <c r="T37" s="87">
        <v>9.6074693052234661</v>
      </c>
      <c r="U37" s="87">
        <v>103691.56514534536</v>
      </c>
      <c r="V37" s="87">
        <v>9.7199692300947778</v>
      </c>
      <c r="W37" s="87">
        <v>108331.72079766063</v>
      </c>
      <c r="X37" s="87">
        <v>9.7881999589529656</v>
      </c>
      <c r="Y37" s="87">
        <v>113864.49777160591</v>
      </c>
      <c r="Z37" s="87">
        <v>10.147809256468257</v>
      </c>
      <c r="AA37" s="87">
        <v>122254.54864207302</v>
      </c>
      <c r="AB37" s="87">
        <v>10.905730876337932</v>
      </c>
      <c r="AC37" s="87">
        <v>129858.98084375053</v>
      </c>
      <c r="AD37" s="87">
        <v>11.106870707715228</v>
      </c>
      <c r="AE37" s="87">
        <v>119378.38066172166</v>
      </c>
      <c r="AF37" s="87">
        <v>11.242884555034859</v>
      </c>
      <c r="AG37" s="87">
        <v>123171.60825416882</v>
      </c>
      <c r="AH37" s="87">
        <v>11.469101838977187</v>
      </c>
      <c r="AI37" s="87">
        <v>124523.91913302135</v>
      </c>
      <c r="AJ37" s="87">
        <v>11.868338960486815</v>
      </c>
      <c r="AK37" s="87">
        <v>125697.74498689572</v>
      </c>
      <c r="AL37" s="87">
        <v>11.940451952102931</v>
      </c>
      <c r="AM37" s="87">
        <v>134320.37926279867</v>
      </c>
      <c r="AN37" s="87">
        <v>12.07253480367301</v>
      </c>
      <c r="AO37" s="87">
        <v>131965.71780152721</v>
      </c>
      <c r="AP37" s="87">
        <v>12.349934092009805</v>
      </c>
      <c r="AQ37" s="87">
        <v>131064.34011595012</v>
      </c>
      <c r="AR37" s="87">
        <v>11.933661222531887</v>
      </c>
      <c r="AS37" s="87">
        <v>130419.62629814562</v>
      </c>
      <c r="AT37" s="87">
        <v>12.180146212328237</v>
      </c>
      <c r="AU37" s="87">
        <v>131743.60195825563</v>
      </c>
      <c r="AV37" s="87">
        <v>11.961569704917169</v>
      </c>
      <c r="AW37" s="87">
        <v>134502.61806996181</v>
      </c>
      <c r="AX37" s="87">
        <v>12.446751080929504</v>
      </c>
      <c r="AY37" s="87">
        <v>138299.69753040408</v>
      </c>
      <c r="AZ37" s="87">
        <v>12.512860021909232</v>
      </c>
      <c r="BA37" s="87">
        <v>139857.14179269644</v>
      </c>
      <c r="BB37" s="87">
        <v>12.499211892733639</v>
      </c>
      <c r="BC37" s="87">
        <v>136089.26845429625</v>
      </c>
      <c r="BD37" s="87">
        <v>12.613770095490516</v>
      </c>
      <c r="BE37" s="87">
        <v>132275.90034937614</v>
      </c>
      <c r="BF37" s="87">
        <v>12.765992247347423</v>
      </c>
      <c r="BG37" s="87">
        <v>137160.42824111614</v>
      </c>
      <c r="BH37" s="87">
        <v>12.921014910689967</v>
      </c>
      <c r="BI37" s="87">
        <v>134124.82245945773</v>
      </c>
      <c r="BJ37" s="87">
        <v>12.826114354745553</v>
      </c>
      <c r="BK37" s="87">
        <v>141258.58525222939</v>
      </c>
      <c r="BL37" s="87">
        <v>12.919245235992921</v>
      </c>
      <c r="BM37" s="87">
        <v>132970.53799648717</v>
      </c>
      <c r="BN37" s="87">
        <v>12.825658502823254</v>
      </c>
      <c r="BO37" s="87">
        <v>134334.7647085452</v>
      </c>
      <c r="BP37" s="87">
        <v>12.752733599504122</v>
      </c>
      <c r="BQ37" s="87">
        <v>135685.41799782621</v>
      </c>
      <c r="BR37" s="87">
        <v>12.7721520421587</v>
      </c>
      <c r="BS37" s="87">
        <v>135486.98285499268</v>
      </c>
      <c r="BT37" s="87">
        <v>12.601267328875037</v>
      </c>
      <c r="BU37" s="87">
        <v>141072.45063230538</v>
      </c>
      <c r="BV37" s="87">
        <v>12.668752652841011</v>
      </c>
      <c r="BW37" s="87">
        <v>142641.745929005</v>
      </c>
      <c r="BX37" s="87">
        <v>12.729670052854207</v>
      </c>
      <c r="BY37" s="87">
        <v>140788.26036612244</v>
      </c>
      <c r="BZ37" s="87">
        <v>12.618968755127783</v>
      </c>
      <c r="CA37" s="87">
        <v>140421.77603355178</v>
      </c>
      <c r="CB37" s="87">
        <v>12.529616564969196</v>
      </c>
      <c r="CC37" s="87">
        <v>139632.01110013208</v>
      </c>
      <c r="CD37" s="87">
        <v>12.519899796007243</v>
      </c>
      <c r="CE37" s="87">
        <v>137454.46713619796</v>
      </c>
      <c r="CF37" s="87">
        <v>12.451778967188455</v>
      </c>
      <c r="CG37" s="87">
        <v>135939.80192142696</v>
      </c>
      <c r="CH37" s="87">
        <v>12.420575271177619</v>
      </c>
      <c r="CI37" s="87">
        <v>137348.35160734996</v>
      </c>
      <c r="CJ37" s="87">
        <v>12.416737331842553</v>
      </c>
      <c r="CK37" s="87">
        <v>134827.91942238147</v>
      </c>
      <c r="CL37" s="87">
        <v>12.285170517176109</v>
      </c>
      <c r="CM37" s="87">
        <v>133583.95343119386</v>
      </c>
      <c r="CN37" s="87">
        <v>12.389149293575416</v>
      </c>
      <c r="CO37" s="87">
        <v>134816.08387308993</v>
      </c>
      <c r="CP37" s="87">
        <v>12.482516650206113</v>
      </c>
      <c r="CQ37" s="87">
        <v>135331.20789872203</v>
      </c>
      <c r="CR37" s="87">
        <v>12.456096119276614</v>
      </c>
      <c r="CS37" s="87">
        <v>135948.18194898113</v>
      </c>
      <c r="CT37" s="87">
        <v>12.393109551842342</v>
      </c>
      <c r="CU37" s="87">
        <v>138651.97868395943</v>
      </c>
      <c r="CV37" s="87">
        <v>12.386686366990387</v>
      </c>
      <c r="CW37" s="87">
        <v>137592.75483637283</v>
      </c>
      <c r="CX37" s="87">
        <v>12.345579707900407</v>
      </c>
      <c r="CY37" s="87">
        <v>137288.61998338785</v>
      </c>
      <c r="CZ37" s="87">
        <v>12.340623134532271</v>
      </c>
      <c r="DA37" s="87">
        <v>137251.12432412687</v>
      </c>
      <c r="DB37" s="87">
        <v>12.224756429306787</v>
      </c>
      <c r="DC37" s="87">
        <v>133881.41469772681</v>
      </c>
      <c r="DD37" s="87">
        <v>11.844627385475215</v>
      </c>
      <c r="DE37" s="87">
        <v>131117.71344391734</v>
      </c>
      <c r="DF37" s="87">
        <v>11.42791250875301</v>
      </c>
      <c r="DG37" s="87">
        <v>137942.86562995936</v>
      </c>
      <c r="DH37" s="87">
        <v>11.108876001995386</v>
      </c>
      <c r="DI37" s="87">
        <v>135033.52027605733</v>
      </c>
      <c r="DJ37" s="87">
        <v>10.894707551483831</v>
      </c>
      <c r="DK37" s="87">
        <v>141855.37319638609</v>
      </c>
      <c r="DL37" s="87">
        <v>10.43986953311105</v>
      </c>
      <c r="DM37" s="87">
        <v>146752.56211963983</v>
      </c>
      <c r="DN37" s="87">
        <v>10.130723508263237</v>
      </c>
      <c r="DO37" s="87">
        <v>139973.5204495299</v>
      </c>
      <c r="DP37" s="87">
        <v>9.9536084570177223</v>
      </c>
      <c r="DQ37" s="87">
        <v>145563.21173671077</v>
      </c>
      <c r="DR37" s="87">
        <v>9.7304309761664509</v>
      </c>
      <c r="DS37" s="87">
        <v>155674.61128542374</v>
      </c>
      <c r="DT37" s="87">
        <v>9.5060615309873828</v>
      </c>
      <c r="DU37" s="87">
        <v>159140.0398203542</v>
      </c>
      <c r="DV37" s="87">
        <v>9.3939795667966219</v>
      </c>
      <c r="DW37" s="87">
        <v>163781.29995363418</v>
      </c>
      <c r="DX37" s="87">
        <v>9.1255800822733146</v>
      </c>
      <c r="DY37" s="87">
        <v>175655.40019679282</v>
      </c>
      <c r="DZ37" s="87">
        <v>8.9781287980946747</v>
      </c>
      <c r="EA37" s="87">
        <v>175925.65436849475</v>
      </c>
      <c r="EB37" s="87">
        <v>9.0610959132036495</v>
      </c>
      <c r="EC37" s="87">
        <v>195817.12959821493</v>
      </c>
      <c r="ED37" s="87">
        <v>9.06023718088767</v>
      </c>
      <c r="EE37" s="87">
        <v>205412.28867218056</v>
      </c>
      <c r="EF37" s="87">
        <v>9.2355801381981042</v>
      </c>
      <c r="EG37" s="87">
        <v>206049.36821414917</v>
      </c>
      <c r="EH37" s="87">
        <v>9.2500593060195797</v>
      </c>
      <c r="EI37" s="87">
        <v>204287.91378991079</v>
      </c>
      <c r="EJ37" s="87">
        <v>9.5068261052399627</v>
      </c>
      <c r="EK37" s="87">
        <v>544485.908241731</v>
      </c>
      <c r="EL37" s="87">
        <v>9.8023595560363592</v>
      </c>
      <c r="EM37" s="87">
        <v>642724.97716341366</v>
      </c>
      <c r="EN37" s="87">
        <v>9.9569687318985647</v>
      </c>
      <c r="EO37" s="87">
        <v>700857.47512306587</v>
      </c>
      <c r="EP37" s="87">
        <v>10.092916759525263</v>
      </c>
      <c r="EQ37" s="87">
        <v>728179.40345882834</v>
      </c>
      <c r="ER37" s="87">
        <v>11.094357031441628</v>
      </c>
      <c r="ES37" s="87">
        <v>732714.85692815541</v>
      </c>
      <c r="ET37" s="87">
        <v>11.257939657740291</v>
      </c>
      <c r="EU37" s="87">
        <v>732809.85982784932</v>
      </c>
      <c r="EV37" s="87">
        <v>11.426596908710335</v>
      </c>
      <c r="EW37" s="87">
        <v>766922.03601506469</v>
      </c>
      <c r="EX37" s="87">
        <v>12.036691474003748</v>
      </c>
      <c r="EY37" s="87">
        <v>792697.843998492</v>
      </c>
      <c r="EZ37" s="87">
        <v>12.092830855227264</v>
      </c>
      <c r="FA37" s="87">
        <v>787595.28975353751</v>
      </c>
      <c r="FB37" s="87">
        <v>12.021963137107569</v>
      </c>
      <c r="FC37" s="87">
        <v>757389.55420588399</v>
      </c>
      <c r="FD37" s="87">
        <v>12.595860348365273</v>
      </c>
      <c r="FE37" s="87">
        <v>746424.59152019792</v>
      </c>
      <c r="FF37" s="87">
        <v>12.680304151085126</v>
      </c>
      <c r="FG37" s="87">
        <v>758510.75878149248</v>
      </c>
    </row>
    <row r="38" spans="1:163" x14ac:dyDescent="0.25">
      <c r="B38" s="19">
        <v>15</v>
      </c>
      <c r="C38" s="25" t="s">
        <v>231</v>
      </c>
      <c r="D38" s="87">
        <v>5.0746719765770756</v>
      </c>
      <c r="E38" s="87">
        <v>689.70452318000002</v>
      </c>
      <c r="F38" s="87">
        <v>4.433454701029925</v>
      </c>
      <c r="G38" s="87">
        <v>1096.0217976900001</v>
      </c>
      <c r="H38" s="87">
        <v>4.3759634195653652</v>
      </c>
      <c r="I38" s="87">
        <v>1621.8062500199999</v>
      </c>
      <c r="J38" s="87">
        <v>3.0427376258685781</v>
      </c>
      <c r="K38" s="87">
        <v>1513.94299578</v>
      </c>
      <c r="L38" s="87">
        <v>4.1392323521481407</v>
      </c>
      <c r="M38" s="87">
        <v>1506.86307035</v>
      </c>
      <c r="N38" s="87">
        <v>3.431006512457512</v>
      </c>
      <c r="O38" s="87">
        <v>1499.9172050300001</v>
      </c>
      <c r="P38" s="87">
        <v>3.2697991717917096</v>
      </c>
      <c r="Q38" s="87">
        <v>1512.4305777800002</v>
      </c>
      <c r="R38" s="87">
        <v>3.0390932762900902</v>
      </c>
      <c r="S38" s="87">
        <v>1473.3031456000001</v>
      </c>
      <c r="T38" s="87">
        <v>3.0602574024102758</v>
      </c>
      <c r="U38" s="87">
        <v>1478.0040544000001</v>
      </c>
      <c r="V38" s="87">
        <v>3.1638473645563003</v>
      </c>
      <c r="W38" s="87">
        <v>1473.3113559300002</v>
      </c>
      <c r="X38" s="87">
        <v>3.1638122759667158</v>
      </c>
      <c r="Y38" s="87">
        <v>1473.3065852100001</v>
      </c>
      <c r="Z38" s="87">
        <v>3.0358400771729972</v>
      </c>
      <c r="AA38" s="87">
        <v>1473.0007202600002</v>
      </c>
      <c r="AB38" s="87">
        <v>3.0368422117814173</v>
      </c>
      <c r="AC38" s="87">
        <v>1473.0007202600002</v>
      </c>
      <c r="AD38" s="87">
        <v>4.1395416982664042</v>
      </c>
      <c r="AE38" s="87">
        <v>1482.2540566700002</v>
      </c>
      <c r="AF38" s="87">
        <v>4.1395416982664042</v>
      </c>
      <c r="AG38" s="87">
        <v>1482.2540566700002</v>
      </c>
      <c r="AH38" s="87">
        <v>3.0919181578128088</v>
      </c>
      <c r="AI38" s="87">
        <v>1479.74359187</v>
      </c>
      <c r="AJ38" s="87">
        <v>4.133364488732143</v>
      </c>
      <c r="AK38" s="87">
        <v>1479.74828634</v>
      </c>
      <c r="AL38" s="87">
        <v>4.1392323521481407</v>
      </c>
      <c r="AM38" s="87">
        <v>1506.86307035</v>
      </c>
      <c r="AN38" s="87">
        <v>4.1262945222930929</v>
      </c>
      <c r="AO38" s="87">
        <v>1508.0630566700002</v>
      </c>
      <c r="AP38" s="87">
        <v>3.0666434120965929</v>
      </c>
      <c r="AQ38" s="87">
        <v>1506.96305667</v>
      </c>
      <c r="AR38" s="87">
        <v>2.3449238752355899</v>
      </c>
      <c r="AS38" s="87">
        <v>1518.6930566700003</v>
      </c>
      <c r="AT38" s="87">
        <v>3.0781498771621796</v>
      </c>
      <c r="AU38" s="87">
        <v>1497.3300566700002</v>
      </c>
      <c r="AV38" s="87">
        <v>3.0776154490472076</v>
      </c>
      <c r="AW38" s="87">
        <v>1507.6400566700001</v>
      </c>
      <c r="AX38" s="87">
        <v>3.0776154490472076</v>
      </c>
      <c r="AY38" s="87">
        <v>1507.6400566700001</v>
      </c>
      <c r="AZ38" s="87">
        <v>3.0776154490472076</v>
      </c>
      <c r="BA38" s="87">
        <v>1507.6400566700001</v>
      </c>
      <c r="BB38" s="87">
        <v>3.4250769303752153</v>
      </c>
      <c r="BC38" s="87">
        <v>1507.6400566700001</v>
      </c>
      <c r="BD38" s="87">
        <v>3.4316866062471236</v>
      </c>
      <c r="BE38" s="87">
        <v>1508.6229629700001</v>
      </c>
      <c r="BF38" s="87">
        <v>3.4235398498531806</v>
      </c>
      <c r="BG38" s="87">
        <v>1503.2536489699999</v>
      </c>
      <c r="BH38" s="87">
        <v>3.3727628641850487</v>
      </c>
      <c r="BI38" s="87">
        <v>1497.44680234</v>
      </c>
      <c r="BJ38" s="87">
        <v>3.431006512457512</v>
      </c>
      <c r="BK38" s="87">
        <v>1499.9172050300001</v>
      </c>
      <c r="BL38" s="87">
        <v>3.431006566689752</v>
      </c>
      <c r="BM38" s="87">
        <v>1499.9170163000001</v>
      </c>
      <c r="BN38" s="87">
        <v>3.4310065666783722</v>
      </c>
      <c r="BO38" s="87">
        <v>1499.91701627</v>
      </c>
      <c r="BP38" s="87">
        <v>3.4311026428646718</v>
      </c>
      <c r="BQ38" s="87">
        <v>1499.8750162799997</v>
      </c>
      <c r="BR38" s="87">
        <v>3.4309505617053535</v>
      </c>
      <c r="BS38" s="87">
        <v>1499.8523624199997</v>
      </c>
      <c r="BT38" s="87">
        <v>3.431332034511835</v>
      </c>
      <c r="BU38" s="87">
        <v>1499.8523624199997</v>
      </c>
      <c r="BV38" s="87">
        <v>4.0072736084875382</v>
      </c>
      <c r="BW38" s="87">
        <v>1500.4943624199998</v>
      </c>
      <c r="BX38" s="87">
        <v>4.9177837444854209</v>
      </c>
      <c r="BY38" s="87">
        <v>1499.8943624199999</v>
      </c>
      <c r="BZ38" s="87">
        <v>4.9518098576236067</v>
      </c>
      <c r="CA38" s="87">
        <v>1503.6912174199999</v>
      </c>
      <c r="CB38" s="87">
        <v>4.9194850603578786</v>
      </c>
      <c r="CC38" s="87">
        <v>1513.8002791699998</v>
      </c>
      <c r="CD38" s="87">
        <v>4.9162699836532111</v>
      </c>
      <c r="CE38" s="87">
        <v>1513.0002791699999</v>
      </c>
      <c r="CF38" s="87">
        <v>4.902914282967231</v>
      </c>
      <c r="CG38" s="87">
        <v>1509.6302791699998</v>
      </c>
      <c r="CH38" s="87">
        <v>4.9156969586091135</v>
      </c>
      <c r="CI38" s="87">
        <v>1512.81435549</v>
      </c>
      <c r="CJ38" s="87">
        <v>4.9156969586091135</v>
      </c>
      <c r="CK38" s="87">
        <v>1512.81435549</v>
      </c>
      <c r="CL38" s="87">
        <v>4.9156969586091135</v>
      </c>
      <c r="CM38" s="87">
        <v>1512.81435549</v>
      </c>
      <c r="CN38" s="87">
        <v>4.9029849043529303</v>
      </c>
      <c r="CO38" s="87">
        <v>1509.55735549</v>
      </c>
      <c r="CP38" s="87">
        <v>4.9031666536329439</v>
      </c>
      <c r="CQ38" s="87">
        <v>1509.55735549</v>
      </c>
      <c r="CR38" s="87">
        <v>4.9030549913881112</v>
      </c>
      <c r="CS38" s="87">
        <v>1509.53932173</v>
      </c>
      <c r="CT38" s="87">
        <v>4.8965353836496934</v>
      </c>
      <c r="CU38" s="87">
        <v>1508.4079116399998</v>
      </c>
      <c r="CV38" s="87">
        <v>4.8843033335312089</v>
      </c>
      <c r="CW38" s="87">
        <v>1508.4079116399998</v>
      </c>
      <c r="CX38" s="87">
        <v>4.8843033335312089</v>
      </c>
      <c r="CY38" s="87">
        <v>1508.4079116399998</v>
      </c>
      <c r="CZ38" s="87">
        <v>4.8825021923178689</v>
      </c>
      <c r="DA38" s="87">
        <v>1510.98791164</v>
      </c>
      <c r="DB38" s="87">
        <v>4.3091025024026646</v>
      </c>
      <c r="DC38" s="87">
        <v>1510.98791164</v>
      </c>
      <c r="DD38" s="87">
        <v>4.3057904602564232</v>
      </c>
      <c r="DE38" s="87">
        <v>1527.3587808999998</v>
      </c>
      <c r="DF38" s="87">
        <v>4.3155002149594317</v>
      </c>
      <c r="DG38" s="87">
        <v>1538.8858334500001</v>
      </c>
      <c r="DH38" s="87">
        <v>4.2306607827019658</v>
      </c>
      <c r="DI38" s="87">
        <v>1538.97393345</v>
      </c>
      <c r="DJ38" s="87">
        <v>5.0951885760368709</v>
      </c>
      <c r="DK38" s="87">
        <v>1423.1106001200001</v>
      </c>
      <c r="DL38" s="87">
        <v>5.7777349858054388</v>
      </c>
      <c r="DM38" s="87">
        <v>1167.5210918100001</v>
      </c>
      <c r="DN38" s="87">
        <v>5.2956744960486812</v>
      </c>
      <c r="DO38" s="87">
        <v>1422.7163126099999</v>
      </c>
      <c r="DP38" s="87">
        <v>4.3434922244886582</v>
      </c>
      <c r="DQ38" s="87">
        <v>1422.7167126100001</v>
      </c>
      <c r="DR38" s="87">
        <v>3.9787725083199792</v>
      </c>
      <c r="DS38" s="87">
        <v>1425.4255334499999</v>
      </c>
      <c r="DT38" s="87">
        <v>3.9268906192305111</v>
      </c>
      <c r="DU38" s="87">
        <v>1426.8559334499998</v>
      </c>
      <c r="DV38" s="87">
        <v>3.8144978026090213</v>
      </c>
      <c r="DW38" s="87">
        <v>1421.34893345</v>
      </c>
      <c r="DX38" s="87">
        <v>3.8001147510507471</v>
      </c>
      <c r="DY38" s="87">
        <v>1427.8036334500002</v>
      </c>
      <c r="DZ38" s="87">
        <v>3.7796664911074362</v>
      </c>
      <c r="EA38" s="87">
        <v>1422.6952329600001</v>
      </c>
      <c r="EB38" s="87">
        <v>4.0517934421988935</v>
      </c>
      <c r="EC38" s="87">
        <v>1503.6912016800002</v>
      </c>
      <c r="ED38" s="87">
        <v>4.0521477319401979</v>
      </c>
      <c r="EE38" s="87">
        <v>1493.4751798700001</v>
      </c>
      <c r="EF38" s="87">
        <v>3.1001039059977544</v>
      </c>
      <c r="EG38" s="87">
        <v>1975.6678116400001</v>
      </c>
      <c r="EH38" s="87">
        <v>4.1368619437482126</v>
      </c>
      <c r="EI38" s="87">
        <v>1362.2873180700001</v>
      </c>
      <c r="EJ38" s="87">
        <v>4.1522749403216954</v>
      </c>
      <c r="EK38" s="87">
        <v>1363.5170972699998</v>
      </c>
      <c r="EL38" s="87">
        <v>4.163948584687386</v>
      </c>
      <c r="EM38" s="87">
        <v>1363.4170972699999</v>
      </c>
      <c r="EN38" s="87">
        <v>4.4141570193109008</v>
      </c>
      <c r="EO38" s="87">
        <v>1363.2170972699998</v>
      </c>
      <c r="EP38" s="87">
        <v>4.4835679324578601</v>
      </c>
      <c r="EQ38" s="87">
        <v>1370.2920972700001</v>
      </c>
      <c r="ER38" s="87">
        <v>4.4371112655468252</v>
      </c>
      <c r="ES38" s="87">
        <v>1362.28709727</v>
      </c>
      <c r="ET38" s="87">
        <v>4.5717560470997993</v>
      </c>
      <c r="EU38" s="87">
        <v>1297.8263357299998</v>
      </c>
      <c r="EV38" s="87">
        <v>4.5991364240062964</v>
      </c>
      <c r="EW38" s="87">
        <v>1297.8264569299999</v>
      </c>
      <c r="EX38" s="87">
        <v>4.6060522183388457</v>
      </c>
      <c r="EY38" s="87">
        <v>1081.22656349</v>
      </c>
      <c r="EZ38" s="87">
        <v>4.6498311555773926</v>
      </c>
      <c r="FA38" s="87">
        <v>1086.1264569299999</v>
      </c>
      <c r="FB38" s="87">
        <v>4.6060551793388669</v>
      </c>
      <c r="FC38" s="87">
        <v>1081.22453632</v>
      </c>
      <c r="FD38" s="87">
        <v>6.4274957693625971</v>
      </c>
      <c r="FE38" s="87">
        <v>1081.2244266800001</v>
      </c>
      <c r="FF38" s="87">
        <v>4.640184082974347</v>
      </c>
      <c r="FG38" s="87">
        <v>1081.2244266800001</v>
      </c>
    </row>
    <row r="39" spans="1:163" x14ac:dyDescent="0.25">
      <c r="B39" s="19">
        <v>16</v>
      </c>
      <c r="C39" s="25" t="s">
        <v>232</v>
      </c>
      <c r="D39" s="87">
        <v>12.480900265160589</v>
      </c>
      <c r="E39" s="87">
        <v>106275.67162739212</v>
      </c>
      <c r="F39" s="87">
        <v>10.856595536604859</v>
      </c>
      <c r="G39" s="87">
        <v>133845.88260593836</v>
      </c>
      <c r="H39" s="87">
        <v>9.8148122309678953</v>
      </c>
      <c r="I39" s="87">
        <v>160286.34113739323</v>
      </c>
      <c r="J39" s="87">
        <v>9.2915518714009533</v>
      </c>
      <c r="K39" s="87">
        <v>209284.18601491582</v>
      </c>
      <c r="L39" s="87">
        <v>12.211323239852607</v>
      </c>
      <c r="M39" s="87">
        <v>203818.47479996618</v>
      </c>
      <c r="N39" s="87">
        <v>13.521736681578403</v>
      </c>
      <c r="O39" s="87">
        <v>246475.63068741281</v>
      </c>
      <c r="P39" s="87">
        <v>9.2986103556243318</v>
      </c>
      <c r="Q39" s="87">
        <v>211643.05857441659</v>
      </c>
      <c r="R39" s="87">
        <v>9.258235037349662</v>
      </c>
      <c r="S39" s="87">
        <v>219658.59354015693</v>
      </c>
      <c r="T39" s="87">
        <v>8.8001767456071587</v>
      </c>
      <c r="U39" s="87">
        <v>226981.02422030552</v>
      </c>
      <c r="V39" s="87">
        <v>9.1462913010969249</v>
      </c>
      <c r="W39" s="87">
        <v>230059.63853386085</v>
      </c>
      <c r="X39" s="87">
        <v>9.5278379690117987</v>
      </c>
      <c r="Y39" s="87">
        <v>233521.44713623822</v>
      </c>
      <c r="Z39" s="87">
        <v>9.4500247177880397</v>
      </c>
      <c r="AA39" s="87">
        <v>248305.53903703578</v>
      </c>
      <c r="AB39" s="87">
        <v>11.206092449716172</v>
      </c>
      <c r="AC39" s="87">
        <v>174212.60537283434</v>
      </c>
      <c r="AD39" s="87">
        <v>11.954378763158058</v>
      </c>
      <c r="AE39" s="87">
        <v>185987.21469148991</v>
      </c>
      <c r="AF39" s="87">
        <v>11.926335869178756</v>
      </c>
      <c r="AG39" s="87">
        <v>188855.59111561315</v>
      </c>
      <c r="AH39" s="87">
        <v>11.641166911015731</v>
      </c>
      <c r="AI39" s="87">
        <v>189643.64763343218</v>
      </c>
      <c r="AJ39" s="87">
        <v>12.28108039243334</v>
      </c>
      <c r="AK39" s="87">
        <v>191662.55528724549</v>
      </c>
      <c r="AL39" s="87">
        <v>12.211323239852607</v>
      </c>
      <c r="AM39" s="87">
        <v>203818.47479996618</v>
      </c>
      <c r="AN39" s="87">
        <v>13.08019342447222</v>
      </c>
      <c r="AO39" s="87">
        <v>200457.43925569073</v>
      </c>
      <c r="AP39" s="87">
        <v>12.938661490984511</v>
      </c>
      <c r="AQ39" s="87">
        <v>203809.37283374</v>
      </c>
      <c r="AR39" s="87">
        <v>12.618011664918285</v>
      </c>
      <c r="AS39" s="87">
        <v>210697.81210700353</v>
      </c>
      <c r="AT39" s="87">
        <v>12.845802209306031</v>
      </c>
      <c r="AU39" s="87">
        <v>213470.7009199863</v>
      </c>
      <c r="AV39" s="87">
        <v>11.847640242049287</v>
      </c>
      <c r="AW39" s="87">
        <v>222065.31873625962</v>
      </c>
      <c r="AX39" s="87">
        <v>12.671549709730762</v>
      </c>
      <c r="AY39" s="87">
        <v>230779.66045905321</v>
      </c>
      <c r="AZ39" s="87">
        <v>12.754790403147902</v>
      </c>
      <c r="BA39" s="87">
        <v>234688.93575890514</v>
      </c>
      <c r="BB39" s="87">
        <v>12.946035761607465</v>
      </c>
      <c r="BC39" s="87">
        <v>251333.18948902155</v>
      </c>
      <c r="BD39" s="87">
        <v>12.234261558144716</v>
      </c>
      <c r="BE39" s="87">
        <v>333075.0794577573</v>
      </c>
      <c r="BF39" s="87">
        <v>13.218468380525703</v>
      </c>
      <c r="BG39" s="87">
        <v>249222.27931172686</v>
      </c>
      <c r="BH39" s="87">
        <v>12.593885074777774</v>
      </c>
      <c r="BI39" s="87">
        <v>334625.27170518268</v>
      </c>
      <c r="BJ39" s="87">
        <v>13.521736681578403</v>
      </c>
      <c r="BK39" s="87">
        <v>246475.63068741281</v>
      </c>
      <c r="BL39" s="87">
        <v>12.842947962851524</v>
      </c>
      <c r="BM39" s="87">
        <v>332775.8655786711</v>
      </c>
      <c r="BN39" s="87">
        <v>13.101081757547318</v>
      </c>
      <c r="BO39" s="87">
        <v>251328.83694976833</v>
      </c>
      <c r="BP39" s="87">
        <v>13.229694608299937</v>
      </c>
      <c r="BQ39" s="87">
        <v>260102.90361878905</v>
      </c>
      <c r="BR39" s="87">
        <v>13.179138162470577</v>
      </c>
      <c r="BS39" s="87">
        <v>261694.59184624959</v>
      </c>
      <c r="BT39" s="87">
        <v>13.297443014096102</v>
      </c>
      <c r="BU39" s="87">
        <v>263633.41702715843</v>
      </c>
      <c r="BV39" s="87">
        <v>13.30221178694952</v>
      </c>
      <c r="BW39" s="87">
        <v>237100.00812677015</v>
      </c>
      <c r="BX39" s="87">
        <v>13.429199269314578</v>
      </c>
      <c r="BY39" s="87">
        <v>239832.37616209741</v>
      </c>
      <c r="BZ39" s="87">
        <v>13.444242672884707</v>
      </c>
      <c r="CA39" s="87">
        <v>271175.64591558714</v>
      </c>
      <c r="CB39" s="87">
        <v>13.291732786818473</v>
      </c>
      <c r="CC39" s="87">
        <v>278591.55856387928</v>
      </c>
      <c r="CD39" s="87">
        <v>13.209121153427157</v>
      </c>
      <c r="CE39" s="87">
        <v>285619.9246890971</v>
      </c>
      <c r="CF39" s="87">
        <v>13.169964361321194</v>
      </c>
      <c r="CG39" s="87">
        <v>291764.28826763819</v>
      </c>
      <c r="CH39" s="87">
        <v>13.104432423181908</v>
      </c>
      <c r="CI39" s="87">
        <v>299780.91529615055</v>
      </c>
      <c r="CJ39" s="87">
        <v>13.021326285327097</v>
      </c>
      <c r="CK39" s="87">
        <v>301672.18142292427</v>
      </c>
      <c r="CL39" s="87">
        <v>12.923235046968513</v>
      </c>
      <c r="CM39" s="87">
        <v>311254.58749840729</v>
      </c>
      <c r="CN39" s="87">
        <v>12.932195675319592</v>
      </c>
      <c r="CO39" s="87">
        <v>321231.94168154494</v>
      </c>
      <c r="CP39" s="87">
        <v>12.979009699668387</v>
      </c>
      <c r="CQ39" s="87">
        <v>323500.12824015232</v>
      </c>
      <c r="CR39" s="87">
        <v>12.945738704557394</v>
      </c>
      <c r="CS39" s="87">
        <v>322792.02793867828</v>
      </c>
      <c r="CT39" s="87">
        <v>12.799811010486831</v>
      </c>
      <c r="CU39" s="87">
        <v>338861.48728213203</v>
      </c>
      <c r="CV39" s="87">
        <v>12.833120353562517</v>
      </c>
      <c r="CW39" s="87">
        <v>344209.45792245108</v>
      </c>
      <c r="CX39" s="87">
        <v>12.867648410990171</v>
      </c>
      <c r="CY39" s="87">
        <v>359704.41753491142</v>
      </c>
      <c r="CZ39" s="87">
        <v>12.785444190129533</v>
      </c>
      <c r="DA39" s="87">
        <v>360562.5075985291</v>
      </c>
      <c r="DB39" s="87">
        <v>12.684692369046916</v>
      </c>
      <c r="DC39" s="87">
        <v>356671.11061200878</v>
      </c>
      <c r="DD39" s="87">
        <v>12.149308836006144</v>
      </c>
      <c r="DE39" s="87">
        <v>358374.08140292618</v>
      </c>
      <c r="DF39" s="87">
        <v>11.454634415548938</v>
      </c>
      <c r="DG39" s="87">
        <v>376867.46988964872</v>
      </c>
      <c r="DH39" s="87">
        <v>11.455928604226237</v>
      </c>
      <c r="DI39" s="87">
        <v>380781.60852306103</v>
      </c>
      <c r="DJ39" s="87">
        <v>11.394382279462178</v>
      </c>
      <c r="DK39" s="87">
        <v>381240.13187610346</v>
      </c>
      <c r="DL39" s="87">
        <v>11.123954853836199</v>
      </c>
      <c r="DM39" s="87">
        <v>389985.732394722</v>
      </c>
      <c r="DN39" s="87">
        <v>10.672283070618789</v>
      </c>
      <c r="DO39" s="87">
        <v>397805.44866571599</v>
      </c>
      <c r="DP39" s="87">
        <v>10.395777109024282</v>
      </c>
      <c r="DQ39" s="87">
        <v>429675.82708898431</v>
      </c>
      <c r="DR39" s="87">
        <v>10.241981964308152</v>
      </c>
      <c r="DS39" s="87">
        <v>457271.73182329809</v>
      </c>
      <c r="DT39" s="87">
        <v>9.9669542917755329</v>
      </c>
      <c r="DU39" s="87">
        <v>472847.08554640994</v>
      </c>
      <c r="DV39" s="87">
        <v>9.8664409998616094</v>
      </c>
      <c r="DW39" s="87">
        <v>494326.08214478736</v>
      </c>
      <c r="DX39" s="87">
        <v>9.580263406843871</v>
      </c>
      <c r="DY39" s="87">
        <v>523030.07220519264</v>
      </c>
      <c r="DZ39" s="87">
        <v>9.5933121484661275</v>
      </c>
      <c r="EA39" s="87">
        <v>528499.06537747791</v>
      </c>
      <c r="EB39" s="87">
        <v>9.5523557085265871</v>
      </c>
      <c r="EC39" s="87">
        <v>506388.02891804354</v>
      </c>
      <c r="ED39" s="87">
        <v>9.5015873553847818</v>
      </c>
      <c r="EE39" s="87">
        <v>516469.67565925431</v>
      </c>
      <c r="EF39" s="87">
        <v>9.5042880474185498</v>
      </c>
      <c r="EG39" s="87">
        <v>530464.4314875789</v>
      </c>
      <c r="EH39" s="87">
        <v>9.5943382632243459</v>
      </c>
      <c r="EI39" s="87">
        <v>555842.38507379266</v>
      </c>
      <c r="EJ39" s="87">
        <v>9.5434785998044358</v>
      </c>
      <c r="EK39" s="87">
        <v>399622.87185379001</v>
      </c>
      <c r="EL39" s="87">
        <v>9.9769114526841527</v>
      </c>
      <c r="EM39" s="87">
        <v>350473.09516111697</v>
      </c>
      <c r="EN39" s="87">
        <v>10.120811437765752</v>
      </c>
      <c r="EO39" s="87">
        <v>312636.90193720622</v>
      </c>
      <c r="EP39" s="87">
        <v>10.416152050141317</v>
      </c>
      <c r="EQ39" s="87">
        <v>332747.82814265526</v>
      </c>
      <c r="ER39" s="87">
        <v>11.339152783168325</v>
      </c>
      <c r="ES39" s="87">
        <v>324300.74897335813</v>
      </c>
      <c r="ET39" s="87">
        <v>11.531395761075272</v>
      </c>
      <c r="EU39" s="87">
        <v>335060.17796672246</v>
      </c>
      <c r="EV39" s="87">
        <v>11.683512573006972</v>
      </c>
      <c r="EW39" s="87">
        <v>325228.70724364824</v>
      </c>
      <c r="EX39" s="87">
        <v>12.257339311936345</v>
      </c>
      <c r="EY39" s="87">
        <v>274945.46632757987</v>
      </c>
      <c r="EZ39" s="87">
        <v>12.239732244000509</v>
      </c>
      <c r="FA39" s="87">
        <v>277148.06793116312</v>
      </c>
      <c r="FB39" s="87">
        <v>12.260753606970377</v>
      </c>
      <c r="FC39" s="87">
        <v>311184.95459637523</v>
      </c>
      <c r="FD39" s="87">
        <v>12.670114763709227</v>
      </c>
      <c r="FE39" s="87">
        <v>296693.0838014633</v>
      </c>
      <c r="FF39" s="87">
        <v>12.640990840952696</v>
      </c>
      <c r="FG39" s="87">
        <v>260975.75737523672</v>
      </c>
    </row>
    <row r="40" spans="1:163" x14ac:dyDescent="0.25">
      <c r="B40" s="253"/>
      <c r="C40" s="253" t="s">
        <v>630</v>
      </c>
      <c r="D40" s="254">
        <v>12.091636074309511</v>
      </c>
      <c r="E40" s="254">
        <v>624248.86150236486</v>
      </c>
      <c r="F40" s="254">
        <v>10.479539770461457</v>
      </c>
      <c r="G40" s="254">
        <v>850091.92719878291</v>
      </c>
      <c r="H40" s="254">
        <v>9.6236803954825039</v>
      </c>
      <c r="I40" s="254">
        <v>1085249.232729173</v>
      </c>
      <c r="J40" s="254">
        <v>8.8627390796693852</v>
      </c>
      <c r="K40" s="254">
        <v>1357682.955325054</v>
      </c>
      <c r="L40" s="254">
        <v>11.330871099975459</v>
      </c>
      <c r="M40" s="254">
        <v>1717067.4735662208</v>
      </c>
      <c r="N40" s="254">
        <v>12.474039051717256</v>
      </c>
      <c r="O40" s="254">
        <v>2053416.7188894842</v>
      </c>
      <c r="P40" s="254">
        <v>8.8849724575941309</v>
      </c>
      <c r="Q40" s="254">
        <v>1391062.9761471723</v>
      </c>
      <c r="R40" s="254">
        <v>8.770936414635047</v>
      </c>
      <c r="S40" s="254">
        <v>1430690.2964509411</v>
      </c>
      <c r="T40" s="254">
        <v>8.6227173365480265</v>
      </c>
      <c r="U40" s="254">
        <v>1465317.3947113797</v>
      </c>
      <c r="V40" s="254">
        <v>8.8831005706782786</v>
      </c>
      <c r="W40" s="254">
        <v>1485887.8279949545</v>
      </c>
      <c r="X40" s="254">
        <v>9.108362944803142</v>
      </c>
      <c r="Y40" s="254">
        <v>1512667.9139375687</v>
      </c>
      <c r="Z40" s="254">
        <v>9.320593793200139</v>
      </c>
      <c r="AA40" s="254">
        <v>1581373.7783997555</v>
      </c>
      <c r="AB40" s="254">
        <v>10.119643092985038</v>
      </c>
      <c r="AC40" s="254">
        <v>1612278.4327777948</v>
      </c>
      <c r="AD40" s="254">
        <v>10.59721056847998</v>
      </c>
      <c r="AE40" s="254">
        <v>1616946.4775392176</v>
      </c>
      <c r="AF40" s="254">
        <v>10.768996824709188</v>
      </c>
      <c r="AG40" s="254">
        <v>1640005.2742215961</v>
      </c>
      <c r="AH40" s="254">
        <v>10.6869140933374</v>
      </c>
      <c r="AI40" s="254">
        <v>1645541.1709220088</v>
      </c>
      <c r="AJ40" s="254">
        <v>11.293647561784748</v>
      </c>
      <c r="AK40" s="254">
        <v>1654508.5048616196</v>
      </c>
      <c r="AL40" s="254">
        <v>11.330871099975459</v>
      </c>
      <c r="AM40" s="254">
        <v>1717067.4735662208</v>
      </c>
      <c r="AN40" s="254">
        <v>11.677129485972685</v>
      </c>
      <c r="AO40" s="254">
        <v>1716454.9079643013</v>
      </c>
      <c r="AP40" s="254">
        <v>11.776851660684109</v>
      </c>
      <c r="AQ40" s="254">
        <v>1743129.3571612514</v>
      </c>
      <c r="AR40" s="254">
        <v>11.093642554147996</v>
      </c>
      <c r="AS40" s="254">
        <v>1789915.4697477384</v>
      </c>
      <c r="AT40" s="254">
        <v>11.637461434399516</v>
      </c>
      <c r="AU40" s="254">
        <v>1799070.6356744769</v>
      </c>
      <c r="AV40" s="254">
        <v>11.252921107091225</v>
      </c>
      <c r="AW40" s="254">
        <v>1844846.8062937139</v>
      </c>
      <c r="AX40" s="254">
        <v>11.789448059321915</v>
      </c>
      <c r="AY40" s="254">
        <v>1895199.4854972681</v>
      </c>
      <c r="AZ40" s="254">
        <v>11.903910782512302</v>
      </c>
      <c r="BA40" s="254">
        <v>1920830.9510838375</v>
      </c>
      <c r="BB40" s="254">
        <v>11.955679479846379</v>
      </c>
      <c r="BC40" s="254">
        <v>1929094.3462617309</v>
      </c>
      <c r="BD40" s="254">
        <v>12.095760392136375</v>
      </c>
      <c r="BE40" s="254">
        <v>1965611.2981204162</v>
      </c>
      <c r="BF40" s="254">
        <v>12.317973192508507</v>
      </c>
      <c r="BG40" s="254">
        <v>1997843.5053537746</v>
      </c>
      <c r="BH40" s="254">
        <v>12.417721658186325</v>
      </c>
      <c r="BI40" s="254">
        <v>2023105.9194502097</v>
      </c>
      <c r="BJ40" s="254">
        <v>12.474039051717256</v>
      </c>
      <c r="BK40" s="254">
        <v>2053416.7188894842</v>
      </c>
      <c r="BL40" s="254">
        <v>12.448651894232308</v>
      </c>
      <c r="BM40" s="254">
        <v>2080566.2248331825</v>
      </c>
      <c r="BN40" s="254">
        <v>12.309937324291186</v>
      </c>
      <c r="BO40" s="254">
        <v>2132011.4960533683</v>
      </c>
      <c r="BP40" s="254">
        <v>12.259346053607219</v>
      </c>
      <c r="BQ40" s="254">
        <v>2211756.406761256</v>
      </c>
      <c r="BR40" s="254">
        <v>12.261481948296858</v>
      </c>
      <c r="BS40" s="254">
        <v>2228980.9141721819</v>
      </c>
      <c r="BT40" s="254">
        <v>12.322112864374549</v>
      </c>
      <c r="BU40" s="254">
        <v>2256075.1287920438</v>
      </c>
      <c r="BV40" s="254">
        <v>12.291839968755971</v>
      </c>
      <c r="BW40" s="254">
        <v>2318601.7829959774</v>
      </c>
      <c r="BX40" s="254">
        <v>12.344648607378824</v>
      </c>
      <c r="BY40" s="254">
        <v>2329134.7378569813</v>
      </c>
      <c r="BZ40" s="254">
        <v>12.331042666436183</v>
      </c>
      <c r="CA40" s="254">
        <v>2337298.9267312023</v>
      </c>
      <c r="CB40" s="254">
        <v>12.275943576148686</v>
      </c>
      <c r="CC40" s="254">
        <v>2379571.8356803339</v>
      </c>
      <c r="CD40" s="254">
        <v>12.232319237532886</v>
      </c>
      <c r="CE40" s="254">
        <v>2386527.3087205784</v>
      </c>
      <c r="CF40" s="254">
        <v>12.199304661279401</v>
      </c>
      <c r="CG40" s="254">
        <v>2404206.5419554077</v>
      </c>
      <c r="CH40" s="254">
        <v>12.134092700177552</v>
      </c>
      <c r="CI40" s="254">
        <v>2429380.8333352651</v>
      </c>
      <c r="CJ40" s="254">
        <v>12.084038186426156</v>
      </c>
      <c r="CK40" s="254">
        <v>2435219.0792823737</v>
      </c>
      <c r="CL40" s="254">
        <v>11.97</v>
      </c>
      <c r="CM40" s="254">
        <v>2484427.3359362246</v>
      </c>
      <c r="CN40" s="254">
        <v>11.98479244278075</v>
      </c>
      <c r="CO40" s="254">
        <v>2556060.6394270575</v>
      </c>
      <c r="CP40" s="254">
        <v>12.073929961045465</v>
      </c>
      <c r="CQ40" s="254">
        <v>2565665.4848589692</v>
      </c>
      <c r="CR40" s="254">
        <v>11.93</v>
      </c>
      <c r="CS40" s="254">
        <v>2596150.4147887384</v>
      </c>
      <c r="CT40" s="254">
        <v>11.938543027385922</v>
      </c>
      <c r="CU40" s="254">
        <v>2661093.6621712772</v>
      </c>
      <c r="CV40" s="254">
        <v>11.94</v>
      </c>
      <c r="CW40" s="254">
        <v>2675824.7989007281</v>
      </c>
      <c r="CX40" s="254">
        <v>11.8</v>
      </c>
      <c r="CY40" s="254">
        <v>2723458.7775245463</v>
      </c>
      <c r="CZ40" s="254">
        <v>11.77</v>
      </c>
      <c r="DA40" s="254">
        <v>2761344.572194268</v>
      </c>
      <c r="DB40" s="254">
        <v>10.99</v>
      </c>
      <c r="DC40" s="254">
        <v>2746328.6814779509</v>
      </c>
      <c r="DD40" s="254">
        <v>10.426250629386633</v>
      </c>
      <c r="DE40" s="254">
        <v>2729712.7229301636</v>
      </c>
      <c r="DF40" s="254">
        <v>10.109165203675886</v>
      </c>
      <c r="DG40" s="254">
        <v>2820658.5206137071</v>
      </c>
      <c r="DH40" s="254">
        <v>10.47</v>
      </c>
      <c r="DI40" s="254">
        <v>2798043.327452933</v>
      </c>
      <c r="DJ40" s="254">
        <v>10.18</v>
      </c>
      <c r="DK40" s="254">
        <v>2827101.3273147237</v>
      </c>
      <c r="DL40" s="254">
        <v>9.8318649812907015</v>
      </c>
      <c r="DM40" s="254">
        <v>2946660.0112467655</v>
      </c>
      <c r="DN40" s="254">
        <v>9.517731632300432</v>
      </c>
      <c r="DO40" s="254">
        <v>2960568.2869373625</v>
      </c>
      <c r="DP40" s="254">
        <v>9.3697289946410578</v>
      </c>
      <c r="DQ40" s="254">
        <v>3012408.2417417211</v>
      </c>
      <c r="DR40" s="254">
        <v>9.09</v>
      </c>
      <c r="DS40" s="254">
        <v>3135015.3577900869</v>
      </c>
      <c r="DT40" s="254">
        <v>8.8912745435893399</v>
      </c>
      <c r="DU40" s="254">
        <v>3196825.4515890647</v>
      </c>
      <c r="DV40" s="254">
        <v>8.7276050942080641</v>
      </c>
      <c r="DW40" s="254">
        <v>3280279.4674591571</v>
      </c>
      <c r="DX40" s="254">
        <v>8.61</v>
      </c>
      <c r="DY40" s="254">
        <v>3428582.2747256728</v>
      </c>
      <c r="DZ40" s="254">
        <v>8.5342448085804961</v>
      </c>
      <c r="EA40" s="254">
        <v>3465398.1282351315</v>
      </c>
      <c r="EB40" s="254">
        <v>8.4591292533300528</v>
      </c>
      <c r="EC40" s="254">
        <v>3493884.3553973148</v>
      </c>
      <c r="ED40" s="254">
        <v>8.4348018971758574</v>
      </c>
      <c r="EE40" s="254">
        <v>3566532.8351074154</v>
      </c>
      <c r="EF40" s="87">
        <v>8.48</v>
      </c>
      <c r="EG40" s="87">
        <v>3611246.2957721846</v>
      </c>
      <c r="EH40" s="87">
        <v>8.57</v>
      </c>
      <c r="EI40" s="87">
        <v>3719880.0997626767</v>
      </c>
      <c r="EJ40" s="87">
        <v>8.69</v>
      </c>
      <c r="EK40" s="87">
        <v>3840421.8768847315</v>
      </c>
      <c r="EL40" s="87">
        <v>9.02</v>
      </c>
      <c r="EM40" s="87">
        <v>3882537.4786390918</v>
      </c>
      <c r="EN40" s="87">
        <v>9.2899999999999991</v>
      </c>
      <c r="EO40" s="87">
        <v>3937917.3145987317</v>
      </c>
      <c r="EP40" s="87">
        <v>9.4428426085328372</v>
      </c>
      <c r="EQ40" s="87">
        <v>4040583.7502980088</v>
      </c>
      <c r="ER40" s="87">
        <v>10.31</v>
      </c>
      <c r="ES40" s="87">
        <v>4074941.1589175137</v>
      </c>
      <c r="ET40" s="87">
        <v>10.6</v>
      </c>
      <c r="EU40" s="87">
        <v>4122580.3383081695</v>
      </c>
      <c r="EV40" s="87">
        <v>10.78</v>
      </c>
      <c r="EW40" s="87">
        <v>4155806.2384512746</v>
      </c>
      <c r="EX40" s="87">
        <v>11.42</v>
      </c>
      <c r="EY40" s="87">
        <v>4152443.9563759333</v>
      </c>
      <c r="EZ40" s="87">
        <v>11.54</v>
      </c>
      <c r="FA40" s="87">
        <v>4154417.0777088194</v>
      </c>
      <c r="FB40" s="87">
        <v>11.62</v>
      </c>
      <c r="FC40" s="87">
        <v>4141732.7115301536</v>
      </c>
      <c r="FD40" s="87">
        <v>11.94</v>
      </c>
      <c r="FE40" s="87">
        <v>4147573.3387724464</v>
      </c>
      <c r="FF40" s="87">
        <v>12.06</v>
      </c>
      <c r="FG40" s="87">
        <v>4162442.0544223222</v>
      </c>
    </row>
    <row r="41" spans="1:163" x14ac:dyDescent="0.25">
      <c r="A41" s="33"/>
      <c r="B41" s="33"/>
      <c r="C41" s="33"/>
      <c r="D41" s="33"/>
      <c r="E41" s="33"/>
      <c r="F41" s="33"/>
      <c r="G41" s="255"/>
      <c r="H41" s="33"/>
      <c r="I41" s="255"/>
      <c r="J41" s="33"/>
      <c r="K41" s="255"/>
      <c r="L41" s="33"/>
      <c r="M41" s="33"/>
      <c r="N41" s="33"/>
      <c r="O41" s="33"/>
      <c r="P41" s="33"/>
      <c r="Q41" s="33"/>
      <c r="R41" s="256"/>
      <c r="S41" s="256"/>
      <c r="T41" s="256"/>
      <c r="U41" s="256"/>
      <c r="V41" s="256"/>
      <c r="W41" s="256"/>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257"/>
      <c r="CH41" s="33"/>
      <c r="CI41" s="257"/>
      <c r="CJ41" s="33"/>
      <c r="CK41" s="257"/>
      <c r="CL41" s="33"/>
      <c r="CM41" s="257"/>
      <c r="CN41" s="33"/>
      <c r="CO41" s="257"/>
      <c r="CP41" s="33"/>
      <c r="CQ41" s="257"/>
      <c r="CR41" s="33"/>
      <c r="CS41" s="257"/>
      <c r="CT41" s="33"/>
      <c r="CU41" s="257"/>
      <c r="CV41" s="33"/>
      <c r="CW41" s="257"/>
      <c r="CX41" s="33"/>
      <c r="CY41" s="257"/>
      <c r="CZ41" s="33"/>
      <c r="DA41" s="257"/>
      <c r="DB41" s="33"/>
      <c r="DC41" s="257"/>
      <c r="DD41" s="33"/>
      <c r="DE41" s="257"/>
      <c r="DF41" s="33"/>
      <c r="DG41" s="257"/>
      <c r="DH41" s="33"/>
      <c r="DI41" s="257"/>
      <c r="DJ41" s="33"/>
      <c r="DK41" s="257"/>
      <c r="DL41" s="33"/>
      <c r="DM41" s="257"/>
      <c r="DN41" s="33"/>
      <c r="DO41" s="257"/>
      <c r="DP41" s="33"/>
      <c r="DQ41" s="257"/>
      <c r="DR41" s="33"/>
      <c r="DS41" s="257"/>
      <c r="DT41" s="33"/>
      <c r="DU41" s="257"/>
      <c r="DV41" s="33"/>
      <c r="DW41" s="257"/>
      <c r="DX41" s="33"/>
      <c r="DY41" s="257"/>
      <c r="DZ41" s="33"/>
      <c r="EA41" s="257"/>
      <c r="EB41" s="33"/>
      <c r="EC41" s="257"/>
      <c r="ED41" s="33"/>
      <c r="EE41" s="257"/>
      <c r="EF41" s="33"/>
      <c r="EG41" s="257"/>
      <c r="EH41" s="33"/>
      <c r="EI41" s="257"/>
      <c r="EJ41" s="33"/>
      <c r="EK41" s="257"/>
      <c r="EL41" s="33"/>
      <c r="EM41" s="257"/>
      <c r="EN41" s="33"/>
      <c r="EO41" s="257"/>
      <c r="EP41" s="33"/>
      <c r="EQ41" s="257"/>
      <c r="ER41" s="33"/>
      <c r="ES41" s="257"/>
      <c r="ET41" s="33"/>
      <c r="EU41" s="257"/>
      <c r="EV41" s="33"/>
      <c r="EW41" s="257"/>
      <c r="EX41" s="33"/>
      <c r="EY41" s="257"/>
      <c r="EZ41" s="33"/>
      <c r="FA41" s="257"/>
      <c r="FB41" s="33"/>
      <c r="FC41" s="257"/>
      <c r="FD41" s="33"/>
      <c r="FE41" s="257"/>
      <c r="FF41" s="33"/>
      <c r="FG41" s="257"/>
    </row>
    <row r="42" spans="1:163" ht="15.75" hidden="1" customHeight="1" x14ac:dyDescent="0.25">
      <c r="B42" s="258" t="s">
        <v>635</v>
      </c>
      <c r="C42" s="259"/>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c r="CY42" s="338"/>
      <c r="CZ42" s="338"/>
      <c r="DA42" s="338"/>
      <c r="DB42" s="338"/>
      <c r="DC42" s="338"/>
      <c r="DD42" s="338"/>
      <c r="DE42" s="338"/>
      <c r="DF42" s="338"/>
      <c r="DG42" s="338"/>
      <c r="DH42" s="338"/>
      <c r="DI42" s="338"/>
      <c r="DJ42" s="338"/>
      <c r="DK42" s="338"/>
      <c r="DL42" s="338"/>
      <c r="DM42" s="338"/>
      <c r="DN42" s="338"/>
      <c r="DO42" s="338"/>
      <c r="DP42" s="338"/>
      <c r="DQ42" s="338"/>
      <c r="DR42" s="338"/>
      <c r="DS42" s="338"/>
      <c r="DT42" s="338"/>
      <c r="DU42" s="338"/>
      <c r="DV42" s="338"/>
      <c r="DW42" s="338"/>
      <c r="DX42" s="338"/>
      <c r="DY42" s="338"/>
      <c r="DZ42" s="338"/>
      <c r="EA42" s="338"/>
      <c r="EB42" s="338"/>
      <c r="EC42" s="338"/>
      <c r="ED42" s="338"/>
      <c r="EE42" s="338"/>
      <c r="EF42" s="338"/>
      <c r="EG42" s="338"/>
      <c r="EH42" s="338"/>
      <c r="EI42" s="338"/>
      <c r="EJ42" s="338"/>
      <c r="EK42" s="338"/>
      <c r="EL42" s="338"/>
      <c r="EM42" s="338"/>
      <c r="EN42" s="338"/>
      <c r="EO42" s="338"/>
      <c r="EP42" s="338"/>
      <c r="EQ42" s="338"/>
      <c r="ER42" s="338"/>
      <c r="ES42" s="338"/>
      <c r="ET42" s="338"/>
      <c r="EU42" s="338"/>
      <c r="EV42" s="338"/>
      <c r="EW42" s="338"/>
      <c r="EX42" s="338"/>
      <c r="EY42" s="338"/>
      <c r="EZ42" s="338"/>
      <c r="FA42" s="338"/>
      <c r="FB42" s="338"/>
      <c r="FC42" s="338"/>
      <c r="FD42" s="338"/>
      <c r="FE42" s="338"/>
      <c r="FF42" s="338"/>
      <c r="FG42" s="338"/>
    </row>
    <row r="43" spans="1:163" s="209" customFormat="1" x14ac:dyDescent="0.25">
      <c r="B43" s="260" t="s">
        <v>267</v>
      </c>
      <c r="C43" s="261" t="s">
        <v>613</v>
      </c>
      <c r="D43" s="245" t="s">
        <v>614</v>
      </c>
      <c r="E43" s="245" t="s">
        <v>615</v>
      </c>
      <c r="F43" s="245" t="s">
        <v>614</v>
      </c>
      <c r="G43" s="245" t="s">
        <v>615</v>
      </c>
      <c r="H43" s="245" t="s">
        <v>614</v>
      </c>
      <c r="I43" s="245" t="s">
        <v>615</v>
      </c>
      <c r="J43" s="245" t="s">
        <v>614</v>
      </c>
      <c r="K43" s="245" t="s">
        <v>615</v>
      </c>
      <c r="L43" s="246" t="s">
        <v>614</v>
      </c>
      <c r="M43" s="246" t="s">
        <v>615</v>
      </c>
      <c r="N43" s="246" t="s">
        <v>614</v>
      </c>
      <c r="O43" s="246" t="s">
        <v>615</v>
      </c>
      <c r="P43" s="251" t="s">
        <v>614</v>
      </c>
      <c r="Q43" s="245" t="s">
        <v>615</v>
      </c>
      <c r="R43" s="251" t="s">
        <v>614</v>
      </c>
      <c r="S43" s="245" t="s">
        <v>615</v>
      </c>
      <c r="T43" s="251" t="s">
        <v>614</v>
      </c>
      <c r="U43" s="245" t="s">
        <v>615</v>
      </c>
      <c r="V43" s="251" t="s">
        <v>614</v>
      </c>
      <c r="W43" s="245" t="s">
        <v>615</v>
      </c>
      <c r="X43" s="246" t="s">
        <v>614</v>
      </c>
      <c r="Y43" s="246" t="s">
        <v>615</v>
      </c>
      <c r="Z43" s="246" t="s">
        <v>614</v>
      </c>
      <c r="AA43" s="246" t="s">
        <v>615</v>
      </c>
      <c r="AB43" s="246" t="s">
        <v>614</v>
      </c>
      <c r="AC43" s="246" t="s">
        <v>615</v>
      </c>
      <c r="AD43" s="246" t="s">
        <v>614</v>
      </c>
      <c r="AE43" s="246" t="s">
        <v>615</v>
      </c>
      <c r="AF43" s="246" t="s">
        <v>614</v>
      </c>
      <c r="AG43" s="246" t="s">
        <v>615</v>
      </c>
      <c r="AH43" s="246" t="s">
        <v>614</v>
      </c>
      <c r="AI43" s="246" t="s">
        <v>615</v>
      </c>
      <c r="AJ43" s="246" t="s">
        <v>614</v>
      </c>
      <c r="AK43" s="246" t="s">
        <v>615</v>
      </c>
      <c r="AL43" s="246" t="s">
        <v>614</v>
      </c>
      <c r="AM43" s="246" t="s">
        <v>615</v>
      </c>
      <c r="AN43" s="246" t="s">
        <v>614</v>
      </c>
      <c r="AO43" s="246" t="s">
        <v>615</v>
      </c>
      <c r="AP43" s="246" t="s">
        <v>614</v>
      </c>
      <c r="AQ43" s="246" t="s">
        <v>615</v>
      </c>
      <c r="AR43" s="246" t="s">
        <v>614</v>
      </c>
      <c r="AS43" s="246" t="s">
        <v>615</v>
      </c>
      <c r="AT43" s="246" t="s">
        <v>614</v>
      </c>
      <c r="AU43" s="246" t="s">
        <v>615</v>
      </c>
      <c r="AV43" s="246" t="s">
        <v>614</v>
      </c>
      <c r="AW43" s="246" t="s">
        <v>615</v>
      </c>
      <c r="AX43" s="246" t="s">
        <v>614</v>
      </c>
      <c r="AY43" s="246" t="s">
        <v>615</v>
      </c>
      <c r="AZ43" s="246" t="s">
        <v>614</v>
      </c>
      <c r="BA43" s="246" t="s">
        <v>615</v>
      </c>
      <c r="BB43" s="246" t="s">
        <v>614</v>
      </c>
      <c r="BC43" s="246" t="s">
        <v>615</v>
      </c>
      <c r="BD43" s="246" t="s">
        <v>614</v>
      </c>
      <c r="BE43" s="246" t="s">
        <v>615</v>
      </c>
      <c r="BF43" s="246" t="s">
        <v>614</v>
      </c>
      <c r="BG43" s="246" t="s">
        <v>615</v>
      </c>
      <c r="BH43" s="246" t="s">
        <v>614</v>
      </c>
      <c r="BI43" s="246" t="s">
        <v>615</v>
      </c>
      <c r="BJ43" s="246" t="s">
        <v>614</v>
      </c>
      <c r="BK43" s="246" t="s">
        <v>615</v>
      </c>
      <c r="BL43" s="246" t="s">
        <v>614</v>
      </c>
      <c r="BM43" s="246" t="s">
        <v>615</v>
      </c>
      <c r="BN43" s="246" t="s">
        <v>614</v>
      </c>
      <c r="BO43" s="246" t="s">
        <v>615</v>
      </c>
      <c r="BP43" s="246" t="s">
        <v>614</v>
      </c>
      <c r="BQ43" s="246" t="s">
        <v>615</v>
      </c>
      <c r="BR43" s="246" t="s">
        <v>614</v>
      </c>
      <c r="BS43" s="246" t="s">
        <v>615</v>
      </c>
      <c r="BT43" s="246" t="s">
        <v>614</v>
      </c>
      <c r="BU43" s="246" t="s">
        <v>615</v>
      </c>
      <c r="BV43" s="246" t="s">
        <v>614</v>
      </c>
      <c r="BW43" s="246" t="s">
        <v>615</v>
      </c>
      <c r="BX43" s="246" t="s">
        <v>614</v>
      </c>
      <c r="BY43" s="246" t="s">
        <v>615</v>
      </c>
      <c r="BZ43" s="246" t="s">
        <v>614</v>
      </c>
      <c r="CA43" s="246" t="s">
        <v>615</v>
      </c>
      <c r="CB43" s="246" t="s">
        <v>614</v>
      </c>
      <c r="CC43" s="246" t="s">
        <v>615</v>
      </c>
      <c r="CD43" s="246" t="s">
        <v>614</v>
      </c>
      <c r="CE43" s="246" t="s">
        <v>615</v>
      </c>
      <c r="CF43" s="246" t="s">
        <v>614</v>
      </c>
      <c r="CG43" s="247" t="s">
        <v>615</v>
      </c>
      <c r="CH43" s="246" t="s">
        <v>614</v>
      </c>
      <c r="CI43" s="247" t="s">
        <v>615</v>
      </c>
      <c r="CJ43" s="246" t="s">
        <v>614</v>
      </c>
      <c r="CK43" s="247" t="s">
        <v>615</v>
      </c>
      <c r="CL43" s="246" t="s">
        <v>614</v>
      </c>
      <c r="CM43" s="247" t="s">
        <v>615</v>
      </c>
      <c r="CN43" s="246" t="s">
        <v>614</v>
      </c>
      <c r="CO43" s="247" t="s">
        <v>615</v>
      </c>
      <c r="CP43" s="246" t="s">
        <v>614</v>
      </c>
      <c r="CQ43" s="247" t="s">
        <v>615</v>
      </c>
      <c r="CR43" s="246" t="s">
        <v>614</v>
      </c>
      <c r="CS43" s="247" t="s">
        <v>615</v>
      </c>
      <c r="CT43" s="246" t="s">
        <v>614</v>
      </c>
      <c r="CU43" s="247" t="s">
        <v>615</v>
      </c>
      <c r="CV43" s="246" t="s">
        <v>614</v>
      </c>
      <c r="CW43" s="247" t="s">
        <v>615</v>
      </c>
      <c r="CX43" s="246" t="s">
        <v>614</v>
      </c>
      <c r="CY43" s="247" t="s">
        <v>615</v>
      </c>
      <c r="CZ43" s="246" t="s">
        <v>614</v>
      </c>
      <c r="DA43" s="247" t="s">
        <v>615</v>
      </c>
      <c r="DB43" s="246" t="s">
        <v>614</v>
      </c>
      <c r="DC43" s="247" t="s">
        <v>615</v>
      </c>
      <c r="DD43" s="246" t="s">
        <v>614</v>
      </c>
      <c r="DE43" s="247" t="s">
        <v>615</v>
      </c>
      <c r="DF43" s="246" t="s">
        <v>614</v>
      </c>
      <c r="DG43" s="247" t="s">
        <v>615</v>
      </c>
      <c r="DH43" s="246" t="s">
        <v>614</v>
      </c>
      <c r="DI43" s="247" t="s">
        <v>615</v>
      </c>
      <c r="DJ43" s="246" t="s">
        <v>614</v>
      </c>
      <c r="DK43" s="247" t="s">
        <v>615</v>
      </c>
      <c r="DL43" s="246" t="s">
        <v>614</v>
      </c>
      <c r="DM43" s="247" t="s">
        <v>615</v>
      </c>
      <c r="DN43" s="246" t="s">
        <v>614</v>
      </c>
      <c r="DO43" s="247" t="s">
        <v>615</v>
      </c>
      <c r="DP43" s="246" t="s">
        <v>614</v>
      </c>
      <c r="DQ43" s="247" t="s">
        <v>615</v>
      </c>
      <c r="DR43" s="246" t="s">
        <v>614</v>
      </c>
      <c r="DS43" s="247" t="s">
        <v>615</v>
      </c>
      <c r="DT43" s="246" t="s">
        <v>614</v>
      </c>
      <c r="DU43" s="247" t="s">
        <v>615</v>
      </c>
      <c r="DV43" s="246" t="s">
        <v>614</v>
      </c>
      <c r="DW43" s="247" t="s">
        <v>615</v>
      </c>
      <c r="DX43" s="246" t="s">
        <v>614</v>
      </c>
      <c r="DY43" s="247" t="s">
        <v>615</v>
      </c>
      <c r="DZ43" s="246" t="s">
        <v>614</v>
      </c>
      <c r="EA43" s="247" t="s">
        <v>615</v>
      </c>
      <c r="EB43" s="246" t="s">
        <v>614</v>
      </c>
      <c r="EC43" s="247" t="s">
        <v>615</v>
      </c>
      <c r="ED43" s="246" t="s">
        <v>614</v>
      </c>
      <c r="EE43" s="247" t="s">
        <v>615</v>
      </c>
      <c r="EF43" s="246" t="s">
        <v>614</v>
      </c>
      <c r="EG43" s="247" t="s">
        <v>615</v>
      </c>
      <c r="EH43" s="246" t="s">
        <v>614</v>
      </c>
      <c r="EI43" s="247" t="s">
        <v>615</v>
      </c>
      <c r="EJ43" s="246" t="s">
        <v>614</v>
      </c>
      <c r="EK43" s="247" t="s">
        <v>615</v>
      </c>
      <c r="EL43" s="246" t="s">
        <v>614</v>
      </c>
      <c r="EM43" s="247" t="s">
        <v>615</v>
      </c>
      <c r="EN43" s="246" t="s">
        <v>614</v>
      </c>
      <c r="EO43" s="247" t="s">
        <v>615</v>
      </c>
      <c r="EP43" s="246" t="s">
        <v>614</v>
      </c>
      <c r="EQ43" s="247" t="s">
        <v>615</v>
      </c>
      <c r="ER43" s="246" t="s">
        <v>614</v>
      </c>
      <c r="ES43" s="247" t="s">
        <v>615</v>
      </c>
      <c r="ET43" s="246" t="s">
        <v>614</v>
      </c>
      <c r="EU43" s="247" t="s">
        <v>615</v>
      </c>
      <c r="EV43" s="246" t="s">
        <v>614</v>
      </c>
      <c r="EW43" s="247" t="s">
        <v>615</v>
      </c>
      <c r="EX43" s="246" t="s">
        <v>614</v>
      </c>
      <c r="EY43" s="247" t="s">
        <v>615</v>
      </c>
      <c r="EZ43" s="246" t="s">
        <v>614</v>
      </c>
      <c r="FA43" s="247" t="s">
        <v>615</v>
      </c>
      <c r="FB43" s="246" t="s">
        <v>614</v>
      </c>
      <c r="FC43" s="247" t="s">
        <v>615</v>
      </c>
      <c r="FD43" s="246" t="s">
        <v>614</v>
      </c>
      <c r="FE43" s="247" t="s">
        <v>615</v>
      </c>
      <c r="FF43" s="246" t="s">
        <v>614</v>
      </c>
      <c r="FG43" s="247" t="s">
        <v>615</v>
      </c>
    </row>
    <row r="44" spans="1:163" x14ac:dyDescent="0.25">
      <c r="B44" s="62">
        <v>1</v>
      </c>
      <c r="C44" s="262" t="s">
        <v>235</v>
      </c>
      <c r="D44" s="87">
        <v>12.168366908909052</v>
      </c>
      <c r="E44" s="87">
        <v>83513.984709680037</v>
      </c>
      <c r="F44" s="87">
        <v>11.110339632678288</v>
      </c>
      <c r="G44" s="87">
        <v>128891.11092077302</v>
      </c>
      <c r="H44" s="87">
        <v>10.367339538080376</v>
      </c>
      <c r="I44" s="87">
        <v>177808.96570341356</v>
      </c>
      <c r="J44" s="87">
        <v>9.3329130024954434</v>
      </c>
      <c r="K44" s="87">
        <v>220017.13784749003</v>
      </c>
      <c r="L44" s="87">
        <v>11.062366896116425</v>
      </c>
      <c r="M44" s="87">
        <v>277111.94260587997</v>
      </c>
      <c r="N44" s="87">
        <v>11.925417435174392</v>
      </c>
      <c r="O44" s="87">
        <v>363153.73906758195</v>
      </c>
      <c r="P44" s="87">
        <v>9.3024784021658284</v>
      </c>
      <c r="Q44" s="87">
        <v>224827.32727648498</v>
      </c>
      <c r="R44" s="87">
        <v>9.1564135631492771</v>
      </c>
      <c r="S44" s="87">
        <v>227038.66431230502</v>
      </c>
      <c r="T44" s="87">
        <v>8.9603401031310383</v>
      </c>
      <c r="U44" s="87">
        <v>233962.28437781642</v>
      </c>
      <c r="V44" s="87">
        <v>9.2194803004850314</v>
      </c>
      <c r="W44" s="87">
        <v>237651.13246366894</v>
      </c>
      <c r="X44" s="87">
        <v>9.3381763924283661</v>
      </c>
      <c r="Y44" s="87">
        <v>240907.32416424743</v>
      </c>
      <c r="Z44" s="87">
        <v>9.4399797836929089</v>
      </c>
      <c r="AA44" s="87">
        <v>244462.06014038002</v>
      </c>
      <c r="AB44" s="87">
        <v>10.017989507609444</v>
      </c>
      <c r="AC44" s="87">
        <v>246129.03827587195</v>
      </c>
      <c r="AD44" s="87">
        <v>10.361554255581057</v>
      </c>
      <c r="AE44" s="87">
        <v>249547.24204538608</v>
      </c>
      <c r="AF44" s="87">
        <v>10.564527641834118</v>
      </c>
      <c r="AG44" s="87">
        <v>250562.28390545287</v>
      </c>
      <c r="AH44" s="87">
        <v>10.17375024252533</v>
      </c>
      <c r="AI44" s="87">
        <v>253060.52578484896</v>
      </c>
      <c r="AJ44" s="87">
        <v>10.93662176218476</v>
      </c>
      <c r="AK44" s="87">
        <v>257682.54615738799</v>
      </c>
      <c r="AL44" s="87">
        <v>11.062366896116425</v>
      </c>
      <c r="AM44" s="87">
        <v>277111.94260587997</v>
      </c>
      <c r="AN44" s="87">
        <v>11.312659959914757</v>
      </c>
      <c r="AO44" s="87">
        <v>280491.83979009802</v>
      </c>
      <c r="AP44" s="87">
        <v>11.429196627045632</v>
      </c>
      <c r="AQ44" s="87">
        <v>285171.66771098692</v>
      </c>
      <c r="AR44" s="87">
        <v>11.470944076072003</v>
      </c>
      <c r="AS44" s="87">
        <v>290444.14207548695</v>
      </c>
      <c r="AT44" s="87">
        <v>11.264382343271979</v>
      </c>
      <c r="AU44" s="87">
        <v>289539.18510607147</v>
      </c>
      <c r="AV44" s="87">
        <v>10.827239009819365</v>
      </c>
      <c r="AW44" s="87">
        <v>303123.46227010223</v>
      </c>
      <c r="AX44" s="87">
        <v>11.474382183338662</v>
      </c>
      <c r="AY44" s="87">
        <v>308765.07489527308</v>
      </c>
      <c r="AZ44" s="87">
        <v>11.567769321177218</v>
      </c>
      <c r="BA44" s="87">
        <v>315917.8819729049</v>
      </c>
      <c r="BB44" s="87">
        <v>11.636055564559522</v>
      </c>
      <c r="BC44" s="87">
        <v>318316.24172262667</v>
      </c>
      <c r="BD44" s="87">
        <v>11.759991154978005</v>
      </c>
      <c r="BE44" s="87">
        <v>324318.81010334718</v>
      </c>
      <c r="BF44" s="87">
        <v>11.981228278342144</v>
      </c>
      <c r="BG44" s="87">
        <v>335598.80742211523</v>
      </c>
      <c r="BH44" s="87">
        <v>11.981228278342144</v>
      </c>
      <c r="BI44" s="87">
        <v>335598.80742211523</v>
      </c>
      <c r="BJ44" s="87">
        <v>11.925417435174392</v>
      </c>
      <c r="BK44" s="87">
        <v>363153.73906758195</v>
      </c>
      <c r="BL44" s="87">
        <v>12.032508619820311</v>
      </c>
      <c r="BM44" s="87">
        <v>371125.23923774692</v>
      </c>
      <c r="BN44" s="87">
        <v>11.959848791656611</v>
      </c>
      <c r="BO44" s="87">
        <v>378505.37184991472</v>
      </c>
      <c r="BP44" s="87">
        <v>11.95751090607574</v>
      </c>
      <c r="BQ44" s="87">
        <v>389289.85498886969</v>
      </c>
      <c r="BR44" s="87">
        <v>11.911827233754686</v>
      </c>
      <c r="BS44" s="87">
        <v>392989.57709257863</v>
      </c>
      <c r="BT44" s="87">
        <v>11.892423384100967</v>
      </c>
      <c r="BU44" s="87">
        <v>399715.90354523616</v>
      </c>
      <c r="BV44" s="87">
        <v>11.928509777185603</v>
      </c>
      <c r="BW44" s="87">
        <v>409391.09819548321</v>
      </c>
      <c r="BX44" s="87">
        <v>11.955030257900495</v>
      </c>
      <c r="BY44" s="87">
        <v>420621.82611045276</v>
      </c>
      <c r="BZ44" s="87">
        <v>11.844962971091659</v>
      </c>
      <c r="CA44" s="87">
        <v>427318.03235454828</v>
      </c>
      <c r="CB44" s="87">
        <v>11.861109984298798</v>
      </c>
      <c r="CC44" s="87">
        <v>439349.96335103712</v>
      </c>
      <c r="CD44" s="87">
        <v>11.793542745690329</v>
      </c>
      <c r="CE44" s="87">
        <v>445327.11900377902</v>
      </c>
      <c r="CF44" s="87">
        <v>11.826899524692514</v>
      </c>
      <c r="CG44" s="87">
        <v>456032.87530772708</v>
      </c>
      <c r="CH44" s="87">
        <v>11.783815406794414</v>
      </c>
      <c r="CI44" s="87">
        <v>466573.65714741265</v>
      </c>
      <c r="CJ44" s="87">
        <v>11.694620487350852</v>
      </c>
      <c r="CK44" s="87">
        <v>479429.9969788983</v>
      </c>
      <c r="CL44" s="87">
        <v>11.593494610560775</v>
      </c>
      <c r="CM44" s="87">
        <v>489218.30374133191</v>
      </c>
      <c r="CN44" s="87">
        <v>11.63546078841666</v>
      </c>
      <c r="CO44" s="87">
        <v>504773.97240063467</v>
      </c>
      <c r="CP44" s="87">
        <v>11.700627592513626</v>
      </c>
      <c r="CQ44" s="87">
        <v>511907.00886674307</v>
      </c>
      <c r="CR44" s="87">
        <v>11.657098273263575</v>
      </c>
      <c r="CS44" s="87">
        <v>522865.9899168259</v>
      </c>
      <c r="CT44" s="87">
        <v>11.695497925761295</v>
      </c>
      <c r="CU44" s="87">
        <v>542609.88326262741</v>
      </c>
      <c r="CV44" s="87">
        <v>11.572008456516429</v>
      </c>
      <c r="CW44" s="87">
        <v>552770.75715511024</v>
      </c>
      <c r="CX44" s="87">
        <v>11.592456729689781</v>
      </c>
      <c r="CY44" s="87">
        <v>569825.14327368478</v>
      </c>
      <c r="CZ44" s="87">
        <v>11.547765128102455</v>
      </c>
      <c r="DA44" s="87">
        <v>587558.32782559155</v>
      </c>
      <c r="DB44" s="87">
        <v>11.324121842718283</v>
      </c>
      <c r="DC44" s="87">
        <v>589816.01212038565</v>
      </c>
      <c r="DD44" s="87">
        <v>11.031689911790734</v>
      </c>
      <c r="DE44" s="87">
        <v>597357.47890688595</v>
      </c>
      <c r="DF44" s="87">
        <v>10.601130731715156</v>
      </c>
      <c r="DG44" s="87">
        <v>608333.34600613685</v>
      </c>
      <c r="DH44" s="87">
        <v>10.714418045162795</v>
      </c>
      <c r="DI44" s="87">
        <v>613974.9316075166</v>
      </c>
      <c r="DJ44" s="87">
        <v>10.41225922528786</v>
      </c>
      <c r="DK44" s="87">
        <v>616175.87477229186</v>
      </c>
      <c r="DL44" s="87">
        <v>9.8828892946198881</v>
      </c>
      <c r="DM44" s="87">
        <v>629178.40369643725</v>
      </c>
      <c r="DN44" s="87">
        <v>9.7699046826093614</v>
      </c>
      <c r="DO44" s="87">
        <v>640274.63175557496</v>
      </c>
      <c r="DP44" s="87">
        <v>9.3788773837692361</v>
      </c>
      <c r="DQ44" s="87">
        <v>647513.75679969636</v>
      </c>
      <c r="DR44" s="87">
        <v>8.9796767511952442</v>
      </c>
      <c r="DS44" s="87">
        <v>671682.82853892003</v>
      </c>
      <c r="DT44" s="87">
        <v>8.6805714133845626</v>
      </c>
      <c r="DU44" s="87">
        <v>680003.03755100037</v>
      </c>
      <c r="DV44" s="87">
        <v>8.6569360567613298</v>
      </c>
      <c r="DW44" s="87">
        <v>704691.22089389758</v>
      </c>
      <c r="DX44" s="87">
        <v>8.5156134690179002</v>
      </c>
      <c r="DY44" s="87">
        <v>736281.09171617532</v>
      </c>
      <c r="DZ44" s="87">
        <v>8.2925180360778263</v>
      </c>
      <c r="EA44" s="87">
        <v>752394.65968982247</v>
      </c>
      <c r="EB44" s="87">
        <v>8.2375919048484132</v>
      </c>
      <c r="EC44" s="87">
        <v>752139.48999571102</v>
      </c>
      <c r="ED44" s="87">
        <v>8.1508535052480973</v>
      </c>
      <c r="EE44" s="87">
        <v>785336.79107589449</v>
      </c>
      <c r="EF44" s="87">
        <v>8.1859335633753822</v>
      </c>
      <c r="EG44" s="87">
        <v>801190.61958081613</v>
      </c>
      <c r="EH44" s="87">
        <v>8.219535191140249</v>
      </c>
      <c r="EI44" s="87">
        <v>826523.40380751551</v>
      </c>
      <c r="EJ44" s="87">
        <v>8.2610408004687237</v>
      </c>
      <c r="EK44" s="87">
        <v>840192.78221650457</v>
      </c>
      <c r="EL44" s="87">
        <v>8.5606679283274314</v>
      </c>
      <c r="EM44" s="87">
        <v>845065.2611341041</v>
      </c>
      <c r="EN44" s="87">
        <v>8.7659480801295633</v>
      </c>
      <c r="EO44" s="87">
        <v>855781.38011059596</v>
      </c>
      <c r="EP44" s="87">
        <v>9.0236210146996445</v>
      </c>
      <c r="EQ44" s="87">
        <v>868038.23597746657</v>
      </c>
      <c r="ER44" s="87">
        <v>9.6844901013313951</v>
      </c>
      <c r="ES44" s="87">
        <v>879787.00756748347</v>
      </c>
      <c r="ET44" s="87">
        <v>9.8727159436991787</v>
      </c>
      <c r="EU44" s="87">
        <v>895441.3947988837</v>
      </c>
      <c r="EV44" s="87">
        <v>10.22400611533595</v>
      </c>
      <c r="EW44" s="87">
        <v>936387.15949833253</v>
      </c>
      <c r="EX44" s="87">
        <v>10.838002643167611</v>
      </c>
      <c r="EY44" s="87">
        <v>937917.0741933923</v>
      </c>
      <c r="EZ44" s="87">
        <v>10.951677222754769</v>
      </c>
      <c r="FA44" s="87">
        <v>974856.36620873911</v>
      </c>
      <c r="FB44" s="87">
        <v>11.031335237510849</v>
      </c>
      <c r="FC44" s="87">
        <v>1029228.1208625347</v>
      </c>
      <c r="FD44" s="87">
        <v>11.525238879719874</v>
      </c>
      <c r="FE44" s="87">
        <v>1050972.8290654998</v>
      </c>
      <c r="FF44" s="87">
        <v>11.667938748435221</v>
      </c>
      <c r="FG44" s="87">
        <v>1039147.5126213243</v>
      </c>
    </row>
    <row r="45" spans="1:163" x14ac:dyDescent="0.25">
      <c r="B45" s="62">
        <v>2</v>
      </c>
      <c r="C45" s="262" t="s">
        <v>236</v>
      </c>
      <c r="D45" s="87">
        <v>12.466921896069669</v>
      </c>
      <c r="E45" s="87">
        <v>134667.5952513814</v>
      </c>
      <c r="F45" s="87">
        <v>10.895549121464439</v>
      </c>
      <c r="G45" s="87">
        <v>163611.35215547998</v>
      </c>
      <c r="H45" s="87">
        <v>9.9246832652886692</v>
      </c>
      <c r="I45" s="87">
        <v>198141.51297102001</v>
      </c>
      <c r="J45" s="87">
        <v>9.4709182722281557</v>
      </c>
      <c r="K45" s="87">
        <v>237791.00025306101</v>
      </c>
      <c r="L45" s="87">
        <v>11.92888114850186</v>
      </c>
      <c r="M45" s="87">
        <v>310486.80034945789</v>
      </c>
      <c r="N45" s="87">
        <v>12.819766205620024</v>
      </c>
      <c r="O45" s="87">
        <v>348911.75798947777</v>
      </c>
      <c r="P45" s="87">
        <v>9.3212879801637829</v>
      </c>
      <c r="Q45" s="87">
        <v>242714.87287548688</v>
      </c>
      <c r="R45" s="87">
        <v>9.1975389387164608</v>
      </c>
      <c r="S45" s="87">
        <v>255207.21694222718</v>
      </c>
      <c r="T45" s="87">
        <v>9.2272620650682899</v>
      </c>
      <c r="U45" s="87">
        <v>260956.19522734682</v>
      </c>
      <c r="V45" s="87">
        <v>9.3622483683741873</v>
      </c>
      <c r="W45" s="87">
        <v>265017.462230907</v>
      </c>
      <c r="X45" s="87">
        <v>9.4405070352846749</v>
      </c>
      <c r="Y45" s="87">
        <v>277704.78903646703</v>
      </c>
      <c r="Z45" s="87">
        <v>9.7373649618791607</v>
      </c>
      <c r="AA45" s="87">
        <v>285840.26940890908</v>
      </c>
      <c r="AB45" s="87">
        <v>10.545758470901465</v>
      </c>
      <c r="AC45" s="87">
        <v>287328.53426568798</v>
      </c>
      <c r="AD45" s="87">
        <v>11.040284115884686</v>
      </c>
      <c r="AE45" s="87">
        <v>286657.06974427495</v>
      </c>
      <c r="AF45" s="87">
        <v>11.374770129957287</v>
      </c>
      <c r="AG45" s="87">
        <v>293230.95059713698</v>
      </c>
      <c r="AH45" s="87">
        <v>10.667400001517425</v>
      </c>
      <c r="AI45" s="87">
        <v>290775.43302072684</v>
      </c>
      <c r="AJ45" s="87">
        <v>11.793883396934886</v>
      </c>
      <c r="AK45" s="87">
        <v>290633.71295846399</v>
      </c>
      <c r="AL45" s="87">
        <v>11.92888114850186</v>
      </c>
      <c r="AM45" s="87">
        <v>310486.80034945789</v>
      </c>
      <c r="AN45" s="87">
        <v>12.201427960381295</v>
      </c>
      <c r="AO45" s="87">
        <v>303165.0813288152</v>
      </c>
      <c r="AP45" s="87">
        <v>12.416752656118026</v>
      </c>
      <c r="AQ45" s="87">
        <v>304901.56885597325</v>
      </c>
      <c r="AR45" s="87">
        <v>12.277432792375921</v>
      </c>
      <c r="AS45" s="87">
        <v>315068.67095262313</v>
      </c>
      <c r="AT45" s="87">
        <v>12.098210731694614</v>
      </c>
      <c r="AU45" s="87">
        <v>312067.51455826609</v>
      </c>
      <c r="AV45" s="87">
        <v>11.498873581010571</v>
      </c>
      <c r="AW45" s="87">
        <v>320363.58133056405</v>
      </c>
      <c r="AX45" s="87">
        <v>12.289565439762578</v>
      </c>
      <c r="AY45" s="87">
        <v>335972.26784683304</v>
      </c>
      <c r="AZ45" s="87">
        <v>12.392637232580395</v>
      </c>
      <c r="BA45" s="87">
        <v>340204.58765918505</v>
      </c>
      <c r="BB45" s="87">
        <v>12.533626944205313</v>
      </c>
      <c r="BC45" s="87">
        <v>340611.44378796814</v>
      </c>
      <c r="BD45" s="87">
        <v>12.636944368872404</v>
      </c>
      <c r="BE45" s="87">
        <v>348439.17792338791</v>
      </c>
      <c r="BF45" s="87">
        <v>12.95338530242597</v>
      </c>
      <c r="BG45" s="87">
        <v>351682.84847978497</v>
      </c>
      <c r="BH45" s="87">
        <v>12.95338530242597</v>
      </c>
      <c r="BI45" s="87">
        <v>351682.84847978497</v>
      </c>
      <c r="BJ45" s="87">
        <v>12.819766205620024</v>
      </c>
      <c r="BK45" s="87">
        <v>348911.75798947777</v>
      </c>
      <c r="BL45" s="87">
        <v>12.929145325699782</v>
      </c>
      <c r="BM45" s="87">
        <v>344194.12764277105</v>
      </c>
      <c r="BN45" s="87">
        <v>12.755241817589624</v>
      </c>
      <c r="BO45" s="87">
        <v>351228.00289183034</v>
      </c>
      <c r="BP45" s="87">
        <v>12.808575573073149</v>
      </c>
      <c r="BQ45" s="87">
        <v>362044.83150955418</v>
      </c>
      <c r="BR45" s="87">
        <v>12.599048594407419</v>
      </c>
      <c r="BS45" s="87">
        <v>361144.72928686929</v>
      </c>
      <c r="BT45" s="87">
        <v>12.588714691964201</v>
      </c>
      <c r="BU45" s="87">
        <v>365472.98850524903</v>
      </c>
      <c r="BV45" s="87">
        <v>12.600328843431827</v>
      </c>
      <c r="BW45" s="87">
        <v>378395.4564236523</v>
      </c>
      <c r="BX45" s="87">
        <v>12.846588740279794</v>
      </c>
      <c r="BY45" s="87">
        <v>379082.21092336398</v>
      </c>
      <c r="BZ45" s="87">
        <v>12.802085289839749</v>
      </c>
      <c r="CA45" s="87">
        <v>376968.91878107114</v>
      </c>
      <c r="CB45" s="87">
        <v>12.605994157685306</v>
      </c>
      <c r="CC45" s="87">
        <v>385468.18090922688</v>
      </c>
      <c r="CD45" s="87">
        <v>12.543496919895277</v>
      </c>
      <c r="CE45" s="87">
        <v>375228.26145259454</v>
      </c>
      <c r="CF45" s="87">
        <v>12.476536572261047</v>
      </c>
      <c r="CG45" s="87">
        <v>374464.83346492104</v>
      </c>
      <c r="CH45" s="87">
        <v>12.443615552116775</v>
      </c>
      <c r="CI45" s="87">
        <v>374788.38028456562</v>
      </c>
      <c r="CJ45" s="87">
        <v>12.365554841866263</v>
      </c>
      <c r="CK45" s="87">
        <v>368380.55448263447</v>
      </c>
      <c r="CL45" s="87">
        <v>12.253022227854776</v>
      </c>
      <c r="CM45" s="87">
        <v>373059.21579078439</v>
      </c>
      <c r="CN45" s="87">
        <v>12.228900224253636</v>
      </c>
      <c r="CO45" s="87">
        <v>382346.13026833191</v>
      </c>
      <c r="CP45" s="87">
        <v>12.257131502151626</v>
      </c>
      <c r="CQ45" s="87">
        <v>381762.77764392359</v>
      </c>
      <c r="CR45" s="87">
        <v>12.246163193829384</v>
      </c>
      <c r="CS45" s="87">
        <v>385777.33664954157</v>
      </c>
      <c r="CT45" s="87">
        <v>12.217906229037883</v>
      </c>
      <c r="CU45" s="87">
        <v>397789.10993568663</v>
      </c>
      <c r="CV45" s="87">
        <v>12.194812457654191</v>
      </c>
      <c r="CW45" s="87">
        <v>396507.85567233554</v>
      </c>
      <c r="CX45" s="87">
        <v>12.202758801901878</v>
      </c>
      <c r="CY45" s="87">
        <v>408368.6902867867</v>
      </c>
      <c r="CZ45" s="87">
        <v>12.125465819342748</v>
      </c>
      <c r="DA45" s="87">
        <v>414993.7363153809</v>
      </c>
      <c r="DB45" s="87">
        <v>12.051639431356305</v>
      </c>
      <c r="DC45" s="87">
        <v>405601.72875722306</v>
      </c>
      <c r="DD45" s="87">
        <v>11.612701001295692</v>
      </c>
      <c r="DE45" s="87">
        <v>401971.75884702033</v>
      </c>
      <c r="DF45" s="87">
        <v>11.182029190279131</v>
      </c>
      <c r="DG45" s="87">
        <v>421258.15984638978</v>
      </c>
      <c r="DH45" s="87">
        <v>10.916715034678754</v>
      </c>
      <c r="DI45" s="87">
        <v>411744.97609995119</v>
      </c>
      <c r="DJ45" s="87">
        <v>10.659207137168197</v>
      </c>
      <c r="DK45" s="87">
        <v>417436.90632546658</v>
      </c>
      <c r="DL45" s="87">
        <v>10.315894890460404</v>
      </c>
      <c r="DM45" s="87">
        <v>438658.42915670475</v>
      </c>
      <c r="DN45" s="87">
        <v>9.9855805314680559</v>
      </c>
      <c r="DO45" s="87">
        <v>440590.36120096972</v>
      </c>
      <c r="DP45" s="87">
        <v>9.826466447203309</v>
      </c>
      <c r="DQ45" s="87">
        <v>451030.92171399452</v>
      </c>
      <c r="DR45" s="87">
        <v>9.5342482891972704</v>
      </c>
      <c r="DS45" s="87">
        <v>478029.8796785645</v>
      </c>
      <c r="DT45" s="87">
        <v>9.2188604323503043</v>
      </c>
      <c r="DU45" s="87">
        <v>484835.99706888874</v>
      </c>
      <c r="DV45" s="87">
        <v>9.1513940974590078</v>
      </c>
      <c r="DW45" s="87">
        <v>503301.25283611461</v>
      </c>
      <c r="DX45" s="87">
        <v>8.9585061131363606</v>
      </c>
      <c r="DY45" s="87">
        <v>541190.62705870799</v>
      </c>
      <c r="DZ45" s="87">
        <v>8.7920489238679593</v>
      </c>
      <c r="EA45" s="87">
        <v>542892.9447460043</v>
      </c>
      <c r="EB45" s="87">
        <v>8.8245433690748349</v>
      </c>
      <c r="EC45" s="87">
        <v>544430.41293882928</v>
      </c>
      <c r="ED45" s="87">
        <v>8.7939380859557197</v>
      </c>
      <c r="EE45" s="87">
        <v>548473.70845108572</v>
      </c>
      <c r="EF45" s="87">
        <v>8.7884236871644639</v>
      </c>
      <c r="EG45" s="87">
        <v>558358.74502342555</v>
      </c>
      <c r="EH45" s="87">
        <v>8.8750494739825729</v>
      </c>
      <c r="EI45" s="87">
        <v>586769.38339671178</v>
      </c>
      <c r="EJ45" s="87">
        <v>8.9270537282239601</v>
      </c>
      <c r="EK45" s="87">
        <v>625605.56634549983</v>
      </c>
      <c r="EL45" s="87">
        <v>9.3870025508174137</v>
      </c>
      <c r="EM45" s="87">
        <v>630637.46646413091</v>
      </c>
      <c r="EN45" s="87">
        <v>9.5750249896401129</v>
      </c>
      <c r="EO45" s="87">
        <v>643653.931251231</v>
      </c>
      <c r="EP45" s="87">
        <v>9.6850935946315193</v>
      </c>
      <c r="EQ45" s="87">
        <v>666446.00365033792</v>
      </c>
      <c r="ER45" s="87">
        <v>10.619959446994038</v>
      </c>
      <c r="ES45" s="87">
        <v>667393.6491825158</v>
      </c>
      <c r="ET45" s="87">
        <v>10.830379384326031</v>
      </c>
      <c r="EU45" s="87">
        <v>669361.95820973278</v>
      </c>
      <c r="EV45" s="87">
        <v>11.072333876183011</v>
      </c>
      <c r="EW45" s="87">
        <v>673531.72532328067</v>
      </c>
      <c r="EX45" s="87">
        <v>11.869090247496858</v>
      </c>
      <c r="EY45" s="87">
        <v>647350.89062747033</v>
      </c>
      <c r="EZ45" s="87">
        <v>11.858974911239818</v>
      </c>
      <c r="FA45" s="87">
        <v>613730.10266491026</v>
      </c>
      <c r="FB45" s="87">
        <v>11.873177709611666</v>
      </c>
      <c r="FC45" s="87">
        <v>619785.23234355892</v>
      </c>
      <c r="FD45" s="87">
        <v>12.312085690332232</v>
      </c>
      <c r="FE45" s="87">
        <v>626997.09637311345</v>
      </c>
      <c r="FF45" s="87">
        <v>12.544991697397025</v>
      </c>
      <c r="FG45" s="87">
        <v>649523.81437057559</v>
      </c>
    </row>
    <row r="46" spans="1:163" x14ac:dyDescent="0.25">
      <c r="B46" s="263">
        <v>3</v>
      </c>
      <c r="C46" s="264" t="s">
        <v>237</v>
      </c>
      <c r="D46" s="87">
        <v>10.979385924415435</v>
      </c>
      <c r="E46" s="87">
        <v>37292.185279001496</v>
      </c>
      <c r="F46" s="87">
        <v>8.8287790778847643</v>
      </c>
      <c r="G46" s="87">
        <v>44824.416457215986</v>
      </c>
      <c r="H46" s="87">
        <v>7.71253663454997</v>
      </c>
      <c r="I46" s="87">
        <v>50370.208387892002</v>
      </c>
      <c r="J46" s="87">
        <v>6.2719029105524813</v>
      </c>
      <c r="K46" s="87">
        <v>68689.241337663989</v>
      </c>
      <c r="L46" s="87">
        <v>9.6480541415898475</v>
      </c>
      <c r="M46" s="87">
        <v>58642.729393527989</v>
      </c>
      <c r="N46" s="87">
        <v>10.209269247024825</v>
      </c>
      <c r="O46" s="87">
        <v>63240.606050551003</v>
      </c>
      <c r="P46" s="87">
        <v>6.3908707545989065</v>
      </c>
      <c r="Q46" s="87">
        <v>74242.902190593988</v>
      </c>
      <c r="R46" s="87">
        <v>6.4214565261866561</v>
      </c>
      <c r="S46" s="87">
        <v>76462.382212836019</v>
      </c>
      <c r="T46" s="87">
        <v>6.3698631549852864</v>
      </c>
      <c r="U46" s="87">
        <v>74540.177194307005</v>
      </c>
      <c r="V46" s="87">
        <v>6.8433029576886248</v>
      </c>
      <c r="W46" s="87">
        <v>75476.368736462973</v>
      </c>
      <c r="X46" s="87">
        <v>7.0887392875715287</v>
      </c>
      <c r="Y46" s="87">
        <v>75792.063500309028</v>
      </c>
      <c r="Z46" s="87">
        <v>7.2510130342956405</v>
      </c>
      <c r="AA46" s="87">
        <v>74884.188884149975</v>
      </c>
      <c r="AB46" s="87">
        <v>8.0709727618815634</v>
      </c>
      <c r="AC46" s="87">
        <v>80217.224131430485</v>
      </c>
      <c r="AD46" s="87">
        <v>8.6587250895530801</v>
      </c>
      <c r="AE46" s="87">
        <v>79505.3210047795</v>
      </c>
      <c r="AF46" s="87">
        <v>9.1258744740854052</v>
      </c>
      <c r="AG46" s="87">
        <v>70864.665247982979</v>
      </c>
      <c r="AH46" s="87">
        <v>9.1631287378074067</v>
      </c>
      <c r="AI46" s="87">
        <v>68536.99706301096</v>
      </c>
      <c r="AJ46" s="87">
        <v>9.6472159890333558</v>
      </c>
      <c r="AK46" s="87">
        <v>65966.978121967491</v>
      </c>
      <c r="AL46" s="87">
        <v>9.6480541415898475</v>
      </c>
      <c r="AM46" s="87">
        <v>58642.729393527989</v>
      </c>
      <c r="AN46" s="87">
        <v>10.019280256418872</v>
      </c>
      <c r="AO46" s="87">
        <v>61655.105636081993</v>
      </c>
      <c r="AP46" s="87">
        <v>9.8792260469164006</v>
      </c>
      <c r="AQ46" s="87">
        <v>64895.706417232002</v>
      </c>
      <c r="AR46" s="87">
        <v>9.6067067507365618</v>
      </c>
      <c r="AS46" s="87">
        <v>66662.093410273417</v>
      </c>
      <c r="AT46" s="87">
        <v>9.0804021278619818</v>
      </c>
      <c r="AU46" s="87">
        <v>75896.086591259984</v>
      </c>
      <c r="AV46" s="87">
        <v>9.2918014648076017</v>
      </c>
      <c r="AW46" s="87">
        <v>75514.511152359482</v>
      </c>
      <c r="AX46" s="87">
        <v>9.5955898680708831</v>
      </c>
      <c r="AY46" s="87">
        <v>72938.892040733917</v>
      </c>
      <c r="AZ46" s="87">
        <v>9.7868687144735755</v>
      </c>
      <c r="BA46" s="87">
        <v>77709.971075984315</v>
      </c>
      <c r="BB46" s="87">
        <v>9.9298457534234288</v>
      </c>
      <c r="BC46" s="87">
        <v>77759.681104760311</v>
      </c>
      <c r="BD46" s="87">
        <v>9.9866160294496993</v>
      </c>
      <c r="BE46" s="87">
        <v>78443.215065352269</v>
      </c>
      <c r="BF46" s="87">
        <v>10.30712299727646</v>
      </c>
      <c r="BG46" s="87">
        <v>80846.111000720994</v>
      </c>
      <c r="BH46" s="87">
        <v>10.30712299727646</v>
      </c>
      <c r="BI46" s="87">
        <v>80846.111000720994</v>
      </c>
      <c r="BJ46" s="87">
        <v>10.209269247024825</v>
      </c>
      <c r="BK46" s="87">
        <v>63240.606050551003</v>
      </c>
      <c r="BL46" s="87">
        <v>10.420582627856461</v>
      </c>
      <c r="BM46" s="87">
        <v>77780.990059671021</v>
      </c>
      <c r="BN46" s="87">
        <v>10.52365659927265</v>
      </c>
      <c r="BO46" s="87">
        <v>81475.041308241503</v>
      </c>
      <c r="BP46" s="87">
        <v>10.449746292500194</v>
      </c>
      <c r="BQ46" s="87">
        <v>83045.800442603664</v>
      </c>
      <c r="BR46" s="87">
        <v>10.502664371249796</v>
      </c>
      <c r="BS46" s="87">
        <v>87834.90588969113</v>
      </c>
      <c r="BT46" s="87">
        <v>10.464087763514131</v>
      </c>
      <c r="BU46" s="87">
        <v>87614.418086839141</v>
      </c>
      <c r="BV46" s="87">
        <v>10.119366608185565</v>
      </c>
      <c r="BW46" s="87">
        <v>81631.458124199664</v>
      </c>
      <c r="BX46" s="87">
        <v>10.473268769494622</v>
      </c>
      <c r="BY46" s="87">
        <v>84203.717724523987</v>
      </c>
      <c r="BZ46" s="87">
        <v>10.663662179537056</v>
      </c>
      <c r="CA46" s="87">
        <v>82954.882069479063</v>
      </c>
      <c r="CB46" s="87">
        <v>10.299195719697215</v>
      </c>
      <c r="CC46" s="87">
        <v>78537.984015808091</v>
      </c>
      <c r="CD46" s="87">
        <v>10.701231503167699</v>
      </c>
      <c r="CE46" s="87">
        <v>78548.702919741569</v>
      </c>
      <c r="CF46" s="87">
        <v>10.221117248206353</v>
      </c>
      <c r="CG46" s="87">
        <v>75119.203019519671</v>
      </c>
      <c r="CH46" s="87">
        <v>10.721604972015374</v>
      </c>
      <c r="CI46" s="87">
        <v>70190.950623221739</v>
      </c>
      <c r="CJ46" s="87">
        <v>10.607337717116238</v>
      </c>
      <c r="CK46" s="87">
        <v>73302.386528417614</v>
      </c>
      <c r="CL46" s="87">
        <v>10.009499534416179</v>
      </c>
      <c r="CM46" s="87">
        <v>77981.382453704049</v>
      </c>
      <c r="CN46" s="87">
        <v>9.8778271436419409</v>
      </c>
      <c r="CO46" s="87">
        <v>77104.260818622221</v>
      </c>
      <c r="CP46" s="87">
        <v>10.022425429437479</v>
      </c>
      <c r="CQ46" s="87">
        <v>76486.400404284723</v>
      </c>
      <c r="CR46" s="87">
        <v>9.7570705616940643</v>
      </c>
      <c r="CS46" s="87">
        <v>77437.436691473355</v>
      </c>
      <c r="CT46" s="87">
        <v>9.4672923131316686</v>
      </c>
      <c r="CU46" s="87">
        <v>73745.923236518953</v>
      </c>
      <c r="CV46" s="87">
        <v>9.4875258582124502</v>
      </c>
      <c r="CW46" s="87">
        <v>76535.035855392329</v>
      </c>
      <c r="CX46" s="87">
        <v>9.320885597659526</v>
      </c>
      <c r="CY46" s="87">
        <v>78893.517686535459</v>
      </c>
      <c r="CZ46" s="87">
        <v>9.2979120049404553</v>
      </c>
      <c r="DA46" s="87">
        <v>80193.71786718248</v>
      </c>
      <c r="DB46" s="87">
        <v>9.2309821155340757</v>
      </c>
      <c r="DC46" s="87">
        <v>84425.627947619156</v>
      </c>
      <c r="DD46" s="87">
        <v>8.7797751965229303</v>
      </c>
      <c r="DE46" s="87">
        <v>86531.825309378735</v>
      </c>
      <c r="DF46" s="87">
        <v>8.5185133358980831</v>
      </c>
      <c r="DG46" s="87">
        <v>71861.491673077006</v>
      </c>
      <c r="DH46" s="87">
        <v>8.8676176391162826</v>
      </c>
      <c r="DI46" s="87">
        <v>60468.158604802098</v>
      </c>
      <c r="DJ46" s="87">
        <v>8.4900792329421293</v>
      </c>
      <c r="DK46" s="87">
        <v>62021.149108719081</v>
      </c>
      <c r="DL46" s="87">
        <v>8.0623211578783902</v>
      </c>
      <c r="DM46" s="87">
        <v>61371.836690953416</v>
      </c>
      <c r="DN46" s="87">
        <v>7.7182700223415575</v>
      </c>
      <c r="DO46" s="87">
        <v>63173.400281069291</v>
      </c>
      <c r="DP46" s="87">
        <v>8.2221722500714662</v>
      </c>
      <c r="DQ46" s="87">
        <v>58736.721347921331</v>
      </c>
      <c r="DR46" s="87">
        <v>7.958055159935669</v>
      </c>
      <c r="DS46" s="87">
        <v>58118.325735134727</v>
      </c>
      <c r="DT46" s="87">
        <v>7.5928054941766394</v>
      </c>
      <c r="DU46" s="87">
        <v>64642.832908425742</v>
      </c>
      <c r="DV46" s="87">
        <v>7.5426891074149465</v>
      </c>
      <c r="DW46" s="87">
        <v>70556.852710771695</v>
      </c>
      <c r="DX46" s="87">
        <v>7.4746660070034237</v>
      </c>
      <c r="DY46" s="87">
        <v>71916.728639145062</v>
      </c>
      <c r="DZ46" s="87">
        <v>7.294131293878575</v>
      </c>
      <c r="EA46" s="87">
        <v>78610.966283363217</v>
      </c>
      <c r="EB46" s="87">
        <v>7.2454094740329298</v>
      </c>
      <c r="EC46" s="87">
        <v>82544.830035247272</v>
      </c>
      <c r="ED46" s="87">
        <v>7.0869060725302289</v>
      </c>
      <c r="EE46" s="87">
        <v>72866.701966880748</v>
      </c>
      <c r="EF46" s="87">
        <v>7.1108598562779948</v>
      </c>
      <c r="EG46" s="87">
        <v>73817.309560439957</v>
      </c>
      <c r="EH46" s="87">
        <v>7.1659088213870179</v>
      </c>
      <c r="EI46" s="87">
        <v>78500.695630600021</v>
      </c>
      <c r="EJ46" s="87">
        <v>7.2301098795317325</v>
      </c>
      <c r="EK46" s="87">
        <v>82138.188131093979</v>
      </c>
      <c r="EL46" s="87">
        <v>7.7004199772709656</v>
      </c>
      <c r="EM46" s="87">
        <v>88850.953304671013</v>
      </c>
      <c r="EN46" s="87">
        <v>8.0843900690695243</v>
      </c>
      <c r="EO46" s="87">
        <v>93616.116008996978</v>
      </c>
      <c r="EP46" s="87">
        <v>8.3537408918659075</v>
      </c>
      <c r="EQ46" s="87">
        <v>89427.714908128968</v>
      </c>
      <c r="ER46" s="87">
        <v>9.3656352158393119</v>
      </c>
      <c r="ES46" s="87">
        <v>88649.964657918958</v>
      </c>
      <c r="ET46" s="87">
        <v>9.6985290438909004</v>
      </c>
      <c r="EU46" s="87">
        <v>86479.391800790007</v>
      </c>
      <c r="EV46" s="87">
        <v>10.564535956221784</v>
      </c>
      <c r="EW46" s="87">
        <v>76658.631544064992</v>
      </c>
      <c r="EX46" s="87">
        <v>11.700984559551632</v>
      </c>
      <c r="EY46" s="87">
        <v>74171.596105753531</v>
      </c>
      <c r="EZ46" s="87">
        <v>11.776694603972626</v>
      </c>
      <c r="FA46" s="87">
        <v>75863.687194936501</v>
      </c>
      <c r="FB46" s="87">
        <v>11.779674749499923</v>
      </c>
      <c r="FC46" s="87">
        <v>64595.411573979989</v>
      </c>
      <c r="FD46" s="87">
        <v>12.331916602307432</v>
      </c>
      <c r="FE46" s="87">
        <v>69013.988512889991</v>
      </c>
      <c r="FF46" s="87">
        <v>12.442255307026937</v>
      </c>
      <c r="FG46" s="87">
        <v>71186.91901849999</v>
      </c>
    </row>
    <row r="47" spans="1:163" x14ac:dyDescent="0.25">
      <c r="B47" s="263">
        <v>4</v>
      </c>
      <c r="C47" s="264" t="s">
        <v>238</v>
      </c>
      <c r="D47" s="87">
        <v>11.926180690883605</v>
      </c>
      <c r="E47" s="87">
        <v>146580.576814834</v>
      </c>
      <c r="F47" s="87">
        <v>10.165268454443414</v>
      </c>
      <c r="G47" s="87">
        <v>209227.10408400078</v>
      </c>
      <c r="H47" s="87">
        <v>9.480816223797822</v>
      </c>
      <c r="I47" s="87">
        <v>260709.85218834277</v>
      </c>
      <c r="J47" s="87">
        <v>8.4775929577756166</v>
      </c>
      <c r="K47" s="87">
        <v>329660.72714356706</v>
      </c>
      <c r="L47" s="87">
        <v>11.085169621455092</v>
      </c>
      <c r="M47" s="87">
        <v>385828.33144095441</v>
      </c>
      <c r="N47" s="87">
        <v>12.08124783924606</v>
      </c>
      <c r="O47" s="87">
        <v>478751.51445569826</v>
      </c>
      <c r="P47" s="87">
        <v>8.5530332851234814</v>
      </c>
      <c r="Q47" s="87">
        <v>336527.17721822736</v>
      </c>
      <c r="R47" s="87">
        <v>8.4488794416846389</v>
      </c>
      <c r="S47" s="87">
        <v>349882.39285913634</v>
      </c>
      <c r="T47" s="87">
        <v>8.3065159575343603</v>
      </c>
      <c r="U47" s="87">
        <v>357245.73583352735</v>
      </c>
      <c r="V47" s="87">
        <v>8.6456472234636284</v>
      </c>
      <c r="W47" s="87">
        <v>359727.16687965748</v>
      </c>
      <c r="X47" s="87">
        <v>8.8335504411096633</v>
      </c>
      <c r="Y47" s="87">
        <v>354020.05278725817</v>
      </c>
      <c r="Z47" s="87">
        <v>9.0046913421013564</v>
      </c>
      <c r="AA47" s="87">
        <v>372455.07563197491</v>
      </c>
      <c r="AB47" s="87">
        <v>9.8097726171768844</v>
      </c>
      <c r="AC47" s="87">
        <v>380254.88686985575</v>
      </c>
      <c r="AD47" s="87">
        <v>10.23422054313783</v>
      </c>
      <c r="AE47" s="87">
        <v>376652.26795878611</v>
      </c>
      <c r="AF47" s="87">
        <v>10.537542262206079</v>
      </c>
      <c r="AG47" s="87">
        <v>382365.31875846244</v>
      </c>
      <c r="AH47" s="87">
        <v>10.525428237224578</v>
      </c>
      <c r="AI47" s="87">
        <v>384390.08387729735</v>
      </c>
      <c r="AJ47" s="87">
        <v>11.12691737898227</v>
      </c>
      <c r="AK47" s="87">
        <v>384490.2674430043</v>
      </c>
      <c r="AL47" s="87">
        <v>11.085169621455092</v>
      </c>
      <c r="AM47" s="87">
        <v>385828.33144095441</v>
      </c>
      <c r="AN47" s="87">
        <v>11.409840200111086</v>
      </c>
      <c r="AO47" s="87">
        <v>385860.66123977531</v>
      </c>
      <c r="AP47" s="87">
        <v>11.574870136618458</v>
      </c>
      <c r="AQ47" s="87">
        <v>397957.00213757931</v>
      </c>
      <c r="AR47" s="87">
        <v>11.487896034326221</v>
      </c>
      <c r="AS47" s="87">
        <v>418675.97956219647</v>
      </c>
      <c r="AT47" s="87">
        <v>11.377090486151808</v>
      </c>
      <c r="AU47" s="87">
        <v>420214.35390029784</v>
      </c>
      <c r="AV47" s="87">
        <v>11.271815744782408</v>
      </c>
      <c r="AW47" s="87">
        <v>427441.43086866406</v>
      </c>
      <c r="AX47" s="87">
        <v>11.560875244590751</v>
      </c>
      <c r="AY47" s="87">
        <v>439239.76272320253</v>
      </c>
      <c r="AZ47" s="87">
        <v>11.681166517083524</v>
      </c>
      <c r="BA47" s="87">
        <v>444053.20543779951</v>
      </c>
      <c r="BB47" s="87">
        <v>11.773950125582408</v>
      </c>
      <c r="BC47" s="87">
        <v>434029.16934572189</v>
      </c>
      <c r="BD47" s="87">
        <v>11.847204348829511</v>
      </c>
      <c r="BE47" s="87">
        <v>447396.68778066151</v>
      </c>
      <c r="BF47" s="87">
        <v>12.096434119876454</v>
      </c>
      <c r="BG47" s="87">
        <v>466948.9194701839</v>
      </c>
      <c r="BH47" s="87">
        <v>12.096434119876454</v>
      </c>
      <c r="BI47" s="87">
        <v>466948.9194701839</v>
      </c>
      <c r="BJ47" s="87">
        <v>12.08124783924606</v>
      </c>
      <c r="BK47" s="87">
        <v>478751.51445569826</v>
      </c>
      <c r="BL47" s="87">
        <v>12.259379359746818</v>
      </c>
      <c r="BM47" s="87">
        <v>491133.24622700701</v>
      </c>
      <c r="BN47" s="87">
        <v>12.13493029513695</v>
      </c>
      <c r="BO47" s="87">
        <v>506505.26554341667</v>
      </c>
      <c r="BP47" s="87">
        <v>11.93175826507235</v>
      </c>
      <c r="BQ47" s="87">
        <v>538446.71326733159</v>
      </c>
      <c r="BR47" s="87">
        <v>12.085334854925822</v>
      </c>
      <c r="BS47" s="87">
        <v>545895.59942477546</v>
      </c>
      <c r="BT47" s="87">
        <v>12.174005752227826</v>
      </c>
      <c r="BU47" s="87">
        <v>550786.73618633975</v>
      </c>
      <c r="BV47" s="87">
        <v>12.195074431600878</v>
      </c>
      <c r="BW47" s="87">
        <v>575433.44027451507</v>
      </c>
      <c r="BX47" s="87">
        <v>12.131743008426961</v>
      </c>
      <c r="BY47" s="87">
        <v>570359.85909925913</v>
      </c>
      <c r="BZ47" s="87">
        <v>12.147905943111585</v>
      </c>
      <c r="CA47" s="87">
        <v>573602.21597272682</v>
      </c>
      <c r="CB47" s="87">
        <v>12.074518131526952</v>
      </c>
      <c r="CC47" s="87">
        <v>583929.23685365519</v>
      </c>
      <c r="CD47" s="87">
        <v>12.026292039330167</v>
      </c>
      <c r="CE47" s="87">
        <v>591013.50493933319</v>
      </c>
      <c r="CF47" s="87">
        <v>12.008314208203419</v>
      </c>
      <c r="CG47" s="87">
        <v>594058.71919195482</v>
      </c>
      <c r="CH47" s="87">
        <v>11.974267136999771</v>
      </c>
      <c r="CI47" s="87">
        <v>597674.12726616953</v>
      </c>
      <c r="CJ47" s="87">
        <v>11.91993749731809</v>
      </c>
      <c r="CK47" s="87">
        <v>595256.79851590144</v>
      </c>
      <c r="CL47" s="87">
        <v>11.807730314041567</v>
      </c>
      <c r="CM47" s="87">
        <v>611579.10236644105</v>
      </c>
      <c r="CN47" s="87">
        <v>11.752875053813378</v>
      </c>
      <c r="CO47" s="87">
        <v>633260.77018104692</v>
      </c>
      <c r="CP47" s="87">
        <v>11.861243659331874</v>
      </c>
      <c r="CQ47" s="87">
        <v>637863.19922706753</v>
      </c>
      <c r="CR47" s="87">
        <v>11.800984904853923</v>
      </c>
      <c r="CS47" s="87">
        <v>644768.72537042899</v>
      </c>
      <c r="CT47" s="87">
        <v>11.827388270243144</v>
      </c>
      <c r="CU47" s="87">
        <v>657967.22752950981</v>
      </c>
      <c r="CV47" s="87">
        <v>11.740390829012849</v>
      </c>
      <c r="CW47" s="87">
        <v>660793.08624414005</v>
      </c>
      <c r="CX47" s="87">
        <v>11.732863324327264</v>
      </c>
      <c r="CY47" s="87">
        <v>660390.46369933791</v>
      </c>
      <c r="CZ47" s="87">
        <v>11.711749590774922</v>
      </c>
      <c r="DA47" s="87">
        <v>665405.41776814277</v>
      </c>
      <c r="DB47" s="87">
        <v>11.531147359043118</v>
      </c>
      <c r="DC47" s="87">
        <v>667192.33779864281</v>
      </c>
      <c r="DD47" s="87">
        <v>11.228779746271533</v>
      </c>
      <c r="DE47" s="87">
        <v>659378.54432378605</v>
      </c>
      <c r="DF47" s="87">
        <v>10.750053075250257</v>
      </c>
      <c r="DG47" s="87">
        <v>683545.18280588707</v>
      </c>
      <c r="DH47" s="87">
        <v>10.262364732953069</v>
      </c>
      <c r="DI47" s="87">
        <v>687275.48299664259</v>
      </c>
      <c r="DJ47" s="87">
        <v>9.9856847654048142</v>
      </c>
      <c r="DK47" s="87">
        <v>702335.94097394252</v>
      </c>
      <c r="DL47" s="87">
        <v>9.6481935591453709</v>
      </c>
      <c r="DM47" s="87">
        <v>747491.35472557752</v>
      </c>
      <c r="DN47" s="87">
        <v>9.3767045868137515</v>
      </c>
      <c r="DO47" s="87">
        <v>733979.65042506659</v>
      </c>
      <c r="DP47" s="87">
        <v>9.2494568927183014</v>
      </c>
      <c r="DQ47" s="87">
        <v>748221.76691104553</v>
      </c>
      <c r="DR47" s="87">
        <v>9.0784088341924836</v>
      </c>
      <c r="DS47" s="87">
        <v>773344.52573354938</v>
      </c>
      <c r="DT47" s="87">
        <v>8.7076250218871838</v>
      </c>
      <c r="DU47" s="87">
        <v>795779.46399057482</v>
      </c>
      <c r="DV47" s="87">
        <v>8.6141013284554351</v>
      </c>
      <c r="DW47" s="87">
        <v>798595.36918881489</v>
      </c>
      <c r="DX47" s="87">
        <v>8.4994726462474315</v>
      </c>
      <c r="DY47" s="87">
        <v>817337.11283486395</v>
      </c>
      <c r="DZ47" s="87">
        <v>8.3949207902722858</v>
      </c>
      <c r="EA47" s="87">
        <v>823476.72001835972</v>
      </c>
      <c r="EB47" s="87">
        <v>8.3613451412080799</v>
      </c>
      <c r="EC47" s="87">
        <v>846292.83341003978</v>
      </c>
      <c r="ED47" s="87">
        <v>8.3273962762894111</v>
      </c>
      <c r="EE47" s="87">
        <v>854298.77422755014</v>
      </c>
      <c r="EF47" s="87">
        <v>8.326719703359748</v>
      </c>
      <c r="EG47" s="87">
        <v>861961.27148363995</v>
      </c>
      <c r="EH47" s="87">
        <v>8.280560303612468</v>
      </c>
      <c r="EI47" s="87">
        <v>883495.25724221021</v>
      </c>
      <c r="EJ47" s="87">
        <v>8.4071304305690813</v>
      </c>
      <c r="EK47" s="87">
        <v>908273.91327740008</v>
      </c>
      <c r="EL47" s="87">
        <v>8.8571065832074289</v>
      </c>
      <c r="EM47" s="87">
        <v>886410.68462253618</v>
      </c>
      <c r="EN47" s="87">
        <v>9.3310521062451226</v>
      </c>
      <c r="EO47" s="87">
        <v>901458.35634539614</v>
      </c>
      <c r="EP47" s="87">
        <v>9.5857126191370217</v>
      </c>
      <c r="EQ47" s="87">
        <v>950965.11594932317</v>
      </c>
      <c r="ER47" s="87">
        <v>10.633411406591243</v>
      </c>
      <c r="ES47" s="87">
        <v>966779.94161562505</v>
      </c>
      <c r="ET47" s="87">
        <v>10.883492152173028</v>
      </c>
      <c r="EU47" s="87">
        <v>990591.47766596288</v>
      </c>
      <c r="EV47" s="87">
        <v>11.064694447472647</v>
      </c>
      <c r="EW47" s="87">
        <v>1006965.608239542</v>
      </c>
      <c r="EX47" s="87">
        <v>11.695268167522748</v>
      </c>
      <c r="EY47" s="87">
        <v>1013816.5081083018</v>
      </c>
      <c r="EZ47" s="87">
        <v>11.780202184726981</v>
      </c>
      <c r="FA47" s="87">
        <v>1013132.5916109316</v>
      </c>
      <c r="FB47" s="87">
        <v>11.817081155427859</v>
      </c>
      <c r="FC47" s="87">
        <v>989100.83981516608</v>
      </c>
      <c r="FD47" s="87">
        <v>12.224361270327435</v>
      </c>
      <c r="FE47" s="87">
        <v>1000923.2945045066</v>
      </c>
      <c r="FF47" s="87">
        <v>12.309641690172638</v>
      </c>
      <c r="FG47" s="87">
        <v>1001595.3943920187</v>
      </c>
    </row>
    <row r="48" spans="1:163" ht="31.5" x14ac:dyDescent="0.25">
      <c r="B48" s="263">
        <v>5</v>
      </c>
      <c r="C48" s="265" t="s">
        <v>636</v>
      </c>
      <c r="D48" s="87">
        <v>12.596998695592458</v>
      </c>
      <c r="E48" s="87">
        <v>40237.090276078285</v>
      </c>
      <c r="F48" s="87">
        <v>11.334878651283079</v>
      </c>
      <c r="G48" s="87">
        <v>61158.015869998308</v>
      </c>
      <c r="H48" s="87">
        <v>10.149112403849914</v>
      </c>
      <c r="I48" s="87">
        <v>87168.513137134199</v>
      </c>
      <c r="J48" s="87">
        <v>9.2880054943544241</v>
      </c>
      <c r="K48" s="87">
        <v>108177.8537521937</v>
      </c>
      <c r="L48" s="87">
        <v>11.334885510319708</v>
      </c>
      <c r="M48" s="87">
        <v>140053.24027175127</v>
      </c>
      <c r="N48" s="87">
        <v>12.318686608973213</v>
      </c>
      <c r="O48" s="87">
        <v>167178.61767820138</v>
      </c>
      <c r="P48" s="87">
        <v>9.2424100521526213</v>
      </c>
      <c r="Q48" s="87">
        <v>111697.04559486372</v>
      </c>
      <c r="R48" s="87">
        <v>9.1619899927499056</v>
      </c>
      <c r="S48" s="87">
        <v>114413.22126531212</v>
      </c>
      <c r="T48" s="87">
        <v>9.067552713174857</v>
      </c>
      <c r="U48" s="87">
        <v>117325.24714384203</v>
      </c>
      <c r="V48" s="87">
        <v>9.242731553067598</v>
      </c>
      <c r="W48" s="87">
        <v>119545.74067009198</v>
      </c>
      <c r="X48" s="87">
        <v>9.3691191167937635</v>
      </c>
      <c r="Y48" s="87">
        <v>122180.51677547373</v>
      </c>
      <c r="Z48" s="87">
        <v>9.4176820198951745</v>
      </c>
      <c r="AA48" s="87">
        <v>127759.81405859331</v>
      </c>
      <c r="AB48" s="87">
        <v>10.14689838706612</v>
      </c>
      <c r="AC48" s="87">
        <v>129870.30378175835</v>
      </c>
      <c r="AD48" s="87">
        <v>10.596539990203402</v>
      </c>
      <c r="AE48" s="87">
        <v>130940.37186948002</v>
      </c>
      <c r="AF48" s="87">
        <v>10.747139566104707</v>
      </c>
      <c r="AG48" s="87">
        <v>133265.54606344827</v>
      </c>
      <c r="AH48" s="87">
        <v>10.734506964729807</v>
      </c>
      <c r="AI48" s="87">
        <v>133628.23732985236</v>
      </c>
      <c r="AJ48" s="87">
        <v>11.164608414102752</v>
      </c>
      <c r="AK48" s="87">
        <v>134504.67563097531</v>
      </c>
      <c r="AL48" s="87">
        <v>11.334885510319708</v>
      </c>
      <c r="AM48" s="87">
        <v>140053.24027175127</v>
      </c>
      <c r="AN48" s="87">
        <v>11.68522127645671</v>
      </c>
      <c r="AO48" s="87">
        <v>142469.21286740596</v>
      </c>
      <c r="AP48" s="87">
        <v>11.800272355182127</v>
      </c>
      <c r="AQ48" s="87">
        <v>145530.98248890118</v>
      </c>
      <c r="AR48" s="87">
        <v>11.800230556186451</v>
      </c>
      <c r="AS48" s="87">
        <v>149380.81678851636</v>
      </c>
      <c r="AT48" s="87">
        <v>11.811774530186824</v>
      </c>
      <c r="AU48" s="87">
        <v>150139.34144755703</v>
      </c>
      <c r="AV48" s="87">
        <v>11.461946903333223</v>
      </c>
      <c r="AW48" s="87">
        <v>154017.66486351701</v>
      </c>
      <c r="AX48" s="87">
        <v>11.851298957408934</v>
      </c>
      <c r="AY48" s="87">
        <v>156701.42059787095</v>
      </c>
      <c r="AZ48" s="87">
        <v>11.978890377268483</v>
      </c>
      <c r="BA48" s="87">
        <v>158524.28359108203</v>
      </c>
      <c r="BB48" s="87">
        <v>12.01325657758392</v>
      </c>
      <c r="BC48" s="87">
        <v>156391.304979907</v>
      </c>
      <c r="BD48" s="87">
        <v>12.12894030964573</v>
      </c>
      <c r="BE48" s="87">
        <v>158181.84644389033</v>
      </c>
      <c r="BF48" s="87">
        <v>12.411817991767814</v>
      </c>
      <c r="BG48" s="87">
        <v>162744.54216766736</v>
      </c>
      <c r="BH48" s="87">
        <v>12.411817991767814</v>
      </c>
      <c r="BI48" s="87">
        <v>162744.54216766736</v>
      </c>
      <c r="BJ48" s="87">
        <v>12.318686608973213</v>
      </c>
      <c r="BK48" s="87">
        <v>167178.61767820138</v>
      </c>
      <c r="BL48" s="87">
        <v>12.600229957123311</v>
      </c>
      <c r="BM48" s="87">
        <v>168660.28953613143</v>
      </c>
      <c r="BN48" s="87">
        <v>12.053982999318535</v>
      </c>
      <c r="BO48" s="87">
        <v>171269.18493950117</v>
      </c>
      <c r="BP48" s="87">
        <v>12.022620031918507</v>
      </c>
      <c r="BQ48" s="87">
        <v>174043.74561668301</v>
      </c>
      <c r="BR48" s="87">
        <v>12.020624014182266</v>
      </c>
      <c r="BS48" s="87">
        <v>174332.62914440306</v>
      </c>
      <c r="BT48" s="87">
        <v>12.025193571870798</v>
      </c>
      <c r="BU48" s="87">
        <v>175927.45753525093</v>
      </c>
      <c r="BV48" s="87">
        <v>12.039245840224631</v>
      </c>
      <c r="BW48" s="87">
        <v>177062.15402488303</v>
      </c>
      <c r="BX48" s="87">
        <v>12.188847774468634</v>
      </c>
      <c r="BY48" s="87">
        <v>179092.063723053</v>
      </c>
      <c r="BZ48" s="87">
        <v>12.17246244548809</v>
      </c>
      <c r="CA48" s="87">
        <v>180209.97857151038</v>
      </c>
      <c r="CB48" s="87">
        <v>12.394271046625613</v>
      </c>
      <c r="CC48" s="87">
        <v>182065.08242857241</v>
      </c>
      <c r="CD48" s="87">
        <v>12.343484638722023</v>
      </c>
      <c r="CE48" s="87">
        <v>182279.22381015652</v>
      </c>
      <c r="CF48" s="87">
        <v>12.294548391161243</v>
      </c>
      <c r="CG48" s="87">
        <v>184369.20775592542</v>
      </c>
      <c r="CH48" s="87">
        <v>12.270041158528352</v>
      </c>
      <c r="CI48" s="87">
        <v>186650.65348838596</v>
      </c>
      <c r="CJ48" s="87">
        <v>12.236996449722751</v>
      </c>
      <c r="CK48" s="87">
        <v>186507.94028148855</v>
      </c>
      <c r="CL48" s="87">
        <v>12.202771460668147</v>
      </c>
      <c r="CM48" s="87">
        <v>190416.53278664596</v>
      </c>
      <c r="CN48" s="87">
        <v>12.222705979375393</v>
      </c>
      <c r="CO48" s="87">
        <v>196343.435208946</v>
      </c>
      <c r="CP48" s="87">
        <v>12.165609720521651</v>
      </c>
      <c r="CQ48" s="87">
        <v>197476.15984856803</v>
      </c>
      <c r="CR48" s="87">
        <v>12.245389989773752</v>
      </c>
      <c r="CS48" s="87">
        <v>199584.26330062814</v>
      </c>
      <c r="CT48" s="87">
        <v>12.261402052704495</v>
      </c>
      <c r="CU48" s="87">
        <v>202156.39163708608</v>
      </c>
      <c r="CV48" s="87">
        <v>12.208632885175065</v>
      </c>
      <c r="CW48" s="87">
        <v>202505.42480534597</v>
      </c>
      <c r="CX48" s="87">
        <v>12.199986210065367</v>
      </c>
      <c r="CY48" s="87">
        <v>208375.93285823605</v>
      </c>
      <c r="CZ48" s="87">
        <v>12.175674305365355</v>
      </c>
      <c r="DA48" s="87">
        <v>208520.18313449097</v>
      </c>
      <c r="DB48" s="87">
        <v>11.924447930607819</v>
      </c>
      <c r="DC48" s="87">
        <v>207666.18593042291</v>
      </c>
      <c r="DD48" s="87">
        <v>11.208823358498657</v>
      </c>
      <c r="DE48" s="87">
        <v>206501.06198931346</v>
      </c>
      <c r="DF48" s="87">
        <v>11.003207831137839</v>
      </c>
      <c r="DG48" s="87">
        <v>208542.62764113344</v>
      </c>
      <c r="DH48" s="87">
        <v>10.913954965034318</v>
      </c>
      <c r="DI48" s="87">
        <v>207779.20496059599</v>
      </c>
      <c r="DJ48" s="87">
        <v>10.8270881605859</v>
      </c>
      <c r="DK48" s="87">
        <v>209886.45368305387</v>
      </c>
      <c r="DL48" s="87">
        <v>10.554670470787368</v>
      </c>
      <c r="DM48" s="87">
        <v>213311.36661917594</v>
      </c>
      <c r="DN48" s="87">
        <v>10.247203186809243</v>
      </c>
      <c r="DO48" s="87">
        <v>213937.46146479962</v>
      </c>
      <c r="DP48" s="87">
        <v>10.102437471289587</v>
      </c>
      <c r="DQ48" s="87">
        <v>213022.19212334781</v>
      </c>
      <c r="DR48" s="87">
        <v>9.971226320139511</v>
      </c>
      <c r="DS48" s="87">
        <v>217308.38369683558</v>
      </c>
      <c r="DT48" s="87">
        <v>9.6147566952189827</v>
      </c>
      <c r="DU48" s="87">
        <v>219499.25586261688</v>
      </c>
      <c r="DV48" s="87">
        <v>9.4822863099905028</v>
      </c>
      <c r="DW48" s="87">
        <v>225606.248117487</v>
      </c>
      <c r="DX48" s="87">
        <v>9.4676617300428898</v>
      </c>
      <c r="DY48" s="87">
        <v>230945.29311747273</v>
      </c>
      <c r="DZ48" s="87">
        <v>9.3172613629257874</v>
      </c>
      <c r="EA48" s="87">
        <v>233152.63501793452</v>
      </c>
      <c r="EB48" s="87">
        <v>9.2608995439311972</v>
      </c>
      <c r="EC48" s="87">
        <v>235647.34966969388</v>
      </c>
      <c r="ED48" s="87">
        <v>9.2172156474463165</v>
      </c>
      <c r="EE48" s="87">
        <v>248991.29830927806</v>
      </c>
      <c r="EF48" s="87">
        <v>9.2361593226775547</v>
      </c>
      <c r="EG48" s="87">
        <v>247833.55104379886</v>
      </c>
      <c r="EH48" s="87">
        <v>9.31589712073737</v>
      </c>
      <c r="EI48" s="87">
        <v>252102.27257889966</v>
      </c>
      <c r="EJ48" s="87">
        <v>9.3087358168002527</v>
      </c>
      <c r="EK48" s="87">
        <v>257026.69090330027</v>
      </c>
      <c r="EL48" s="87">
        <v>9.6307018257434258</v>
      </c>
      <c r="EM48" s="87">
        <v>257817.57970075493</v>
      </c>
      <c r="EN48" s="87">
        <v>9.6852347410681716</v>
      </c>
      <c r="EO48" s="87">
        <v>258803.63156665288</v>
      </c>
      <c r="EP48" s="87">
        <v>9.7523545191739505</v>
      </c>
      <c r="EQ48" s="87">
        <v>278190.31866195198</v>
      </c>
      <c r="ER48" s="87">
        <v>10.740774414494098</v>
      </c>
      <c r="ES48" s="87">
        <v>279985.41704547434</v>
      </c>
      <c r="ET48" s="87">
        <v>10.839983314006782</v>
      </c>
      <c r="EU48" s="87">
        <v>280951.94678180618</v>
      </c>
      <c r="EV48" s="87">
        <v>10.974085946228177</v>
      </c>
      <c r="EW48" s="87">
        <v>282992.95527455606</v>
      </c>
      <c r="EX48" s="87">
        <v>11.646394569318456</v>
      </c>
      <c r="EY48" s="87">
        <v>280638.54321339598</v>
      </c>
      <c r="EZ48" s="87">
        <v>11.664374800902417</v>
      </c>
      <c r="FA48" s="87">
        <v>281438.50785516598</v>
      </c>
      <c r="FB48" s="87">
        <v>11.619125699918214</v>
      </c>
      <c r="FC48" s="87">
        <v>279105.89313079597</v>
      </c>
      <c r="FD48" s="87">
        <v>12.096355880533956</v>
      </c>
      <c r="FE48" s="87">
        <v>282073.57060073013</v>
      </c>
      <c r="FF48" s="87">
        <v>11.980106722334796</v>
      </c>
      <c r="FG48" s="87">
        <v>283104.60363927978</v>
      </c>
    </row>
    <row r="49" spans="2:163" x14ac:dyDescent="0.25">
      <c r="B49" s="263">
        <v>6</v>
      </c>
      <c r="C49" s="264" t="s">
        <v>240</v>
      </c>
      <c r="D49" s="87">
        <v>13.23395665969846</v>
      </c>
      <c r="E49" s="87">
        <v>57758.921425389999</v>
      </c>
      <c r="F49" s="87">
        <v>11.540767320568426</v>
      </c>
      <c r="G49" s="87">
        <v>57673.183244221</v>
      </c>
      <c r="H49" s="87">
        <v>10.570552655599155</v>
      </c>
      <c r="I49" s="87">
        <v>61728.820918210004</v>
      </c>
      <c r="J49" s="87">
        <v>9.3698001996509497</v>
      </c>
      <c r="K49" s="87">
        <v>81240.8687336</v>
      </c>
      <c r="L49" s="87">
        <v>11.942340466551894</v>
      </c>
      <c r="M49" s="87">
        <v>104245.21593393</v>
      </c>
      <c r="N49" s="87">
        <v>12.826315694744252</v>
      </c>
      <c r="O49" s="87">
        <v>114735.10752489998</v>
      </c>
      <c r="P49" s="87">
        <v>9.4161929695800719</v>
      </c>
      <c r="Q49" s="87">
        <v>83266.441590989998</v>
      </c>
      <c r="R49" s="87">
        <v>9.2025850555689708</v>
      </c>
      <c r="S49" s="87">
        <v>85276.335041109982</v>
      </c>
      <c r="T49" s="87">
        <v>9.1593080126761901</v>
      </c>
      <c r="U49" s="87">
        <v>87993.078317730979</v>
      </c>
      <c r="V49" s="87">
        <v>9.376551617369822</v>
      </c>
      <c r="W49" s="87">
        <v>89301.714988200998</v>
      </c>
      <c r="X49" s="87">
        <v>9.5367287069350812</v>
      </c>
      <c r="Y49" s="87">
        <v>92542.173336070991</v>
      </c>
      <c r="Z49" s="87">
        <v>9.8020761479522545</v>
      </c>
      <c r="AA49" s="87">
        <v>96619.075106080985</v>
      </c>
      <c r="AB49" s="87">
        <v>10.593909033538344</v>
      </c>
      <c r="AC49" s="87">
        <v>98968.334685529975</v>
      </c>
      <c r="AD49" s="87">
        <v>11.134455251208125</v>
      </c>
      <c r="AE49" s="87">
        <v>100204.02428081998</v>
      </c>
      <c r="AF49" s="87">
        <v>11.417589683474723</v>
      </c>
      <c r="AG49" s="87">
        <v>101058.01809242999</v>
      </c>
      <c r="AH49" s="87">
        <v>10.794007325515363</v>
      </c>
      <c r="AI49" s="87">
        <v>101613.49581617001</v>
      </c>
      <c r="AJ49" s="87">
        <v>11.823303322541639</v>
      </c>
      <c r="AK49" s="87">
        <v>102695.96765161603</v>
      </c>
      <c r="AL49" s="87">
        <v>11.942340466551894</v>
      </c>
      <c r="AM49" s="87">
        <v>104245.21593393</v>
      </c>
      <c r="AN49" s="87">
        <v>12.278012677030382</v>
      </c>
      <c r="AO49" s="87">
        <v>104291.36589618998</v>
      </c>
      <c r="AP49" s="87">
        <v>12.364755744348937</v>
      </c>
      <c r="AQ49" s="87">
        <v>103146.407913991</v>
      </c>
      <c r="AR49" s="87">
        <v>12.376464547969476</v>
      </c>
      <c r="AS49" s="87">
        <v>103197.13699300103</v>
      </c>
      <c r="AT49" s="87">
        <v>12.171872152649643</v>
      </c>
      <c r="AU49" s="87">
        <v>104347.16828566094</v>
      </c>
      <c r="AV49" s="87">
        <v>11.432941534089679</v>
      </c>
      <c r="AW49" s="87">
        <v>105581.271899571</v>
      </c>
      <c r="AX49" s="87">
        <v>12.262726498162662</v>
      </c>
      <c r="AY49" s="87">
        <v>108370.27815622998</v>
      </c>
      <c r="AZ49" s="87">
        <v>12.469025076664961</v>
      </c>
      <c r="BA49" s="87">
        <v>108672.59102714098</v>
      </c>
      <c r="BB49" s="87">
        <v>12.546046015256209</v>
      </c>
      <c r="BC49" s="87">
        <v>111270.42172696999</v>
      </c>
      <c r="BD49" s="87">
        <v>12.719149301977305</v>
      </c>
      <c r="BE49" s="87">
        <v>113778.22997335</v>
      </c>
      <c r="BF49" s="87">
        <v>12.93471849767608</v>
      </c>
      <c r="BG49" s="87">
        <v>113388.86669447001</v>
      </c>
      <c r="BH49" s="87">
        <v>12.93471849767608</v>
      </c>
      <c r="BI49" s="87">
        <v>113388.86669447001</v>
      </c>
      <c r="BJ49" s="87">
        <v>12.826315694744252</v>
      </c>
      <c r="BK49" s="87">
        <v>114735.10752489998</v>
      </c>
      <c r="BL49" s="87">
        <v>13.086948007151562</v>
      </c>
      <c r="BM49" s="87">
        <v>115915.71255314996</v>
      </c>
      <c r="BN49" s="87">
        <v>12.993250413502041</v>
      </c>
      <c r="BO49" s="87">
        <v>116250.68921794102</v>
      </c>
      <c r="BP49" s="87">
        <v>12.945247867795338</v>
      </c>
      <c r="BQ49" s="87">
        <v>119107.03299129095</v>
      </c>
      <c r="BR49" s="87">
        <v>12.869314172369897</v>
      </c>
      <c r="BS49" s="87">
        <v>120076.12806368101</v>
      </c>
      <c r="BT49" s="87">
        <v>12.882887776347875</v>
      </c>
      <c r="BU49" s="87">
        <v>118694.36305065101</v>
      </c>
      <c r="BV49" s="87">
        <v>12.911760024579888</v>
      </c>
      <c r="BW49" s="87">
        <v>117566.01786618101</v>
      </c>
      <c r="BX49" s="87">
        <v>12.872438998133948</v>
      </c>
      <c r="BY49" s="87">
        <v>116847.41069422998</v>
      </c>
      <c r="BZ49" s="87">
        <v>12.846283853792823</v>
      </c>
      <c r="CA49" s="87">
        <v>116723.37914032416</v>
      </c>
      <c r="CB49" s="87">
        <v>12.706484255860467</v>
      </c>
      <c r="CC49" s="87">
        <v>117291.9266382511</v>
      </c>
      <c r="CD49" s="87">
        <v>12.634852311156981</v>
      </c>
      <c r="CE49" s="87">
        <v>118075.44875714107</v>
      </c>
      <c r="CF49" s="87">
        <v>12.544868749558992</v>
      </c>
      <c r="CG49" s="87">
        <v>119436.75465494108</v>
      </c>
      <c r="CH49" s="87">
        <v>12.450951981099507</v>
      </c>
      <c r="CI49" s="87">
        <v>118860.33896084109</v>
      </c>
      <c r="CJ49" s="87">
        <v>12.431442418657861</v>
      </c>
      <c r="CK49" s="87">
        <v>118203.13435648003</v>
      </c>
      <c r="CL49" s="87">
        <v>12.386458139258844</v>
      </c>
      <c r="CM49" s="87">
        <v>119631.28861992</v>
      </c>
      <c r="CN49" s="87">
        <v>12.394377047309352</v>
      </c>
      <c r="CO49" s="87">
        <v>129590.38854260999</v>
      </c>
      <c r="CP49" s="87">
        <v>12.396378378451429</v>
      </c>
      <c r="CQ49" s="87">
        <v>129710.21888410916</v>
      </c>
      <c r="CR49" s="87">
        <v>12.379417328275943</v>
      </c>
      <c r="CS49" s="87">
        <v>131716.22519281</v>
      </c>
      <c r="CT49" s="87">
        <v>12.324917990248551</v>
      </c>
      <c r="CU49" s="87">
        <v>133995.68223580997</v>
      </c>
      <c r="CV49" s="87">
        <v>12.258389398431095</v>
      </c>
      <c r="CW49" s="87">
        <v>134958.87541139001</v>
      </c>
      <c r="CX49" s="87">
        <v>12.266809521261836</v>
      </c>
      <c r="CY49" s="87">
        <v>133160.27984501002</v>
      </c>
      <c r="CZ49" s="87">
        <v>12.217024921794312</v>
      </c>
      <c r="DA49" s="87">
        <v>133493.92477725996</v>
      </c>
      <c r="DB49" s="87">
        <v>12.052259809333838</v>
      </c>
      <c r="DC49" s="87">
        <v>132736.79839615</v>
      </c>
      <c r="DD49" s="87">
        <v>11.562070008081132</v>
      </c>
      <c r="DE49" s="87">
        <v>132012.80095549999</v>
      </c>
      <c r="DF49" s="87">
        <v>11.162373694025179</v>
      </c>
      <c r="DG49" s="87">
        <v>140543.75075357</v>
      </c>
      <c r="DH49" s="87">
        <v>10.910656426056185</v>
      </c>
      <c r="DI49" s="87">
        <v>142081.95076178998</v>
      </c>
      <c r="DJ49" s="87">
        <v>10.665740417195346</v>
      </c>
      <c r="DK49" s="87">
        <v>138324.10156314998</v>
      </c>
      <c r="DL49" s="87">
        <v>10.406994062183214</v>
      </c>
      <c r="DM49" s="87">
        <v>137972.22808106005</v>
      </c>
      <c r="DN49" s="87">
        <v>10.027392940115559</v>
      </c>
      <c r="DO49" s="87">
        <v>139673.50509381003</v>
      </c>
      <c r="DP49" s="87">
        <v>9.9109850784103006</v>
      </c>
      <c r="DQ49" s="87">
        <v>145572.05743069007</v>
      </c>
      <c r="DR49" s="87">
        <v>9.7148309917755533</v>
      </c>
      <c r="DS49" s="87">
        <v>145278.92336491993</v>
      </c>
      <c r="DT49" s="87">
        <v>9.3853435391663904</v>
      </c>
      <c r="DU49" s="87">
        <v>147930.75440829</v>
      </c>
      <c r="DV49" s="87">
        <v>9.3273141662566275</v>
      </c>
      <c r="DW49" s="87">
        <v>148095.45006798999</v>
      </c>
      <c r="DX49" s="87">
        <v>9.1927484079487822</v>
      </c>
      <c r="DY49" s="87">
        <v>162722.07991502006</v>
      </c>
      <c r="DZ49" s="87">
        <v>9.1310034823641466</v>
      </c>
      <c r="EA49" s="87">
        <v>155016.37898135005</v>
      </c>
      <c r="EB49" s="87">
        <v>9.0874132806992893</v>
      </c>
      <c r="EC49" s="87">
        <v>155730.54764732</v>
      </c>
      <c r="ED49" s="87">
        <v>9.0557806006550461</v>
      </c>
      <c r="EE49" s="87">
        <v>159217.48707697989</v>
      </c>
      <c r="EF49" s="87">
        <v>9.0398364989139743</v>
      </c>
      <c r="EG49" s="87">
        <v>165224.89871432001</v>
      </c>
      <c r="EH49" s="87">
        <v>9.1174639678395355</v>
      </c>
      <c r="EI49" s="87">
        <v>165641.32571230998</v>
      </c>
      <c r="EJ49" s="87">
        <v>9.1353067662577896</v>
      </c>
      <c r="EK49" s="87">
        <v>171418.99400418194</v>
      </c>
      <c r="EL49" s="87">
        <v>9.4505213533613937</v>
      </c>
      <c r="EM49" s="87">
        <v>174850.70477451183</v>
      </c>
      <c r="EN49" s="87">
        <v>9.6259872118422489</v>
      </c>
      <c r="EO49" s="87">
        <v>176939.95881009178</v>
      </c>
      <c r="EP49" s="87">
        <v>9.726639249904526</v>
      </c>
      <c r="EQ49" s="87">
        <v>180786.4710888236</v>
      </c>
      <c r="ER49" s="87">
        <v>10.772926146098282</v>
      </c>
      <c r="ES49" s="87">
        <v>181202.48010095995</v>
      </c>
      <c r="ET49" s="87">
        <v>10.9358094341639</v>
      </c>
      <c r="EU49" s="87">
        <v>182304.59203764002</v>
      </c>
      <c r="EV49" s="87">
        <v>11.021630852325773</v>
      </c>
      <c r="EW49" s="87">
        <v>171657.47726747001</v>
      </c>
      <c r="EX49" s="87">
        <v>11.885239845499031</v>
      </c>
      <c r="EY49" s="87">
        <v>192099.16473116999</v>
      </c>
      <c r="EZ49" s="87">
        <v>11.958602482291816</v>
      </c>
      <c r="FA49" s="87">
        <v>195620.19472884995</v>
      </c>
      <c r="FB49" s="87">
        <v>11.825932976462939</v>
      </c>
      <c r="FC49" s="87">
        <v>199641.17362327009</v>
      </c>
      <c r="FD49" s="87">
        <v>12.408123123981433</v>
      </c>
      <c r="FE49" s="87">
        <v>211542.46113174999</v>
      </c>
      <c r="FF49" s="87">
        <v>11.853661294266651</v>
      </c>
      <c r="FG49" s="87">
        <v>227259.95561202019</v>
      </c>
    </row>
    <row r="50" spans="2:163" x14ac:dyDescent="0.25">
      <c r="B50" s="62">
        <v>7</v>
      </c>
      <c r="C50" s="264" t="s">
        <v>241</v>
      </c>
      <c r="D50" s="87">
        <v>12.725605746780273</v>
      </c>
      <c r="E50" s="87">
        <v>5319.8847653549992</v>
      </c>
      <c r="F50" s="87">
        <v>10.354396657659903</v>
      </c>
      <c r="G50" s="87">
        <v>10229.41987673</v>
      </c>
      <c r="H50" s="87">
        <v>9.5456521066654396</v>
      </c>
      <c r="I50" s="87">
        <v>16083.921973379998</v>
      </c>
      <c r="J50" s="87">
        <v>8.0055796649916147</v>
      </c>
      <c r="K50" s="87">
        <v>27939.104650909998</v>
      </c>
      <c r="L50" s="87">
        <v>12.273483606622754</v>
      </c>
      <c r="M50" s="87">
        <v>34419.827632520006</v>
      </c>
      <c r="N50" s="87">
        <v>12.591253643110512</v>
      </c>
      <c r="O50" s="87">
        <v>33207.616342446985</v>
      </c>
      <c r="P50" s="87">
        <v>8.4339732603718378</v>
      </c>
      <c r="Q50" s="87">
        <v>28475.147404489995</v>
      </c>
      <c r="R50" s="87">
        <v>7.8737712135260098</v>
      </c>
      <c r="S50" s="87">
        <v>28652.202998549998</v>
      </c>
      <c r="T50" s="87">
        <v>7.8680356447772377</v>
      </c>
      <c r="U50" s="87">
        <v>29857.026999310008</v>
      </c>
      <c r="V50" s="87">
        <v>8.1813892755649515</v>
      </c>
      <c r="W50" s="87">
        <v>30000.562961499996</v>
      </c>
      <c r="X50" s="87">
        <v>8.5162811811768471</v>
      </c>
      <c r="Y50" s="87">
        <v>29588.696428140003</v>
      </c>
      <c r="Z50" s="87">
        <v>9.1493410305966503</v>
      </c>
      <c r="AA50" s="87">
        <v>32288.119386059996</v>
      </c>
      <c r="AB50" s="87">
        <v>10.427394967998628</v>
      </c>
      <c r="AC50" s="87">
        <v>33801.56700974999</v>
      </c>
      <c r="AD50" s="87">
        <v>11.006680621079708</v>
      </c>
      <c r="AE50" s="87">
        <v>31943.370709680003</v>
      </c>
      <c r="AF50" s="87">
        <v>11.396779717048185</v>
      </c>
      <c r="AG50" s="87">
        <v>31298.754963629999</v>
      </c>
      <c r="AH50" s="87">
        <v>11.161019730039582</v>
      </c>
      <c r="AI50" s="87">
        <v>31213.79312808</v>
      </c>
      <c r="AJ50" s="87">
        <v>12.016696554475212</v>
      </c>
      <c r="AK50" s="87">
        <v>31743.316802450005</v>
      </c>
      <c r="AL50" s="87">
        <v>12.273483606622754</v>
      </c>
      <c r="AM50" s="87">
        <v>34419.827632520006</v>
      </c>
      <c r="AN50" s="87">
        <v>12.426024406321963</v>
      </c>
      <c r="AO50" s="87">
        <v>34044.756403259998</v>
      </c>
      <c r="AP50" s="87">
        <v>12.396898129466571</v>
      </c>
      <c r="AQ50" s="87">
        <v>33747.406536559996</v>
      </c>
      <c r="AR50" s="87">
        <v>12.272132746838317</v>
      </c>
      <c r="AS50" s="87">
        <v>34893.561025740004</v>
      </c>
      <c r="AT50" s="87">
        <v>12.052299571744937</v>
      </c>
      <c r="AU50" s="87">
        <v>33957.9043466</v>
      </c>
      <c r="AV50" s="87">
        <v>11.361970820533049</v>
      </c>
      <c r="AW50" s="87">
        <v>35367.48017998998</v>
      </c>
      <c r="AX50" s="87">
        <v>12.0599945927778</v>
      </c>
      <c r="AY50" s="87">
        <v>34966.699184709993</v>
      </c>
      <c r="AZ50" s="87">
        <v>12.254066388229175</v>
      </c>
      <c r="BA50" s="87">
        <v>35243.408044796997</v>
      </c>
      <c r="BB50" s="87">
        <v>12.358276957718887</v>
      </c>
      <c r="BC50" s="87">
        <v>34497.883352700002</v>
      </c>
      <c r="BD50" s="87">
        <v>12.414453857542956</v>
      </c>
      <c r="BE50" s="87">
        <v>34112.557094797005</v>
      </c>
      <c r="BF50" s="87">
        <v>12.737360772362953</v>
      </c>
      <c r="BG50" s="87">
        <v>33585.546765177009</v>
      </c>
      <c r="BH50" s="87">
        <v>12.737360772362953</v>
      </c>
      <c r="BI50" s="87">
        <v>33585.546765177009</v>
      </c>
      <c r="BJ50" s="87">
        <v>12.591253643110512</v>
      </c>
      <c r="BK50" s="87">
        <v>33207.616342446985</v>
      </c>
      <c r="BL50" s="87">
        <v>12.845969384577604</v>
      </c>
      <c r="BM50" s="87">
        <v>32400.656296087003</v>
      </c>
      <c r="BN50" s="87">
        <v>12.722904589889506</v>
      </c>
      <c r="BO50" s="87">
        <v>33172.960112087007</v>
      </c>
      <c r="BP50" s="87">
        <v>12.747047239090138</v>
      </c>
      <c r="BQ50" s="87">
        <v>33621.419956616999</v>
      </c>
      <c r="BR50" s="87">
        <v>12.653040248645624</v>
      </c>
      <c r="BS50" s="87">
        <v>31194.410975646995</v>
      </c>
      <c r="BT50" s="87">
        <v>12.57554022148658</v>
      </c>
      <c r="BU50" s="87">
        <v>31941.440228516993</v>
      </c>
      <c r="BV50" s="87">
        <v>12.627455642325817</v>
      </c>
      <c r="BW50" s="87">
        <v>33917.954242956992</v>
      </c>
      <c r="BX50" s="87">
        <v>12.552783783120516</v>
      </c>
      <c r="BY50" s="87">
        <v>32898.184603267007</v>
      </c>
      <c r="BZ50" s="87">
        <v>12.398285339172286</v>
      </c>
      <c r="CA50" s="87">
        <v>32548.713719306994</v>
      </c>
      <c r="CB50" s="87">
        <v>12.392442350306741</v>
      </c>
      <c r="CC50" s="87">
        <v>33297.751772740005</v>
      </c>
      <c r="CD50" s="87">
        <v>12.291560214535643</v>
      </c>
      <c r="CE50" s="87">
        <v>33774.071411740006</v>
      </c>
      <c r="CF50" s="87">
        <v>12.241469198881431</v>
      </c>
      <c r="CG50" s="87">
        <v>33565.128289270004</v>
      </c>
      <c r="CH50" s="87">
        <v>12.207411706649754</v>
      </c>
      <c r="CI50" s="87">
        <v>35571.386322130005</v>
      </c>
      <c r="CJ50" s="87">
        <v>12.180511287927846</v>
      </c>
      <c r="CK50" s="87">
        <v>35221.403258819992</v>
      </c>
      <c r="CL50" s="87">
        <v>12.041494205354326</v>
      </c>
      <c r="CM50" s="87">
        <v>34929.877100780002</v>
      </c>
      <c r="CN50" s="87">
        <v>12.019322264809411</v>
      </c>
      <c r="CO50" s="87">
        <v>35615.75602973999</v>
      </c>
      <c r="CP50" s="87">
        <v>12.131442086950113</v>
      </c>
      <c r="CQ50" s="87">
        <v>35069.226180229991</v>
      </c>
      <c r="CR50" s="87">
        <v>12.060407244750627</v>
      </c>
      <c r="CS50" s="87">
        <v>34945.137417650003</v>
      </c>
      <c r="CT50" s="87">
        <v>12.107712679153778</v>
      </c>
      <c r="CU50" s="87">
        <v>35645.711492449998</v>
      </c>
      <c r="CV50" s="87">
        <v>12.005047860594306</v>
      </c>
      <c r="CW50" s="87">
        <v>35156.500957039992</v>
      </c>
      <c r="CX50" s="87">
        <v>11.93172389393923</v>
      </c>
      <c r="CY50" s="87">
        <v>37151.248155124995</v>
      </c>
      <c r="CZ50" s="87">
        <v>11.903290270897774</v>
      </c>
      <c r="DA50" s="87">
        <v>38059.103516484996</v>
      </c>
      <c r="DB50" s="87">
        <v>11.794466931331915</v>
      </c>
      <c r="DC50" s="87">
        <v>37982.818814794999</v>
      </c>
      <c r="DD50" s="87">
        <v>11.447307455521861</v>
      </c>
      <c r="DE50" s="87">
        <v>38162.394223480005</v>
      </c>
      <c r="DF50" s="87">
        <v>10.852530368147205</v>
      </c>
      <c r="DG50" s="87">
        <v>41345.03355610001</v>
      </c>
      <c r="DH50" s="87">
        <v>10.417454697879677</v>
      </c>
      <c r="DI50" s="87">
        <v>41355.844210674994</v>
      </c>
      <c r="DJ50" s="87">
        <v>10.089601940314296</v>
      </c>
      <c r="DK50" s="87">
        <v>43165.983456515009</v>
      </c>
      <c r="DL50" s="87">
        <v>9.465915357913179</v>
      </c>
      <c r="DM50" s="87">
        <v>48564.232263885002</v>
      </c>
      <c r="DN50" s="87">
        <v>9.014899606087587</v>
      </c>
      <c r="DO50" s="87">
        <v>50390.856645285006</v>
      </c>
      <c r="DP50" s="87">
        <v>8.8234812914982541</v>
      </c>
      <c r="DQ50" s="87">
        <v>56612.671918184999</v>
      </c>
      <c r="DR50" s="87">
        <v>8.70148877944</v>
      </c>
      <c r="DS50" s="87">
        <v>64059.652623344991</v>
      </c>
      <c r="DT50" s="87">
        <v>8.3870234091415092</v>
      </c>
      <c r="DU50" s="87">
        <v>66199.130996149979</v>
      </c>
      <c r="DV50" s="87">
        <v>8.502328606548831</v>
      </c>
      <c r="DW50" s="87">
        <v>70411.651590479974</v>
      </c>
      <c r="DX50" s="87">
        <v>8.4761250518877755</v>
      </c>
      <c r="DY50" s="87">
        <v>78994.437621949983</v>
      </c>
      <c r="DZ50" s="87">
        <v>8.2028467766732582</v>
      </c>
      <c r="EA50" s="87">
        <v>81611.549565360008</v>
      </c>
      <c r="EB50" s="87">
        <v>8.0713954752351889</v>
      </c>
      <c r="EC50" s="87">
        <v>81259.048995639998</v>
      </c>
      <c r="ED50" s="87">
        <v>8.0474452102535761</v>
      </c>
      <c r="EE50" s="87">
        <v>90923.624939729998</v>
      </c>
      <c r="EF50" s="87">
        <v>8.1383997689785996</v>
      </c>
      <c r="EG50" s="87">
        <v>92085.020870529959</v>
      </c>
      <c r="EH50" s="87">
        <v>8.2591483171841595</v>
      </c>
      <c r="EI50" s="87">
        <v>88437.066909640009</v>
      </c>
      <c r="EJ50" s="87">
        <v>8.3569567871981381</v>
      </c>
      <c r="EK50" s="87">
        <v>88206.067134439989</v>
      </c>
      <c r="EL50" s="87">
        <v>8.8305263508801968</v>
      </c>
      <c r="EM50" s="87">
        <v>86159.424913069975</v>
      </c>
      <c r="EN50" s="87">
        <v>9.1249743726640737</v>
      </c>
      <c r="EO50" s="87">
        <v>84611.642079579964</v>
      </c>
      <c r="EP50" s="87">
        <v>9.4068556958758016</v>
      </c>
      <c r="EQ50" s="87">
        <v>83705.354666850006</v>
      </c>
      <c r="ER50" s="87">
        <v>10.331801777899743</v>
      </c>
      <c r="ES50" s="87">
        <v>82447.458326360007</v>
      </c>
      <c r="ET50" s="87">
        <v>10.587895580584215</v>
      </c>
      <c r="EU50" s="87">
        <v>79777.603248230007</v>
      </c>
      <c r="EV50" s="87">
        <v>10.897183654792588</v>
      </c>
      <c r="EW50" s="87">
        <v>78409.987187899998</v>
      </c>
      <c r="EX50" s="87">
        <v>11.896386639526854</v>
      </c>
      <c r="EY50" s="87">
        <v>75168.861347449973</v>
      </c>
      <c r="EZ50" s="87">
        <v>12.057529456658038</v>
      </c>
      <c r="FA50" s="87">
        <v>71713.78889361996</v>
      </c>
      <c r="FB50" s="87">
        <v>12.253741291723676</v>
      </c>
      <c r="FC50" s="87">
        <v>64818.975833290009</v>
      </c>
      <c r="FD50" s="87">
        <v>12.890036634202499</v>
      </c>
      <c r="FE50" s="87">
        <v>61563.896654470002</v>
      </c>
      <c r="FF50" s="87">
        <v>13.11938235156223</v>
      </c>
      <c r="FG50" s="87">
        <v>60319.074112949995</v>
      </c>
    </row>
    <row r="51" spans="2:163" x14ac:dyDescent="0.25">
      <c r="B51" s="263">
        <v>8</v>
      </c>
      <c r="C51" s="264" t="s">
        <v>242</v>
      </c>
      <c r="D51" s="87">
        <v>13.050807196916226</v>
      </c>
      <c r="E51" s="87">
        <v>29450.762511543693</v>
      </c>
      <c r="F51" s="87">
        <v>11.446633681096042</v>
      </c>
      <c r="G51" s="87">
        <v>38297.302054207503</v>
      </c>
      <c r="H51" s="87">
        <v>10.185755423158987</v>
      </c>
      <c r="I51" s="87">
        <v>52431.485159234893</v>
      </c>
      <c r="J51" s="87">
        <v>9.5151235963335132</v>
      </c>
      <c r="K51" s="87">
        <v>76618.565482021935</v>
      </c>
      <c r="L51" s="87">
        <v>12.028361067363557</v>
      </c>
      <c r="M51" s="87">
        <v>120085.96593482027</v>
      </c>
      <c r="N51" s="87">
        <v>13.112203573526962</v>
      </c>
      <c r="O51" s="87">
        <v>137279.04203391913</v>
      </c>
      <c r="P51" s="87">
        <v>9.5660613323530015</v>
      </c>
      <c r="Q51" s="87">
        <v>83518.22225560309</v>
      </c>
      <c r="R51" s="87">
        <v>9.3984963376927624</v>
      </c>
      <c r="S51" s="87">
        <v>86013.598883908184</v>
      </c>
      <c r="T51" s="87">
        <v>9.3440253104633655</v>
      </c>
      <c r="U51" s="87">
        <v>89851.487786633705</v>
      </c>
      <c r="V51" s="87">
        <v>9.4475919206567198</v>
      </c>
      <c r="W51" s="87">
        <v>93708.629753861809</v>
      </c>
      <c r="X51" s="87">
        <v>9.4861272443730051</v>
      </c>
      <c r="Y51" s="87">
        <v>99963.035979379143</v>
      </c>
      <c r="Z51" s="87">
        <v>9.7232162003351306</v>
      </c>
      <c r="AA51" s="87">
        <v>106711.63814458967</v>
      </c>
      <c r="AB51" s="87">
        <v>10.518199528224589</v>
      </c>
      <c r="AC51" s="87">
        <v>110463.67402986567</v>
      </c>
      <c r="AD51" s="87">
        <v>11.087248261627687</v>
      </c>
      <c r="AE51" s="87">
        <v>112194.97624360441</v>
      </c>
      <c r="AF51" s="87">
        <v>11.313856668496344</v>
      </c>
      <c r="AG51" s="87">
        <v>114838.69615776019</v>
      </c>
      <c r="AH51" s="87">
        <v>10.782331442671353</v>
      </c>
      <c r="AI51" s="87">
        <v>115626.58328715496</v>
      </c>
      <c r="AJ51" s="87">
        <v>11.86850681311793</v>
      </c>
      <c r="AK51" s="87">
        <v>116266.5417491807</v>
      </c>
      <c r="AL51" s="87">
        <v>12.028361067363557</v>
      </c>
      <c r="AM51" s="87">
        <v>120085.96593482027</v>
      </c>
      <c r="AN51" s="87">
        <v>12.353956080552773</v>
      </c>
      <c r="AO51" s="87">
        <v>120615.83201290318</v>
      </c>
      <c r="AP51" s="87">
        <v>12.499905952165005</v>
      </c>
      <c r="AQ51" s="87">
        <v>120980.6316746262</v>
      </c>
      <c r="AR51" s="87">
        <v>12.475912382185442</v>
      </c>
      <c r="AS51" s="87">
        <v>121231.29448057964</v>
      </c>
      <c r="AT51" s="87">
        <v>12.396659929496701</v>
      </c>
      <c r="AU51" s="87">
        <v>122724.23825853007</v>
      </c>
      <c r="AV51" s="87">
        <v>11.539460782417656</v>
      </c>
      <c r="AW51" s="87">
        <v>125676.79157160055</v>
      </c>
      <c r="AX51" s="87">
        <v>12.505324235534198</v>
      </c>
      <c r="AY51" s="87">
        <v>127792.44044626458</v>
      </c>
      <c r="AZ51" s="87">
        <v>12.653419909921597</v>
      </c>
      <c r="BA51" s="87">
        <v>129289.00492852496</v>
      </c>
      <c r="BB51" s="87">
        <v>12.746711480241313</v>
      </c>
      <c r="BC51" s="87">
        <v>129439.08399579332</v>
      </c>
      <c r="BD51" s="87">
        <v>12.870755162656611</v>
      </c>
      <c r="BE51" s="87">
        <v>130671.06569493908</v>
      </c>
      <c r="BF51" s="87">
        <v>13.169960703458628</v>
      </c>
      <c r="BG51" s="87">
        <v>133537.06160228318</v>
      </c>
      <c r="BH51" s="87">
        <v>13.169960703458628</v>
      </c>
      <c r="BI51" s="87">
        <v>133537.06160228318</v>
      </c>
      <c r="BJ51" s="87">
        <v>13.112203573526962</v>
      </c>
      <c r="BK51" s="87">
        <v>137279.04203391913</v>
      </c>
      <c r="BL51" s="87">
        <v>13.240736721831921</v>
      </c>
      <c r="BM51" s="87">
        <v>139170.98562072724</v>
      </c>
      <c r="BN51" s="87">
        <v>13.216799948973684</v>
      </c>
      <c r="BO51" s="87">
        <v>139944.20868895797</v>
      </c>
      <c r="BP51" s="87">
        <v>12.983093957516386</v>
      </c>
      <c r="BQ51" s="87">
        <v>140529.78578871224</v>
      </c>
      <c r="BR51" s="87">
        <v>13.112366768434832</v>
      </c>
      <c r="BS51" s="87">
        <v>141429.63480096401</v>
      </c>
      <c r="BT51" s="87">
        <v>13.075691613473131</v>
      </c>
      <c r="BU51" s="87">
        <v>144053.00340080683</v>
      </c>
      <c r="BV51" s="87">
        <v>13.112745371751533</v>
      </c>
      <c r="BW51" s="87">
        <v>145368.11933810951</v>
      </c>
      <c r="BX51" s="87">
        <v>13.159254068780537</v>
      </c>
      <c r="BY51" s="87">
        <v>146166.01987018948</v>
      </c>
      <c r="BZ51" s="87">
        <v>13.173175935660783</v>
      </c>
      <c r="CA51" s="87">
        <v>146314.07381020172</v>
      </c>
      <c r="CB51" s="87">
        <v>13.120636055821279</v>
      </c>
      <c r="CC51" s="87">
        <v>145291.20984876409</v>
      </c>
      <c r="CD51" s="87">
        <v>13.059257810462471</v>
      </c>
      <c r="CE51" s="87">
        <v>145106.68970562145</v>
      </c>
      <c r="CF51" s="87">
        <v>13.021556051340129</v>
      </c>
      <c r="CG51" s="87">
        <v>144526.71667787898</v>
      </c>
      <c r="CH51" s="87">
        <v>13.022133139890018</v>
      </c>
      <c r="CI51" s="87">
        <v>141825.70278193697</v>
      </c>
      <c r="CJ51" s="87">
        <v>12.948088641598751</v>
      </c>
      <c r="CK51" s="87">
        <v>144132.95700415655</v>
      </c>
      <c r="CL51" s="87">
        <v>12.913206761371294</v>
      </c>
      <c r="CM51" s="87">
        <v>143762.85945239392</v>
      </c>
      <c r="CN51" s="87">
        <v>12.935746691469545</v>
      </c>
      <c r="CO51" s="87">
        <v>145222.32113255386</v>
      </c>
      <c r="CP51" s="87">
        <v>12.869326682978583</v>
      </c>
      <c r="CQ51" s="87">
        <v>145412.13655368279</v>
      </c>
      <c r="CR51" s="87">
        <v>12.915353167993379</v>
      </c>
      <c r="CS51" s="87">
        <v>146089.21012813284</v>
      </c>
      <c r="CT51" s="87">
        <v>12.895749502921893</v>
      </c>
      <c r="CU51" s="87">
        <v>145579.68863796789</v>
      </c>
      <c r="CV51" s="87">
        <v>12.833824506856491</v>
      </c>
      <c r="CW51" s="87">
        <v>145271.68448300878</v>
      </c>
      <c r="CX51" s="87">
        <v>12.845441855948458</v>
      </c>
      <c r="CY51" s="87">
        <v>147908.38144192769</v>
      </c>
      <c r="CZ51" s="87">
        <v>12.831990067453887</v>
      </c>
      <c r="DA51" s="87">
        <v>146830.58018605574</v>
      </c>
      <c r="DB51" s="87">
        <v>12.526530439712127</v>
      </c>
      <c r="DC51" s="87">
        <v>145901.92203288074</v>
      </c>
      <c r="DD51" s="87">
        <v>12.069734371616763</v>
      </c>
      <c r="DE51" s="87">
        <v>144691.57010726782</v>
      </c>
      <c r="DF51" s="87">
        <v>11.575590431528491</v>
      </c>
      <c r="DG51" s="87">
        <v>144991.31478110095</v>
      </c>
      <c r="DH51" s="87">
        <v>11.697865480437436</v>
      </c>
      <c r="DI51" s="87">
        <v>142548.87006695298</v>
      </c>
      <c r="DJ51" s="87">
        <v>11.468256203887931</v>
      </c>
      <c r="DK51" s="87">
        <v>143175.16733361088</v>
      </c>
      <c r="DL51" s="87">
        <v>11.291226672644433</v>
      </c>
      <c r="DM51" s="87">
        <v>141209.48656862081</v>
      </c>
      <c r="DN51" s="87">
        <v>10.909271180599259</v>
      </c>
      <c r="DO51" s="87">
        <v>140376.98417192083</v>
      </c>
      <c r="DP51" s="87">
        <v>10.755222075828787</v>
      </c>
      <c r="DQ51" s="87">
        <v>140352.51487618085</v>
      </c>
      <c r="DR51" s="87">
        <v>10.538860412546549</v>
      </c>
      <c r="DS51" s="87">
        <v>138673.08127513895</v>
      </c>
      <c r="DT51" s="87">
        <v>10.229250481712617</v>
      </c>
      <c r="DU51" s="87">
        <v>135779.50038620582</v>
      </c>
      <c r="DV51" s="87">
        <v>10.136087584868211</v>
      </c>
      <c r="DW51" s="87">
        <v>138041.76797868288</v>
      </c>
      <c r="DX51" s="87">
        <v>9.8430169562813816</v>
      </c>
      <c r="DY51" s="87">
        <v>137023.2561069128</v>
      </c>
      <c r="DZ51" s="87">
        <v>9.7599934868885558</v>
      </c>
      <c r="EA51" s="87">
        <v>136928.70213532299</v>
      </c>
      <c r="EB51" s="87">
        <v>9.7088134137283149</v>
      </c>
      <c r="EC51" s="87">
        <v>136834.73622738791</v>
      </c>
      <c r="ED51" s="87">
        <v>9.7040181818917084</v>
      </c>
      <c r="EE51" s="87">
        <v>134902.2304087329</v>
      </c>
      <c r="EF51" s="87">
        <v>9.6966010377194607</v>
      </c>
      <c r="EG51" s="87">
        <v>137385.93208962487</v>
      </c>
      <c r="EH51" s="87">
        <v>9.7432103710139195</v>
      </c>
      <c r="EI51" s="87">
        <v>139719.11798913477</v>
      </c>
      <c r="EJ51" s="87">
        <v>9.7146770411279117</v>
      </c>
      <c r="EK51" s="87">
        <v>139202.48711435977</v>
      </c>
      <c r="EL51" s="87">
        <v>10.017021662089356</v>
      </c>
      <c r="EM51" s="87">
        <v>140036.43115266995</v>
      </c>
      <c r="EN51" s="87">
        <v>10.106515171657891</v>
      </c>
      <c r="EO51" s="87">
        <v>141451.15282469726</v>
      </c>
      <c r="EP51" s="87">
        <v>10.034990034817291</v>
      </c>
      <c r="EQ51" s="87">
        <v>141578.1732361374</v>
      </c>
      <c r="ER51" s="87">
        <v>10.852344386544473</v>
      </c>
      <c r="ES51" s="87">
        <v>142232.64070909235</v>
      </c>
      <c r="ET51" s="87">
        <v>11.095492424335756</v>
      </c>
      <c r="EU51" s="87">
        <v>141394.33759225436</v>
      </c>
      <c r="EV51" s="87">
        <v>11.228217033717319</v>
      </c>
      <c r="EW51" s="87">
        <v>141250.46418630437</v>
      </c>
      <c r="EX51" s="87">
        <v>11.889191739614793</v>
      </c>
      <c r="EY51" s="87">
        <v>139185.07642913144</v>
      </c>
      <c r="EZ51" s="87">
        <v>11.937168891030783</v>
      </c>
      <c r="FA51" s="87">
        <v>138167.97693695792</v>
      </c>
      <c r="FB51" s="87">
        <v>11.887878055901364</v>
      </c>
      <c r="FC51" s="87">
        <v>131340.2012695274</v>
      </c>
      <c r="FD51" s="87">
        <v>12.368183440541355</v>
      </c>
      <c r="FE51" s="87">
        <v>133466.5514289398</v>
      </c>
      <c r="FF51" s="87">
        <v>12.356932581568147</v>
      </c>
      <c r="FG51" s="87">
        <v>131751.42390449237</v>
      </c>
    </row>
    <row r="52" spans="2:163" x14ac:dyDescent="0.25">
      <c r="B52" s="62">
        <v>9</v>
      </c>
      <c r="C52" s="264" t="s">
        <v>243</v>
      </c>
      <c r="D52" s="87">
        <v>6.8671525132562854</v>
      </c>
      <c r="E52" s="87">
        <v>23200.431278289998</v>
      </c>
      <c r="F52" s="87">
        <v>6.4028355606262615</v>
      </c>
      <c r="G52" s="87">
        <v>39407.92364772001</v>
      </c>
      <c r="H52" s="87">
        <v>6.2534987165169351</v>
      </c>
      <c r="I52" s="87">
        <v>49456.295582209983</v>
      </c>
      <c r="J52" s="87">
        <v>5.6906367436382475</v>
      </c>
      <c r="K52" s="87">
        <v>65175.30144259004</v>
      </c>
      <c r="L52" s="87">
        <v>10.157522674424849</v>
      </c>
      <c r="M52" s="87">
        <v>93428.552277337221</v>
      </c>
      <c r="N52" s="87">
        <v>11.281631659754931</v>
      </c>
      <c r="O52" s="87">
        <v>114875.49824355001</v>
      </c>
      <c r="P52" s="87">
        <v>5.7171839161330071</v>
      </c>
      <c r="Q52" s="87">
        <v>62152.959821420474</v>
      </c>
      <c r="R52" s="87">
        <v>5.7661557570757109</v>
      </c>
      <c r="S52" s="87">
        <v>62542.807063390421</v>
      </c>
      <c r="T52" s="87">
        <v>6.014644300798655</v>
      </c>
      <c r="U52" s="87">
        <v>71652.976026960067</v>
      </c>
      <c r="V52" s="87">
        <v>6.4629588250822474</v>
      </c>
      <c r="W52" s="87">
        <v>71038.685675970046</v>
      </c>
      <c r="X52" s="87">
        <v>6.4806404062937331</v>
      </c>
      <c r="Y52" s="87">
        <v>72112.903239599938</v>
      </c>
      <c r="Z52" s="87">
        <v>7.0934861709922643</v>
      </c>
      <c r="AA52" s="87">
        <v>78528.617431327933</v>
      </c>
      <c r="AB52" s="87">
        <v>8.0700355475352819</v>
      </c>
      <c r="AC52" s="87">
        <v>79293.962497947941</v>
      </c>
      <c r="AD52" s="87">
        <v>8.472674968911722</v>
      </c>
      <c r="AE52" s="87">
        <v>80613.603737257596</v>
      </c>
      <c r="AF52" s="87">
        <v>8.9467042380261468</v>
      </c>
      <c r="AG52" s="87">
        <v>86470.722125701504</v>
      </c>
      <c r="AH52" s="87">
        <v>8.8034948475218027</v>
      </c>
      <c r="AI52" s="87">
        <v>86523.045740699119</v>
      </c>
      <c r="AJ52" s="87">
        <v>9.4878319927517243</v>
      </c>
      <c r="AK52" s="87">
        <v>86968.868143275889</v>
      </c>
      <c r="AL52" s="87">
        <v>10.157522674424849</v>
      </c>
      <c r="AM52" s="87">
        <v>93428.552277337221</v>
      </c>
      <c r="AN52" s="87">
        <v>10.408369791013785</v>
      </c>
      <c r="AO52" s="87">
        <v>93183.316861800966</v>
      </c>
      <c r="AP52" s="87">
        <v>10.432253503863173</v>
      </c>
      <c r="AQ52" s="87">
        <v>95241.100629807974</v>
      </c>
      <c r="AR52" s="87">
        <v>10.48042541840681</v>
      </c>
      <c r="AS52" s="87">
        <v>101054.86324112004</v>
      </c>
      <c r="AT52" s="87">
        <v>10.415874222192738</v>
      </c>
      <c r="AU52" s="87">
        <v>95364.323407784002</v>
      </c>
      <c r="AV52" s="87">
        <v>10.15677458321279</v>
      </c>
      <c r="AW52" s="87">
        <v>96362.690780253994</v>
      </c>
      <c r="AX52" s="87">
        <v>10.679084585366247</v>
      </c>
      <c r="AY52" s="87">
        <v>103368.39849429679</v>
      </c>
      <c r="AZ52" s="87">
        <v>10.681963485681898</v>
      </c>
      <c r="BA52" s="87">
        <v>100391.14065903403</v>
      </c>
      <c r="BB52" s="87">
        <v>10.801463802504838</v>
      </c>
      <c r="BC52" s="87">
        <v>101003.19237235405</v>
      </c>
      <c r="BD52" s="87">
        <v>11.08610461338251</v>
      </c>
      <c r="BE52" s="87">
        <v>105932.12465623979</v>
      </c>
      <c r="BF52" s="87">
        <v>11.29276951931474</v>
      </c>
      <c r="BG52" s="87">
        <v>106384.75379809973</v>
      </c>
      <c r="BH52" s="87">
        <v>11.29276951931474</v>
      </c>
      <c r="BI52" s="87">
        <v>106384.75379809973</v>
      </c>
      <c r="BJ52" s="87">
        <v>11.281631659754931</v>
      </c>
      <c r="BK52" s="87">
        <v>114875.49824355001</v>
      </c>
      <c r="BL52" s="87">
        <v>11.515939255861767</v>
      </c>
      <c r="BM52" s="87">
        <v>110907.42434923006</v>
      </c>
      <c r="BN52" s="87">
        <v>11.218843497139904</v>
      </c>
      <c r="BO52" s="87">
        <v>114856.28184049495</v>
      </c>
      <c r="BP52" s="87">
        <v>11.277909269032719</v>
      </c>
      <c r="BQ52" s="87">
        <v>126355.86174467116</v>
      </c>
      <c r="BR52" s="87">
        <v>11.224369695784507</v>
      </c>
      <c r="BS52" s="87">
        <v>122045.52800763614</v>
      </c>
      <c r="BT52" s="87">
        <v>11.258886850472345</v>
      </c>
      <c r="BU52" s="87">
        <v>121917.17316241893</v>
      </c>
      <c r="BV52" s="87">
        <v>11.30911145858088</v>
      </c>
      <c r="BW52" s="87">
        <v>132138.85577216509</v>
      </c>
      <c r="BX52" s="87">
        <v>11.4167647211843</v>
      </c>
      <c r="BY52" s="87">
        <v>130936.53352507406</v>
      </c>
      <c r="BZ52" s="87">
        <v>11.482672768775505</v>
      </c>
      <c r="CA52" s="87">
        <v>130683.27186959828</v>
      </c>
      <c r="CB52" s="87">
        <v>11.607100033969662</v>
      </c>
      <c r="CC52" s="87">
        <v>139084.39676489832</v>
      </c>
      <c r="CD52" s="87">
        <v>11.557699886595255</v>
      </c>
      <c r="CE52" s="87">
        <v>138993.87263003757</v>
      </c>
      <c r="CF52" s="87">
        <v>11.504169080832082</v>
      </c>
      <c r="CG52" s="87">
        <v>140548.01424811361</v>
      </c>
      <c r="CH52" s="87">
        <v>11.573489135674906</v>
      </c>
      <c r="CI52" s="87">
        <v>142087.74114967996</v>
      </c>
      <c r="CJ52" s="87">
        <v>11.55688558288923</v>
      </c>
      <c r="CK52" s="87">
        <v>141944.21049109509</v>
      </c>
      <c r="CL52" s="87">
        <v>11.462880058335678</v>
      </c>
      <c r="CM52" s="87">
        <v>145137.29947070009</v>
      </c>
      <c r="CN52" s="87">
        <v>11.447302056029471</v>
      </c>
      <c r="CO52" s="87">
        <v>152865.41251849491</v>
      </c>
      <c r="CP52" s="87">
        <v>11.437858897903894</v>
      </c>
      <c r="CQ52" s="87">
        <v>150021.47789151003</v>
      </c>
      <c r="CR52" s="87">
        <v>11.533139437214613</v>
      </c>
      <c r="CS52" s="87">
        <v>153015.41891754503</v>
      </c>
      <c r="CT52" s="87">
        <v>11.477907391595647</v>
      </c>
      <c r="CU52" s="87">
        <v>162908.57648842505</v>
      </c>
      <c r="CV52" s="87">
        <v>11.441422052420783</v>
      </c>
      <c r="CW52" s="87">
        <v>159807.71106594009</v>
      </c>
      <c r="CX52" s="87">
        <v>11.425849543285453</v>
      </c>
      <c r="CY52" s="87">
        <v>160811.25831706513</v>
      </c>
      <c r="CZ52" s="87">
        <v>11.265612310580272</v>
      </c>
      <c r="DA52" s="87">
        <v>168232.95453326995</v>
      </c>
      <c r="DB52" s="87">
        <v>11.228986023736709</v>
      </c>
      <c r="DC52" s="87">
        <v>162435.80869195491</v>
      </c>
      <c r="DD52" s="87">
        <v>10.962271725434091</v>
      </c>
      <c r="DE52" s="87">
        <v>155803.18724831002</v>
      </c>
      <c r="DF52" s="87">
        <v>10.284826634364045</v>
      </c>
      <c r="DG52" s="87">
        <v>169089.66090912005</v>
      </c>
      <c r="DH52" s="87">
        <v>9.3753318683206199</v>
      </c>
      <c r="DI52" s="87">
        <v>161310.25284076005</v>
      </c>
      <c r="DJ52" s="87">
        <v>8.3477633709583454</v>
      </c>
      <c r="DK52" s="87">
        <v>158920.14763381999</v>
      </c>
      <c r="DL52" s="87">
        <v>7.634211597790185</v>
      </c>
      <c r="DM52" s="87">
        <v>172808.59178606997</v>
      </c>
      <c r="DN52" s="87">
        <v>7.4541277511485227</v>
      </c>
      <c r="DO52" s="87">
        <v>168381.30595527997</v>
      </c>
      <c r="DP52" s="87">
        <v>7.2168120914261698</v>
      </c>
      <c r="DQ52" s="87">
        <v>177108.17060891006</v>
      </c>
      <c r="DR52" s="87">
        <v>7.0365337158712258</v>
      </c>
      <c r="DS52" s="87">
        <v>192978.20869391508</v>
      </c>
      <c r="DT52" s="87">
        <v>6.7360435593082642</v>
      </c>
      <c r="DU52" s="87">
        <v>197113.27811502514</v>
      </c>
      <c r="DV52" s="87">
        <v>6.7879023675412524</v>
      </c>
      <c r="DW52" s="87">
        <v>207526.52537697615</v>
      </c>
      <c r="DX52" s="87">
        <v>7.0651999530940097</v>
      </c>
      <c r="DY52" s="87">
        <v>221717.98412923497</v>
      </c>
      <c r="DZ52" s="87">
        <v>6.9912523985477089</v>
      </c>
      <c r="EA52" s="87">
        <v>228719.94014377022</v>
      </c>
      <c r="EB52" s="87">
        <v>6.911694088994401</v>
      </c>
      <c r="EC52" s="87">
        <v>228328.62017729986</v>
      </c>
      <c r="ED52" s="87">
        <v>7.2472523241666051</v>
      </c>
      <c r="EE52" s="87">
        <v>239863.96876112404</v>
      </c>
      <c r="EF52" s="87">
        <v>7.36983860706939</v>
      </c>
      <c r="EG52" s="87">
        <v>243625.97332790899</v>
      </c>
      <c r="EH52" s="87">
        <v>7.4494464929298507</v>
      </c>
      <c r="EI52" s="87">
        <v>257437.46323566895</v>
      </c>
      <c r="EJ52" s="87">
        <v>7.6007468366850537</v>
      </c>
      <c r="EK52" s="87">
        <v>275798.16617867269</v>
      </c>
      <c r="EL52" s="87">
        <v>8.1007514206170246</v>
      </c>
      <c r="EM52" s="87">
        <v>279708.93726389797</v>
      </c>
      <c r="EN52" s="87">
        <v>8.2265550784786559</v>
      </c>
      <c r="EO52" s="87">
        <v>279838.33481976332</v>
      </c>
      <c r="EP52" s="87">
        <v>8.4934860394287597</v>
      </c>
      <c r="EQ52" s="87">
        <v>284284.78799623303</v>
      </c>
      <c r="ER52" s="87">
        <v>9.2817224197762176</v>
      </c>
      <c r="ES52" s="87">
        <v>286629.30028817401</v>
      </c>
      <c r="ET52" s="87">
        <v>9.428726745596034</v>
      </c>
      <c r="EU52" s="87">
        <v>287056.49733020412</v>
      </c>
      <c r="EV52" s="87">
        <v>9.639490597298062</v>
      </c>
      <c r="EW52" s="87">
        <v>286231.69813396211</v>
      </c>
      <c r="EX52" s="87">
        <v>10.378059727381824</v>
      </c>
      <c r="EY52" s="87">
        <v>283949.84191757394</v>
      </c>
      <c r="EZ52" s="87">
        <v>10.390726536829202</v>
      </c>
      <c r="FA52" s="87">
        <v>283004.35354850383</v>
      </c>
      <c r="FB52" s="87">
        <v>10.425882910480674</v>
      </c>
      <c r="FC52" s="87">
        <v>279645.59001081414</v>
      </c>
      <c r="FD52" s="87">
        <v>10.807378835908363</v>
      </c>
      <c r="FE52" s="87">
        <v>288697.39929282974</v>
      </c>
      <c r="FF52" s="87">
        <v>10.774495926095044</v>
      </c>
      <c r="FG52" s="87">
        <v>288301.00908775994</v>
      </c>
    </row>
    <row r="53" spans="2:163" x14ac:dyDescent="0.25">
      <c r="B53" s="62">
        <v>10</v>
      </c>
      <c r="C53" s="264" t="s">
        <v>244</v>
      </c>
      <c r="D53" s="87">
        <v>1.6002647147970444</v>
      </c>
      <c r="E53" s="87">
        <v>5602.1136784040009</v>
      </c>
      <c r="F53" s="87">
        <v>1.6523606983822718</v>
      </c>
      <c r="G53" s="87">
        <v>8297.8696258032505</v>
      </c>
      <c r="H53" s="87">
        <v>1.8339997997342923</v>
      </c>
      <c r="I53" s="87">
        <v>6754.0875616535031</v>
      </c>
      <c r="J53" s="87">
        <v>2.97043180989081</v>
      </c>
      <c r="K53" s="87">
        <v>7336.2408939764409</v>
      </c>
      <c r="L53" s="87">
        <v>2.2820228763586479</v>
      </c>
      <c r="M53" s="87">
        <v>9438.908943736802</v>
      </c>
      <c r="N53" s="87">
        <v>7.5290184851783986</v>
      </c>
      <c r="O53" s="87">
        <v>1817.0074069700001</v>
      </c>
      <c r="P53" s="87">
        <v>2.3999588960882359</v>
      </c>
      <c r="Q53" s="87">
        <v>7311.6828634998874</v>
      </c>
      <c r="R53" s="87">
        <v>2.9350998498356087</v>
      </c>
      <c r="S53" s="87">
        <v>7422.8486352629079</v>
      </c>
      <c r="T53" s="87">
        <v>3.5751307564712347</v>
      </c>
      <c r="U53" s="87">
        <v>7192.4320412539219</v>
      </c>
      <c r="V53" s="87">
        <v>4.7481492530018317</v>
      </c>
      <c r="W53" s="87">
        <v>6855.4559444367478</v>
      </c>
      <c r="X53" s="87">
        <v>4.1953153634486071</v>
      </c>
      <c r="Y53" s="87">
        <v>5859.0246160155002</v>
      </c>
      <c r="Z53" s="87">
        <v>4.294302565926321</v>
      </c>
      <c r="AA53" s="87">
        <v>6778.8398526150022</v>
      </c>
      <c r="AB53" s="87">
        <v>4.2038384805335216</v>
      </c>
      <c r="AC53" s="87">
        <v>6120.6461873919998</v>
      </c>
      <c r="AD53" s="87">
        <v>3.8989436614002537</v>
      </c>
      <c r="AE53" s="87">
        <v>6840.1427371500004</v>
      </c>
      <c r="AF53" s="87">
        <v>2.4932830328196705</v>
      </c>
      <c r="AG53" s="87">
        <v>7826.2815464894975</v>
      </c>
      <c r="AH53" s="87">
        <v>2.2289028462417049</v>
      </c>
      <c r="AI53" s="87">
        <v>8553.3048355147002</v>
      </c>
      <c r="AJ53" s="87">
        <v>2.4278414842312879</v>
      </c>
      <c r="AK53" s="87">
        <v>9718.0439979223484</v>
      </c>
      <c r="AL53" s="87">
        <v>2.2820228763586479</v>
      </c>
      <c r="AM53" s="87">
        <v>9438.908943736802</v>
      </c>
      <c r="AN53" s="87">
        <v>1.915994393582686</v>
      </c>
      <c r="AO53" s="87">
        <v>10500.29385158985</v>
      </c>
      <c r="AP53" s="87">
        <v>2.2599226861672235</v>
      </c>
      <c r="AQ53" s="87">
        <v>9260.1130906066501</v>
      </c>
      <c r="AR53" s="87">
        <v>3.7509357877604397</v>
      </c>
      <c r="AS53" s="87">
        <v>6266.1857897928512</v>
      </c>
      <c r="AT53" s="87">
        <v>5.6214468849489219</v>
      </c>
      <c r="AU53" s="87">
        <v>4055.794364283553</v>
      </c>
      <c r="AV53" s="87">
        <v>4.7471951115851594</v>
      </c>
      <c r="AW53" s="87">
        <v>3478.1963087694999</v>
      </c>
      <c r="AX53" s="87">
        <v>5.6362672690266082</v>
      </c>
      <c r="AY53" s="87">
        <v>2808.4230174600002</v>
      </c>
      <c r="AZ53" s="87">
        <v>5.9897645073112828</v>
      </c>
      <c r="BA53" s="87">
        <v>2821.9749275375007</v>
      </c>
      <c r="BB53" s="87">
        <v>5.3866726844594757</v>
      </c>
      <c r="BC53" s="87">
        <v>2716.6571341399999</v>
      </c>
      <c r="BD53" s="87">
        <v>5.7522527958990883</v>
      </c>
      <c r="BE53" s="87">
        <v>2502.3680009972495</v>
      </c>
      <c r="BF53" s="87">
        <v>6.0889791231924537</v>
      </c>
      <c r="BG53" s="87">
        <v>2868.2396822622504</v>
      </c>
      <c r="BH53" s="87">
        <v>6.0889791231924537</v>
      </c>
      <c r="BI53" s="87">
        <v>2868.2396822622504</v>
      </c>
      <c r="BJ53" s="87">
        <v>7.5290184851783986</v>
      </c>
      <c r="BK53" s="87">
        <v>1817.0074069700001</v>
      </c>
      <c r="BL53" s="87">
        <v>5.2866849909771378</v>
      </c>
      <c r="BM53" s="87">
        <v>2829.2493817099994</v>
      </c>
      <c r="BN53" s="87">
        <v>4.7001110980713037</v>
      </c>
      <c r="BO53" s="87">
        <v>3335.5958411699999</v>
      </c>
      <c r="BP53" s="87">
        <v>4.6948739730905</v>
      </c>
      <c r="BQ53" s="87">
        <v>3619.9606305899993</v>
      </c>
      <c r="BR53" s="87">
        <v>5.2969226760320147</v>
      </c>
      <c r="BS53" s="87">
        <v>3707.1005241900002</v>
      </c>
      <c r="BT53" s="87">
        <v>5.7519303932975392</v>
      </c>
      <c r="BU53" s="87">
        <v>3137.4464309000005</v>
      </c>
      <c r="BV53" s="87">
        <v>5.1298900451142897</v>
      </c>
      <c r="BW53" s="87">
        <v>3116.7134610400003</v>
      </c>
      <c r="BX53" s="87">
        <v>6.3075196686703476</v>
      </c>
      <c r="BY53" s="87">
        <v>2858.0711689</v>
      </c>
      <c r="BZ53" s="87">
        <v>5.6364963836666435</v>
      </c>
      <c r="CA53" s="87">
        <v>3035.3396888100006</v>
      </c>
      <c r="CB53" s="87">
        <v>5.5555375523053607</v>
      </c>
      <c r="CC53" s="87">
        <v>3015.6241045400002</v>
      </c>
      <c r="CD53" s="87">
        <v>5.9205493657646668</v>
      </c>
      <c r="CE53" s="87">
        <v>3061.97917706</v>
      </c>
      <c r="CF53" s="87">
        <v>6.0263428550443683</v>
      </c>
      <c r="CG53" s="87">
        <v>3212.3940047300002</v>
      </c>
      <c r="CH53" s="87">
        <v>5.146655126412</v>
      </c>
      <c r="CI53" s="87">
        <v>3147.1920591599996</v>
      </c>
      <c r="CJ53" s="87">
        <v>5.1753565696502468</v>
      </c>
      <c r="CK53" s="87">
        <v>3168.5558254099997</v>
      </c>
      <c r="CL53" s="87">
        <v>5.5970132154032122</v>
      </c>
      <c r="CM53" s="87">
        <v>3312.90811334</v>
      </c>
      <c r="CN53" s="87">
        <v>5.0047612871390541</v>
      </c>
      <c r="CO53" s="87">
        <v>3785.5941867400002</v>
      </c>
      <c r="CP53" s="87">
        <v>5.1359205441020173</v>
      </c>
      <c r="CQ53" s="87">
        <v>4072.7766471300001</v>
      </c>
      <c r="CR53" s="87">
        <v>5.6368681724751877</v>
      </c>
      <c r="CS53" s="87">
        <v>3638.4806759700004</v>
      </c>
      <c r="CT53" s="87">
        <v>5.5707835774821106</v>
      </c>
      <c r="CU53" s="87">
        <v>3287.7411600799996</v>
      </c>
      <c r="CV53" s="87">
        <v>6.185835051902524</v>
      </c>
      <c r="CW53" s="87">
        <v>3734.9685351500007</v>
      </c>
      <c r="CX53" s="87">
        <v>6.9131097664654053</v>
      </c>
      <c r="CY53" s="87">
        <v>4130.9724489300006</v>
      </c>
      <c r="CZ53" s="87">
        <v>7.6315200253262994</v>
      </c>
      <c r="DA53" s="87">
        <v>4269.0697114173008</v>
      </c>
      <c r="DB53" s="87">
        <v>8.677736599422472</v>
      </c>
      <c r="DC53" s="87">
        <v>4252.4932704973007</v>
      </c>
      <c r="DD53" s="87">
        <v>9.425027489330434</v>
      </c>
      <c r="DE53" s="87">
        <v>3689.815909890001</v>
      </c>
      <c r="DF53" s="87">
        <v>7.2574811576995746</v>
      </c>
      <c r="DG53" s="87">
        <v>3253.7730411773005</v>
      </c>
      <c r="DH53" s="87">
        <v>6.9793739855258625</v>
      </c>
      <c r="DI53" s="87">
        <v>3290.9197454973005</v>
      </c>
      <c r="DJ53" s="87">
        <v>6.8001125445805997</v>
      </c>
      <c r="DK53" s="87">
        <v>3279.5312452273001</v>
      </c>
      <c r="DL53" s="87">
        <v>4.8150205451412891</v>
      </c>
      <c r="DM53" s="87">
        <v>4024.5514190172994</v>
      </c>
      <c r="DN53" s="87">
        <v>4.437797520797508</v>
      </c>
      <c r="DO53" s="87">
        <v>3988.7699204373002</v>
      </c>
      <c r="DP53" s="87">
        <v>4.2118165271369508</v>
      </c>
      <c r="DQ53" s="87">
        <v>4156.6436710173011</v>
      </c>
      <c r="DR53" s="87">
        <v>3.4843013258360092</v>
      </c>
      <c r="DS53" s="87">
        <v>4633.5704956072996</v>
      </c>
      <c r="DT53" s="87">
        <v>3.9496530797677165</v>
      </c>
      <c r="DU53" s="87">
        <v>3784.7946853799995</v>
      </c>
      <c r="DV53" s="87">
        <v>3.5594620623200561</v>
      </c>
      <c r="DW53" s="87">
        <v>4459.2693552299997</v>
      </c>
      <c r="DX53" s="87">
        <v>3.9274360352824793</v>
      </c>
      <c r="DY53" s="87">
        <v>3695.0747589299999</v>
      </c>
      <c r="DZ53" s="87">
        <v>5.0050704181346415</v>
      </c>
      <c r="EA53" s="87">
        <v>3325.7473768299997</v>
      </c>
      <c r="EB53" s="87">
        <v>5.4507166831967959</v>
      </c>
      <c r="EC53" s="87">
        <v>3416.6541798900012</v>
      </c>
      <c r="ED53" s="87">
        <v>4.3184298329191417</v>
      </c>
      <c r="EE53" s="87">
        <v>4382.9572912299991</v>
      </c>
      <c r="EF53" s="87">
        <v>4.5182228827633857</v>
      </c>
      <c r="EG53" s="87">
        <v>4709.6184285200006</v>
      </c>
      <c r="EH53" s="87">
        <v>4.7084328120160919</v>
      </c>
      <c r="EI53" s="87">
        <v>4538.0375168770006</v>
      </c>
      <c r="EJ53" s="87">
        <v>4.505419750017257</v>
      </c>
      <c r="EK53" s="87">
        <v>5399.2184718899998</v>
      </c>
      <c r="EL53" s="87">
        <v>5.5354509077107306</v>
      </c>
      <c r="EM53" s="87">
        <v>5729.9698264400013</v>
      </c>
      <c r="EN53" s="87">
        <v>6.7502226277488608</v>
      </c>
      <c r="EO53" s="87">
        <v>5197.4970120500002</v>
      </c>
      <c r="EP53" s="87">
        <v>5.1264811458516242</v>
      </c>
      <c r="EQ53" s="87">
        <v>5292.398191270001</v>
      </c>
      <c r="ER53" s="87">
        <v>6.7300261060953082</v>
      </c>
      <c r="ES53" s="87">
        <v>4392.7271137300004</v>
      </c>
      <c r="ET53" s="87">
        <v>5.9238513989111237</v>
      </c>
      <c r="EU53" s="87">
        <v>3182.7721555399999</v>
      </c>
      <c r="EV53" s="87">
        <v>5.8735738112957838</v>
      </c>
      <c r="EW53" s="87">
        <v>3071.8104378799999</v>
      </c>
      <c r="EX53" s="87">
        <v>6.1293992599886611</v>
      </c>
      <c r="EY53" s="87">
        <v>3374.6583675700003</v>
      </c>
      <c r="EZ53" s="87">
        <v>5.9716415617851553</v>
      </c>
      <c r="FA53" s="87">
        <v>4034.6906821299999</v>
      </c>
      <c r="FB53" s="87">
        <v>6.3386508137381803</v>
      </c>
      <c r="FC53" s="87">
        <v>3110.4441790300002</v>
      </c>
      <c r="FD53" s="87">
        <v>8.2939962020575333</v>
      </c>
      <c r="FE53" s="87">
        <v>2624.7238439100006</v>
      </c>
      <c r="FF53" s="87">
        <v>8.8561635614389242</v>
      </c>
      <c r="FG53" s="87">
        <v>2382.1112345320007</v>
      </c>
    </row>
    <row r="54" spans="2:163" x14ac:dyDescent="0.25">
      <c r="B54" s="62">
        <v>11</v>
      </c>
      <c r="C54" s="262" t="s">
        <v>245</v>
      </c>
      <c r="D54" s="87">
        <v>12.98405619893701</v>
      </c>
      <c r="E54" s="87">
        <v>60625.316499689339</v>
      </c>
      <c r="F54" s="87">
        <v>11.625086319010428</v>
      </c>
      <c r="G54" s="87">
        <v>88473.519987840205</v>
      </c>
      <c r="H54" s="87">
        <v>9.3988549950788993</v>
      </c>
      <c r="I54" s="87">
        <v>124595.57303182597</v>
      </c>
      <c r="J54" s="87">
        <v>10.258709805146633</v>
      </c>
      <c r="K54" s="87">
        <v>135036.91345893196</v>
      </c>
      <c r="L54" s="87">
        <v>12.375262521988384</v>
      </c>
      <c r="M54" s="87">
        <v>183325.96784405201</v>
      </c>
      <c r="N54" s="87">
        <v>12.822216760835977</v>
      </c>
      <c r="O54" s="87">
        <v>230266.2215284931</v>
      </c>
      <c r="P54" s="87">
        <v>10.214800821127048</v>
      </c>
      <c r="Q54" s="87">
        <v>136329.1930700402</v>
      </c>
      <c r="R54" s="87">
        <v>10.145254154105283</v>
      </c>
      <c r="S54" s="87">
        <v>137778.64995472174</v>
      </c>
      <c r="T54" s="87">
        <v>10.015740855746413</v>
      </c>
      <c r="U54" s="87">
        <v>134740.77070218959</v>
      </c>
      <c r="V54" s="87">
        <v>10.232773473570306</v>
      </c>
      <c r="W54" s="87">
        <v>137564.8650956552</v>
      </c>
      <c r="X54" s="87">
        <v>10.327025172521855</v>
      </c>
      <c r="Y54" s="87">
        <v>141997.32883440892</v>
      </c>
      <c r="Z54" s="87">
        <v>10.477394794849483</v>
      </c>
      <c r="AA54" s="87">
        <v>155046.0756570411</v>
      </c>
      <c r="AB54" s="87">
        <v>11.179957763496667</v>
      </c>
      <c r="AC54" s="87">
        <v>159830.26051540591</v>
      </c>
      <c r="AD54" s="87">
        <v>11.653291011399149</v>
      </c>
      <c r="AE54" s="87">
        <v>161848.08564098121</v>
      </c>
      <c r="AF54" s="87">
        <v>11.774282553612981</v>
      </c>
      <c r="AG54" s="87">
        <v>168224.02444656243</v>
      </c>
      <c r="AH54" s="87">
        <v>12.405230239125576</v>
      </c>
      <c r="AI54" s="87">
        <v>171619.68057140542</v>
      </c>
      <c r="AJ54" s="87">
        <v>12.226783012283517</v>
      </c>
      <c r="AK54" s="87">
        <v>173837.5831575979</v>
      </c>
      <c r="AL54" s="87">
        <v>12.375262521988384</v>
      </c>
      <c r="AM54" s="87">
        <v>183325.96784405201</v>
      </c>
      <c r="AN54" s="87">
        <v>12.652341446217864</v>
      </c>
      <c r="AO54" s="87">
        <v>180177.43872696479</v>
      </c>
      <c r="AP54" s="87">
        <v>12.864274312033885</v>
      </c>
      <c r="AQ54" s="87">
        <v>182296.76152334071</v>
      </c>
      <c r="AR54" s="87">
        <v>12.794878367365095</v>
      </c>
      <c r="AS54" s="87">
        <v>181867.48020569625</v>
      </c>
      <c r="AT54" s="87">
        <v>12.689666252458959</v>
      </c>
      <c r="AU54" s="87">
        <v>190764.72314518926</v>
      </c>
      <c r="AV54" s="87">
        <v>12.575558235289655</v>
      </c>
      <c r="AW54" s="87">
        <v>197919.72250416913</v>
      </c>
      <c r="AX54" s="87">
        <v>12.587590742248782</v>
      </c>
      <c r="AY54" s="87">
        <v>204275.82734904456</v>
      </c>
      <c r="AZ54" s="87">
        <v>12.785264511627014</v>
      </c>
      <c r="BA54" s="87">
        <v>208002.89211128224</v>
      </c>
      <c r="BB54" s="87">
        <v>12.802731079473642</v>
      </c>
      <c r="BC54" s="87">
        <v>223059.25603530309</v>
      </c>
      <c r="BD54" s="87">
        <v>12.879663151656967</v>
      </c>
      <c r="BE54" s="87">
        <v>221835.21200346484</v>
      </c>
      <c r="BF54" s="87">
        <v>13.213168579674317</v>
      </c>
      <c r="BG54" s="87">
        <v>210257.81104217717</v>
      </c>
      <c r="BH54" s="87">
        <v>13.213168579674317</v>
      </c>
      <c r="BI54" s="87">
        <v>210257.81104217717</v>
      </c>
      <c r="BJ54" s="87">
        <v>12.822216760835977</v>
      </c>
      <c r="BK54" s="87">
        <v>230266.2215284931</v>
      </c>
      <c r="BL54" s="87">
        <v>13.347121482129412</v>
      </c>
      <c r="BM54" s="87">
        <v>226448.30913947098</v>
      </c>
      <c r="BN54" s="87">
        <v>13.229093192372531</v>
      </c>
      <c r="BO54" s="87">
        <v>235468.88939444392</v>
      </c>
      <c r="BP54" s="87">
        <v>13.076587640963325</v>
      </c>
      <c r="BQ54" s="87">
        <v>241651.40016696093</v>
      </c>
      <c r="BR54" s="87">
        <v>13.198397577956566</v>
      </c>
      <c r="BS54" s="87">
        <v>248330.66968349472</v>
      </c>
      <c r="BT54" s="87">
        <v>13.228605046304375</v>
      </c>
      <c r="BU54" s="87">
        <v>256814.18997585122</v>
      </c>
      <c r="BV54" s="87">
        <v>13.135534722655887</v>
      </c>
      <c r="BW54" s="87">
        <v>264580.51621214236</v>
      </c>
      <c r="BX54" s="87">
        <v>13.261173354962001</v>
      </c>
      <c r="BY54" s="87">
        <v>266068.83637544321</v>
      </c>
      <c r="BZ54" s="87">
        <v>13.178628819002192</v>
      </c>
      <c r="CA54" s="87">
        <v>266940.13038076623</v>
      </c>
      <c r="CB54" s="87">
        <v>13.078854882882743</v>
      </c>
      <c r="CC54" s="87">
        <v>272240.4830558431</v>
      </c>
      <c r="CD54" s="87">
        <v>13.004171710888583</v>
      </c>
      <c r="CE54" s="87">
        <v>275118.4604093149</v>
      </c>
      <c r="CF54" s="87">
        <v>12.977930373058628</v>
      </c>
      <c r="CG54" s="87">
        <v>278872.68727486004</v>
      </c>
      <c r="CH54" s="87">
        <v>12.851002273204013</v>
      </c>
      <c r="CI54" s="87">
        <v>292010.64001799119</v>
      </c>
      <c r="CJ54" s="87">
        <v>12.755402502865742</v>
      </c>
      <c r="CK54" s="87">
        <v>289671.13996742369</v>
      </c>
      <c r="CL54" s="87">
        <v>12.724548797529929</v>
      </c>
      <c r="CM54" s="87">
        <v>295326.25681453053</v>
      </c>
      <c r="CN54" s="87">
        <v>12.706217366871147</v>
      </c>
      <c r="CO54" s="87">
        <v>295152.59766958928</v>
      </c>
      <c r="CP54" s="87">
        <v>12.829516672174671</v>
      </c>
      <c r="CQ54" s="87">
        <v>295884.10471949063</v>
      </c>
      <c r="CR54" s="87">
        <v>12.802311159753563</v>
      </c>
      <c r="CS54" s="87">
        <v>296312.18450174719</v>
      </c>
      <c r="CT54" s="87">
        <v>12.601236087648253</v>
      </c>
      <c r="CU54" s="87">
        <v>305407.72646290826</v>
      </c>
      <c r="CV54" s="87">
        <v>12.613374567933516</v>
      </c>
      <c r="CW54" s="87">
        <v>307801.8114865605</v>
      </c>
      <c r="CX54" s="87">
        <v>12.606689856615814</v>
      </c>
      <c r="CY54" s="87">
        <v>314442.88848657312</v>
      </c>
      <c r="CZ54" s="87">
        <v>12.522699709059113</v>
      </c>
      <c r="DA54" s="87">
        <v>313767.53435659298</v>
      </c>
      <c r="DB54" s="87">
        <v>12.555906990129293</v>
      </c>
      <c r="DC54" s="87">
        <v>308316.94771737925</v>
      </c>
      <c r="DD54" s="87">
        <v>12.069943246805593</v>
      </c>
      <c r="DE54" s="87">
        <v>303605.0910835503</v>
      </c>
      <c r="DF54" s="87">
        <v>11.415636652439877</v>
      </c>
      <c r="DG54" s="87">
        <v>327894.17939047999</v>
      </c>
      <c r="DH54" s="87">
        <v>11.407565550951933</v>
      </c>
      <c r="DI54" s="87">
        <v>326212.73880902334</v>
      </c>
      <c r="DJ54" s="87">
        <v>11.301572818941059</v>
      </c>
      <c r="DK54" s="87">
        <v>332384.73449636059</v>
      </c>
      <c r="DL54" s="87">
        <v>10.941823850404498</v>
      </c>
      <c r="DM54" s="87">
        <v>352069.53498577955</v>
      </c>
      <c r="DN54" s="87">
        <v>10.516630540450031</v>
      </c>
      <c r="DO54" s="87">
        <v>365801.35993131914</v>
      </c>
      <c r="DP54" s="87">
        <v>10.501709544607088</v>
      </c>
      <c r="DQ54" s="87">
        <v>370080.82286654081</v>
      </c>
      <c r="DR54" s="87">
        <v>10.18940080274364</v>
      </c>
      <c r="DS54" s="87">
        <v>390907.97694460012</v>
      </c>
      <c r="DT54" s="87">
        <v>9.9078650467082365</v>
      </c>
      <c r="DU54" s="87">
        <v>401257.42239062837</v>
      </c>
      <c r="DV54" s="87">
        <v>9.7772412454845661</v>
      </c>
      <c r="DW54" s="87">
        <v>408993.85715432535</v>
      </c>
      <c r="DX54" s="87">
        <v>9.5868058249365937</v>
      </c>
      <c r="DY54" s="87">
        <v>426758.57109379157</v>
      </c>
      <c r="DZ54" s="87">
        <v>9.5221412888494861</v>
      </c>
      <c r="EA54" s="87">
        <v>429267.87164000591</v>
      </c>
      <c r="EB54" s="87">
        <v>9.3401920376723613</v>
      </c>
      <c r="EC54" s="87">
        <v>427259.82399720966</v>
      </c>
      <c r="ED54" s="87">
        <v>9.3521485130055932</v>
      </c>
      <c r="EE54" s="87">
        <v>427275.28832688922</v>
      </c>
      <c r="EF54" s="87">
        <v>9.4620618548754045</v>
      </c>
      <c r="EG54" s="87">
        <v>425053.35491333832</v>
      </c>
      <c r="EH54" s="87">
        <v>9.5687286879510296</v>
      </c>
      <c r="EI54" s="87">
        <v>436716.05869192205</v>
      </c>
      <c r="EJ54" s="87">
        <v>9.5388804013574422</v>
      </c>
      <c r="EK54" s="87">
        <v>447159.80154985253</v>
      </c>
      <c r="EL54" s="87">
        <v>9.7597644321674437</v>
      </c>
      <c r="EM54" s="87">
        <v>487270.07063588034</v>
      </c>
      <c r="EN54" s="87">
        <v>9.7930634328811479</v>
      </c>
      <c r="EO54" s="87">
        <v>496565.31388477155</v>
      </c>
      <c r="EP54" s="87">
        <v>9.9453264187491417</v>
      </c>
      <c r="EQ54" s="87">
        <v>491869.17664248659</v>
      </c>
      <c r="ER54" s="87">
        <v>10.769597284636749</v>
      </c>
      <c r="ES54" s="87">
        <v>495440.08305393031</v>
      </c>
      <c r="ET54" s="87">
        <v>10.910962869764335</v>
      </c>
      <c r="EU54" s="87">
        <v>506038.48912007466</v>
      </c>
      <c r="EV54" s="87">
        <v>11.167349575032032</v>
      </c>
      <c r="EW54" s="87">
        <v>498648.69704624556</v>
      </c>
      <c r="EX54" s="87">
        <v>11.75278042960791</v>
      </c>
      <c r="EY54" s="87">
        <v>504771.74219270644</v>
      </c>
      <c r="EZ54" s="87">
        <v>11.958433863983945</v>
      </c>
      <c r="FA54" s="87">
        <v>502855.08949995664</v>
      </c>
      <c r="FB54" s="87">
        <v>11.941763143376416</v>
      </c>
      <c r="FC54" s="87">
        <v>481360.82889641554</v>
      </c>
      <c r="FD54" s="87">
        <v>12.541161668387911</v>
      </c>
      <c r="FE54" s="87">
        <v>419697.52682407625</v>
      </c>
      <c r="FF54" s="87">
        <v>12.665542233241208</v>
      </c>
      <c r="FG54" s="87">
        <v>407870.23601092299</v>
      </c>
    </row>
    <row r="55" spans="2:163" x14ac:dyDescent="0.25">
      <c r="B55" s="62"/>
      <c r="C55" s="262" t="s">
        <v>630</v>
      </c>
      <c r="D55" s="87">
        <v>12.064835498866724</v>
      </c>
      <c r="E55" s="87">
        <v>624248.86248964712</v>
      </c>
      <c r="F55" s="87">
        <v>10.510526253880185</v>
      </c>
      <c r="G55" s="87">
        <v>850091.21792398999</v>
      </c>
      <c r="H55" s="87">
        <v>9.5716410567807451</v>
      </c>
      <c r="I55" s="87">
        <v>1085249.2366143169</v>
      </c>
      <c r="J55" s="87">
        <v>8.8589887177118154</v>
      </c>
      <c r="K55" s="87">
        <v>1357682.9549960063</v>
      </c>
      <c r="L55" s="87">
        <v>11.386035971406745</v>
      </c>
      <c r="M55" s="87">
        <v>1717067.4826279678</v>
      </c>
      <c r="N55" s="87">
        <v>12.293985697930685</v>
      </c>
      <c r="O55" s="87">
        <v>2053416.7283217898</v>
      </c>
      <c r="P55" s="87">
        <v>8.862026242914542</v>
      </c>
      <c r="Q55" s="87">
        <v>1391062.9721617009</v>
      </c>
      <c r="R55" s="87">
        <v>8.7513592236229361</v>
      </c>
      <c r="S55" s="87">
        <v>1430690.3201687599</v>
      </c>
      <c r="T55" s="87">
        <v>8.6650713784149129</v>
      </c>
      <c r="U55" s="87">
        <v>1465317.4116509177</v>
      </c>
      <c r="V55" s="87">
        <v>8.9314554199088416</v>
      </c>
      <c r="W55" s="87">
        <v>1485887.785400413</v>
      </c>
      <c r="X55" s="87">
        <v>9.0711798595106892</v>
      </c>
      <c r="Y55" s="87">
        <v>1512667.90869737</v>
      </c>
      <c r="Z55" s="87">
        <v>9.2841885802441464</v>
      </c>
      <c r="AA55" s="87">
        <v>1581373.773701722</v>
      </c>
      <c r="AB55" s="87">
        <v>10.051970280863683</v>
      </c>
      <c r="AC55" s="87">
        <v>1612278.4322504965</v>
      </c>
      <c r="AD55" s="87">
        <v>10.506303895228033</v>
      </c>
      <c r="AE55" s="87">
        <v>1616946.4759722003</v>
      </c>
      <c r="AF55" s="87">
        <v>10.776973871744675</v>
      </c>
      <c r="AG55" s="87">
        <v>1640005.2619050574</v>
      </c>
      <c r="AH55" s="87">
        <v>10.565751564921564</v>
      </c>
      <c r="AI55" s="87">
        <v>1645541.1804547606</v>
      </c>
      <c r="AJ55" s="87">
        <v>11.249224597127483</v>
      </c>
      <c r="AK55" s="87">
        <v>1654508.501813842</v>
      </c>
      <c r="AL55" s="87">
        <v>11.386035971406745</v>
      </c>
      <c r="AM55" s="87">
        <v>1717067.4826279678</v>
      </c>
      <c r="AN55" s="87">
        <v>11.66390912655195</v>
      </c>
      <c r="AO55" s="87">
        <v>1716454.9046148853</v>
      </c>
      <c r="AP55" s="87">
        <v>11.803775464291123</v>
      </c>
      <c r="AQ55" s="87">
        <v>1743129.3489796049</v>
      </c>
      <c r="AR55" s="87">
        <v>11.762577903247784</v>
      </c>
      <c r="AS55" s="87">
        <v>1788742.224525026</v>
      </c>
      <c r="AT55" s="87">
        <v>11.62706943660613</v>
      </c>
      <c r="AU55" s="87">
        <v>1799070.6334115004</v>
      </c>
      <c r="AV55" s="87">
        <v>11.271530862688145</v>
      </c>
      <c r="AW55" s="87">
        <v>1844846.8037295612</v>
      </c>
      <c r="AX55" s="87">
        <v>11.791156337456201</v>
      </c>
      <c r="AY55" s="87">
        <v>1895199.4847519195</v>
      </c>
      <c r="AZ55" s="87">
        <v>11.915964240694198</v>
      </c>
      <c r="BA55" s="87">
        <v>1920830.9414352726</v>
      </c>
      <c r="BB55" s="87">
        <v>12.009695300229659</v>
      </c>
      <c r="BC55" s="87">
        <v>1929094.335558244</v>
      </c>
      <c r="BD55" s="87">
        <v>12.117335388596159</v>
      </c>
      <c r="BE55" s="87">
        <v>1965611.2947404273</v>
      </c>
      <c r="BF55" s="87">
        <v>12.377430844838713</v>
      </c>
      <c r="BG55" s="87">
        <v>1997843.508124942</v>
      </c>
      <c r="BH55" s="87">
        <v>12.377430844838713</v>
      </c>
      <c r="BI55" s="87">
        <v>1997843.508124942</v>
      </c>
      <c r="BJ55" s="87">
        <v>12.293985697930685</v>
      </c>
      <c r="BK55" s="87">
        <v>2053416.7283217898</v>
      </c>
      <c r="BL55" s="87">
        <v>12.478763874842731</v>
      </c>
      <c r="BM55" s="87">
        <v>2080566.2300437028</v>
      </c>
      <c r="BN55" s="87">
        <v>12.32478345186064</v>
      </c>
      <c r="BO55" s="87">
        <v>2132011.4916279991</v>
      </c>
      <c r="BP55" s="87">
        <v>12.240976355355105</v>
      </c>
      <c r="BQ55" s="87">
        <v>2211756.4071038845</v>
      </c>
      <c r="BR55" s="87">
        <v>12.251468139845429</v>
      </c>
      <c r="BS55" s="87">
        <v>2228980.9128939305</v>
      </c>
      <c r="BT55" s="87">
        <v>12.275506463431617</v>
      </c>
      <c r="BU55" s="87">
        <v>2256075.1201080596</v>
      </c>
      <c r="BV55" s="87">
        <v>12.276694081469548</v>
      </c>
      <c r="BW55" s="87">
        <v>2318601.7839353285</v>
      </c>
      <c r="BX55" s="87">
        <v>12.349877171950688</v>
      </c>
      <c r="BY55" s="87">
        <v>2329134.7338177566</v>
      </c>
      <c r="BZ55" s="87">
        <v>12.321855641163268</v>
      </c>
      <c r="CA55" s="87">
        <v>2337298.9363583433</v>
      </c>
      <c r="CB55" s="87">
        <v>12.265874413981942</v>
      </c>
      <c r="CC55" s="87">
        <v>2379571.8397433362</v>
      </c>
      <c r="CD55" s="87">
        <v>12.219068906149902</v>
      </c>
      <c r="CE55" s="87">
        <v>2386527.3342165197</v>
      </c>
      <c r="CF55" s="87">
        <v>12.178764978330923</v>
      </c>
      <c r="CG55" s="87">
        <v>2404206.5338898418</v>
      </c>
      <c r="CH55" s="87">
        <v>12.157637531116116</v>
      </c>
      <c r="CI55" s="87">
        <v>2429380.7701014942</v>
      </c>
      <c r="CJ55" s="87">
        <v>12.086652055642796</v>
      </c>
      <c r="CK55" s="87">
        <v>2435219.0776907257</v>
      </c>
      <c r="CL55" s="87">
        <v>11.97</v>
      </c>
      <c r="CM55" s="87">
        <v>2484355.0267105713</v>
      </c>
      <c r="CN55" s="87">
        <v>11.965678544070226</v>
      </c>
      <c r="CO55" s="87">
        <v>2556060.6389573095</v>
      </c>
      <c r="CP55" s="87">
        <v>12.020827927975938</v>
      </c>
      <c r="CQ55" s="87">
        <v>2565665.4868667391</v>
      </c>
      <c r="CR55" s="87">
        <v>11.93</v>
      </c>
      <c r="CS55" s="87">
        <v>2596150.408762753</v>
      </c>
      <c r="CT55" s="87">
        <v>11.938543027385922</v>
      </c>
      <c r="CU55" s="87">
        <v>2661093.6620790698</v>
      </c>
      <c r="CV55" s="87">
        <v>11.94</v>
      </c>
      <c r="CW55" s="87">
        <v>2675843.7116714134</v>
      </c>
      <c r="CX55" s="87">
        <v>11.8</v>
      </c>
      <c r="CY55" s="87">
        <v>2723458.7764992113</v>
      </c>
      <c r="CZ55" s="87">
        <v>11.77</v>
      </c>
      <c r="DA55" s="87">
        <v>2761324.5499918703</v>
      </c>
      <c r="DB55" s="87">
        <v>10.99</v>
      </c>
      <c r="DC55" s="87">
        <v>2746328.6814779509</v>
      </c>
      <c r="DD55" s="87">
        <v>10.426250629386633</v>
      </c>
      <c r="DE55" s="87">
        <v>2729712.7217738014</v>
      </c>
      <c r="DF55" s="87">
        <v>10.109165203675886</v>
      </c>
      <c r="DG55" s="87">
        <v>2820658.5204041721</v>
      </c>
      <c r="DH55" s="87">
        <v>10.47</v>
      </c>
      <c r="DI55" s="87">
        <v>2798043.3307042075</v>
      </c>
      <c r="DJ55" s="87">
        <v>10.18</v>
      </c>
      <c r="DK55" s="87">
        <v>2827105.9905921575</v>
      </c>
      <c r="DL55" s="87">
        <v>9.8318649812907015</v>
      </c>
      <c r="DM55" s="87">
        <v>2946660.0159932813</v>
      </c>
      <c r="DN55" s="87">
        <v>9.517731632300432</v>
      </c>
      <c r="DO55" s="87">
        <v>2960568.2868455327</v>
      </c>
      <c r="DP55" s="87">
        <v>9.3697289946410578</v>
      </c>
      <c r="DQ55" s="87">
        <v>3012408.2402675296</v>
      </c>
      <c r="DR55" s="87">
        <v>9.09</v>
      </c>
      <c r="DS55" s="87">
        <v>3135015.3567805309</v>
      </c>
      <c r="DT55" s="87">
        <v>8.8912745435893399</v>
      </c>
      <c r="DU55" s="87">
        <v>3196825.4683631863</v>
      </c>
      <c r="DV55" s="87">
        <v>8.7276050942080641</v>
      </c>
      <c r="DW55" s="87">
        <v>3280279.4652707698</v>
      </c>
      <c r="DX55" s="87">
        <v>8.61</v>
      </c>
      <c r="DY55" s="87">
        <v>3428582.256992205</v>
      </c>
      <c r="DZ55" s="87">
        <v>8.5342448085804961</v>
      </c>
      <c r="EA55" s="87">
        <v>3465398.1155981235</v>
      </c>
      <c r="EB55" s="87">
        <v>8.4591292533300528</v>
      </c>
      <c r="EC55" s="87">
        <v>3493884.3472742694</v>
      </c>
      <c r="ED55" s="87">
        <v>8.4348018971758574</v>
      </c>
      <c r="EE55" s="87">
        <v>3566532.8308353759</v>
      </c>
      <c r="EF55" s="87">
        <v>8.48</v>
      </c>
      <c r="EG55" s="87">
        <v>3611246.2950363625</v>
      </c>
      <c r="EH55" s="87">
        <v>8.57</v>
      </c>
      <c r="EI55" s="87">
        <v>3719880.0827114903</v>
      </c>
      <c r="EJ55" s="87">
        <v>8.69</v>
      </c>
      <c r="EK55" s="87">
        <v>3840421.8753271955</v>
      </c>
      <c r="EL55" s="87">
        <v>9.02</v>
      </c>
      <c r="EM55" s="87">
        <v>3882537.4837926673</v>
      </c>
      <c r="EN55" s="87">
        <v>9.2899999999999991</v>
      </c>
      <c r="EO55" s="87">
        <v>3937917.3147138269</v>
      </c>
      <c r="EP55" s="87">
        <v>9.4449890247623181</v>
      </c>
      <c r="EQ55" s="87">
        <v>4040583.7509690085</v>
      </c>
      <c r="ER55" s="87">
        <v>10.31</v>
      </c>
      <c r="ES55" s="87">
        <v>4074940.6696612639</v>
      </c>
      <c r="ET55" s="87">
        <v>10.6</v>
      </c>
      <c r="EU55" s="87">
        <v>4122580.460741119</v>
      </c>
      <c r="EV55" s="87">
        <v>10.78</v>
      </c>
      <c r="EW55" s="87">
        <v>4155806.2141395388</v>
      </c>
      <c r="EX55" s="87">
        <v>11.42</v>
      </c>
      <c r="EY55" s="87">
        <v>4152443.957233916</v>
      </c>
      <c r="EZ55" s="87">
        <v>11.54</v>
      </c>
      <c r="FA55" s="87">
        <v>4154417.3498247014</v>
      </c>
      <c r="FB55" s="87">
        <v>11.62</v>
      </c>
      <c r="FC55" s="87">
        <v>4141732.7115383828</v>
      </c>
      <c r="FD55" s="87">
        <v>11.94</v>
      </c>
      <c r="FE55" s="87">
        <v>4147573.3382327156</v>
      </c>
      <c r="FF55" s="87">
        <v>12.06</v>
      </c>
      <c r="FG55" s="87">
        <v>4162442.0540043763</v>
      </c>
    </row>
    <row r="56" spans="2:163" x14ac:dyDescent="0.25">
      <c r="AT56" s="109"/>
      <c r="AV56" s="109"/>
      <c r="AX56" s="109"/>
      <c r="AZ56" s="109"/>
      <c r="BB56" s="109"/>
      <c r="BD56" s="109"/>
      <c r="BF56" s="109"/>
    </row>
  </sheetData>
  <mergeCells count="240">
    <mergeCell ref="D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AX22:AY22"/>
    <mergeCell ref="AZ22:BA22"/>
    <mergeCell ref="BB22:BC22"/>
    <mergeCell ref="BD22:BE22"/>
    <mergeCell ref="BF22:BG22"/>
    <mergeCell ref="BH22:BI22"/>
    <mergeCell ref="BJ22:BK22"/>
    <mergeCell ref="BL22:BM22"/>
    <mergeCell ref="BN22:BO22"/>
    <mergeCell ref="BP22:BQ22"/>
    <mergeCell ref="BR22:BS22"/>
    <mergeCell ref="BT22:BU22"/>
    <mergeCell ref="BV22:BW22"/>
    <mergeCell ref="BX22:BY22"/>
    <mergeCell ref="BZ22:CA22"/>
    <mergeCell ref="CB22:CC22"/>
    <mergeCell ref="CD22:CE22"/>
    <mergeCell ref="CF22:CG22"/>
    <mergeCell ref="CH22:CI22"/>
    <mergeCell ref="CJ22:CK22"/>
    <mergeCell ref="CL22:CM22"/>
    <mergeCell ref="CN22:CO22"/>
    <mergeCell ref="CP22:CQ22"/>
    <mergeCell ref="CR22:CS22"/>
    <mergeCell ref="CT22:CU22"/>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EX22:EY22"/>
    <mergeCell ref="EZ22:FA22"/>
    <mergeCell ref="FB22:FC22"/>
    <mergeCell ref="FD22:FE22"/>
    <mergeCell ref="FF22:FG2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AZ42:BA42"/>
    <mergeCell ref="BB42:BC42"/>
    <mergeCell ref="BD42:BE42"/>
    <mergeCell ref="BF42:BG42"/>
    <mergeCell ref="BH42:BI42"/>
    <mergeCell ref="BJ42:BK42"/>
    <mergeCell ref="BL42:BM42"/>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DV42:DW42"/>
    <mergeCell ref="DX42:DY42"/>
    <mergeCell ref="DZ42:EA42"/>
    <mergeCell ref="EB42:EC42"/>
    <mergeCell ref="ED42:EE42"/>
    <mergeCell ref="EF42:EG42"/>
    <mergeCell ref="EH42:EI42"/>
    <mergeCell ref="EJ42:EK42"/>
    <mergeCell ref="EL42:EM42"/>
    <mergeCell ref="EN42:EO42"/>
    <mergeCell ref="EP42:EQ42"/>
    <mergeCell ref="FD42:FE42"/>
    <mergeCell ref="FF42:FG42"/>
    <mergeCell ref="ER42:ES42"/>
    <mergeCell ref="ET42:EU42"/>
    <mergeCell ref="EV42:EW42"/>
    <mergeCell ref="EX42:EY42"/>
    <mergeCell ref="EZ42:FA42"/>
    <mergeCell ref="FB42:FC42"/>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C94"/>
  <sheetViews>
    <sheetView zoomScale="82" zoomScaleNormal="82" workbookViewId="0">
      <selection activeCell="R10" sqref="R10"/>
    </sheetView>
  </sheetViews>
  <sheetFormatPr defaultRowHeight="15.75" x14ac:dyDescent="0.25"/>
  <cols>
    <col min="1" max="1" width="10.42578125" style="29" bestFit="1" customWidth="1"/>
    <col min="2" max="2" width="5.85546875" style="31" bestFit="1" customWidth="1"/>
    <col min="3" max="3" width="47.85546875" style="46" bestFit="1" customWidth="1"/>
    <col min="4" max="4" width="13.5703125" style="46" bestFit="1" customWidth="1"/>
    <col min="5" max="5" width="5.85546875" style="31" bestFit="1" customWidth="1"/>
    <col min="6" max="6" width="54.140625" style="46" bestFit="1" customWidth="1"/>
    <col min="7" max="7" width="18.28515625" style="46" customWidth="1"/>
    <col min="8" max="8" width="7.85546875" style="29" customWidth="1"/>
    <col min="9" max="16" width="9.140625" style="29"/>
    <col min="17" max="17" width="8.7109375" style="29" customWidth="1"/>
    <col min="18" max="18" width="8.5703125" style="29" customWidth="1"/>
    <col min="19" max="19" width="8" style="29" customWidth="1"/>
    <col min="20" max="20" width="9.140625" style="29"/>
    <col min="21" max="21" width="7.5703125" style="29" customWidth="1"/>
    <col min="22" max="22" width="8.140625" style="29" customWidth="1"/>
    <col min="23" max="23" width="7.42578125" style="29" customWidth="1"/>
    <col min="24" max="24" width="8.140625" style="29" customWidth="1"/>
    <col min="25" max="25" width="9.140625" style="29"/>
    <col min="26" max="26" width="8.28515625" style="29" customWidth="1"/>
    <col min="27" max="16384" width="9.140625" style="29"/>
  </cols>
  <sheetData>
    <row r="1" spans="1:7" x14ac:dyDescent="0.25">
      <c r="B1" s="345" t="s">
        <v>637</v>
      </c>
      <c r="C1" s="345"/>
      <c r="D1" s="345"/>
      <c r="E1" s="345"/>
      <c r="F1" s="345"/>
      <c r="G1" s="345"/>
    </row>
    <row r="2" spans="1:7" x14ac:dyDescent="0.25">
      <c r="B2" s="345" t="s">
        <v>647</v>
      </c>
      <c r="C2" s="345"/>
      <c r="D2" s="345"/>
      <c r="E2" s="345"/>
      <c r="F2" s="345"/>
      <c r="G2" s="345"/>
    </row>
    <row r="3" spans="1:7" x14ac:dyDescent="0.25">
      <c r="B3" s="346"/>
      <c r="C3" s="346"/>
      <c r="D3" s="346"/>
      <c r="E3" s="346"/>
      <c r="F3" s="346"/>
      <c r="G3" s="346"/>
    </row>
    <row r="4" spans="1:7" x14ac:dyDescent="0.25">
      <c r="B4" s="84" t="s">
        <v>638</v>
      </c>
      <c r="C4" s="266" t="s">
        <v>639</v>
      </c>
      <c r="D4" s="266" t="s">
        <v>640</v>
      </c>
      <c r="E4" s="84" t="s">
        <v>638</v>
      </c>
      <c r="F4" s="266" t="s">
        <v>639</v>
      </c>
      <c r="G4" s="266" t="s">
        <v>640</v>
      </c>
    </row>
    <row r="5" spans="1:7" x14ac:dyDescent="0.25">
      <c r="B5" s="347" t="s">
        <v>641</v>
      </c>
      <c r="C5" s="347"/>
      <c r="D5" s="347"/>
      <c r="E5" s="347"/>
      <c r="F5" s="347"/>
      <c r="G5" s="347"/>
    </row>
    <row r="6" spans="1:7" x14ac:dyDescent="0.25">
      <c r="B6" s="19">
        <v>1</v>
      </c>
      <c r="C6" s="267" t="s">
        <v>758</v>
      </c>
      <c r="D6" s="267" t="s">
        <v>688</v>
      </c>
      <c r="E6" s="19">
        <v>2</v>
      </c>
      <c r="F6" s="267" t="s">
        <v>759</v>
      </c>
      <c r="G6" s="267" t="s">
        <v>689</v>
      </c>
    </row>
    <row r="7" spans="1:7" s="31" customFormat="1" x14ac:dyDescent="0.25">
      <c r="A7" s="29"/>
      <c r="B7" s="19">
        <v>3</v>
      </c>
      <c r="C7" s="267" t="s">
        <v>760</v>
      </c>
      <c r="D7" s="267" t="s">
        <v>690</v>
      </c>
      <c r="E7" s="19">
        <v>4</v>
      </c>
      <c r="F7" s="267" t="s">
        <v>761</v>
      </c>
      <c r="G7" s="267" t="s">
        <v>691</v>
      </c>
    </row>
    <row r="8" spans="1:7" x14ac:dyDescent="0.25">
      <c r="B8" s="19">
        <v>5</v>
      </c>
      <c r="C8" s="267" t="s">
        <v>762</v>
      </c>
      <c r="D8" s="267" t="s">
        <v>692</v>
      </c>
      <c r="E8" s="19">
        <v>6</v>
      </c>
      <c r="F8" s="267" t="s">
        <v>763</v>
      </c>
      <c r="G8" s="267" t="s">
        <v>693</v>
      </c>
    </row>
    <row r="9" spans="1:7" x14ac:dyDescent="0.25">
      <c r="B9" s="19">
        <v>7</v>
      </c>
      <c r="C9" s="267" t="s">
        <v>764</v>
      </c>
      <c r="D9" s="267" t="s">
        <v>694</v>
      </c>
      <c r="E9" s="19">
        <v>8</v>
      </c>
      <c r="F9" s="267" t="s">
        <v>765</v>
      </c>
      <c r="G9" s="267" t="s">
        <v>695</v>
      </c>
    </row>
    <row r="10" spans="1:7" x14ac:dyDescent="0.25">
      <c r="B10" s="19">
        <v>9</v>
      </c>
      <c r="C10" s="267" t="s">
        <v>766</v>
      </c>
      <c r="D10" s="267" t="s">
        <v>696</v>
      </c>
      <c r="E10" s="19">
        <v>10</v>
      </c>
      <c r="F10" s="267" t="s">
        <v>767</v>
      </c>
      <c r="G10" s="267" t="s">
        <v>697</v>
      </c>
    </row>
    <row r="11" spans="1:7" x14ac:dyDescent="0.25">
      <c r="B11" s="19">
        <v>11</v>
      </c>
      <c r="C11" s="267" t="s">
        <v>768</v>
      </c>
      <c r="D11" s="267" t="s">
        <v>698</v>
      </c>
      <c r="E11" s="19">
        <v>12</v>
      </c>
      <c r="F11" s="267" t="s">
        <v>769</v>
      </c>
      <c r="G11" s="267" t="s">
        <v>699</v>
      </c>
    </row>
    <row r="12" spans="1:7" x14ac:dyDescent="0.25">
      <c r="B12" s="19">
        <v>13</v>
      </c>
      <c r="C12" s="267" t="s">
        <v>770</v>
      </c>
      <c r="D12" s="267" t="s">
        <v>700</v>
      </c>
      <c r="E12" s="19">
        <v>14</v>
      </c>
      <c r="F12" s="267" t="s">
        <v>771</v>
      </c>
      <c r="G12" s="267" t="s">
        <v>701</v>
      </c>
    </row>
    <row r="13" spans="1:7" x14ac:dyDescent="0.25">
      <c r="B13" s="19">
        <v>15</v>
      </c>
      <c r="C13" s="267" t="s">
        <v>772</v>
      </c>
      <c r="D13" s="267" t="s">
        <v>702</v>
      </c>
      <c r="E13" s="19">
        <v>16</v>
      </c>
      <c r="F13" s="267" t="s">
        <v>773</v>
      </c>
      <c r="G13" s="267" t="s">
        <v>703</v>
      </c>
    </row>
    <row r="14" spans="1:7" x14ac:dyDescent="0.25">
      <c r="B14" s="19">
        <v>17</v>
      </c>
      <c r="C14" s="267" t="s">
        <v>774</v>
      </c>
      <c r="D14" s="267" t="s">
        <v>704</v>
      </c>
      <c r="E14" s="19">
        <v>18</v>
      </c>
      <c r="F14" s="267" t="s">
        <v>775</v>
      </c>
      <c r="G14" s="267" t="s">
        <v>705</v>
      </c>
    </row>
    <row r="15" spans="1:7" x14ac:dyDescent="0.25">
      <c r="B15" s="19">
        <v>19</v>
      </c>
      <c r="C15" s="267" t="s">
        <v>776</v>
      </c>
      <c r="D15" s="267" t="s">
        <v>706</v>
      </c>
      <c r="E15" s="19">
        <v>20</v>
      </c>
      <c r="F15" s="267" t="s">
        <v>777</v>
      </c>
      <c r="G15" s="267" t="s">
        <v>707</v>
      </c>
    </row>
    <row r="16" spans="1:7" x14ac:dyDescent="0.25">
      <c r="B16" s="19">
        <v>21</v>
      </c>
      <c r="C16" s="267" t="s">
        <v>778</v>
      </c>
      <c r="D16" s="267" t="s">
        <v>708</v>
      </c>
      <c r="E16" s="19">
        <v>22</v>
      </c>
      <c r="F16" s="267" t="s">
        <v>779</v>
      </c>
      <c r="G16" s="267" t="s">
        <v>709</v>
      </c>
    </row>
    <row r="17" spans="2:7" x14ac:dyDescent="0.25">
      <c r="B17" s="19">
        <v>23</v>
      </c>
      <c r="C17" s="267" t="s">
        <v>780</v>
      </c>
      <c r="D17" s="267" t="s">
        <v>710</v>
      </c>
      <c r="E17" s="19">
        <v>24</v>
      </c>
      <c r="F17" s="267" t="s">
        <v>781</v>
      </c>
      <c r="G17" s="267" t="s">
        <v>711</v>
      </c>
    </row>
    <row r="18" spans="2:7" x14ac:dyDescent="0.25">
      <c r="B18" s="19">
        <v>25</v>
      </c>
      <c r="C18" s="267" t="s">
        <v>782</v>
      </c>
      <c r="D18" s="267" t="s">
        <v>712</v>
      </c>
      <c r="E18" s="19">
        <v>26</v>
      </c>
      <c r="F18" s="267" t="s">
        <v>783</v>
      </c>
      <c r="G18" s="267" t="s">
        <v>713</v>
      </c>
    </row>
    <row r="19" spans="2:7" ht="24.75" customHeight="1" x14ac:dyDescent="0.25">
      <c r="B19" s="348" t="s">
        <v>642</v>
      </c>
      <c r="C19" s="349"/>
      <c r="D19" s="349"/>
      <c r="E19" s="349"/>
      <c r="F19" s="349"/>
      <c r="G19" s="350"/>
    </row>
    <row r="20" spans="2:7" x14ac:dyDescent="0.25">
      <c r="B20" s="19">
        <v>1</v>
      </c>
      <c r="C20" s="267" t="s">
        <v>784</v>
      </c>
      <c r="D20" s="267" t="s">
        <v>714</v>
      </c>
      <c r="E20" s="19">
        <v>2</v>
      </c>
      <c r="F20" s="267" t="s">
        <v>785</v>
      </c>
      <c r="G20" s="267" t="s">
        <v>715</v>
      </c>
    </row>
    <row r="21" spans="2:7" x14ac:dyDescent="0.25">
      <c r="B21" s="19">
        <v>3</v>
      </c>
      <c r="C21" s="267" t="s">
        <v>786</v>
      </c>
      <c r="D21" s="267" t="s">
        <v>716</v>
      </c>
      <c r="E21" s="19">
        <v>4</v>
      </c>
      <c r="F21" s="267" t="s">
        <v>787</v>
      </c>
      <c r="G21" s="267" t="s">
        <v>717</v>
      </c>
    </row>
    <row r="22" spans="2:7" x14ac:dyDescent="0.25">
      <c r="B22" s="19">
        <v>5</v>
      </c>
      <c r="C22" s="267" t="s">
        <v>788</v>
      </c>
      <c r="D22" s="267" t="s">
        <v>718</v>
      </c>
      <c r="E22" s="19">
        <v>6</v>
      </c>
      <c r="F22" s="267" t="s">
        <v>789</v>
      </c>
      <c r="G22" s="267" t="s">
        <v>719</v>
      </c>
    </row>
    <row r="23" spans="2:7" x14ac:dyDescent="0.25">
      <c r="B23" s="19">
        <v>7</v>
      </c>
      <c r="C23" s="267" t="s">
        <v>790</v>
      </c>
      <c r="D23" s="267" t="s">
        <v>720</v>
      </c>
      <c r="E23" s="19">
        <v>8</v>
      </c>
      <c r="F23" s="267" t="s">
        <v>791</v>
      </c>
      <c r="G23" s="267" t="s">
        <v>721</v>
      </c>
    </row>
    <row r="24" spans="2:7" x14ac:dyDescent="0.25">
      <c r="B24" s="19">
        <v>9</v>
      </c>
      <c r="C24" s="267" t="s">
        <v>792</v>
      </c>
      <c r="D24" s="267" t="s">
        <v>722</v>
      </c>
      <c r="E24" s="19">
        <v>10</v>
      </c>
      <c r="F24" s="267" t="s">
        <v>793</v>
      </c>
      <c r="G24" s="267" t="s">
        <v>723</v>
      </c>
    </row>
    <row r="25" spans="2:7" x14ac:dyDescent="0.25">
      <c r="B25" s="19">
        <v>11</v>
      </c>
      <c r="C25" s="267" t="s">
        <v>794</v>
      </c>
      <c r="D25" s="267" t="s">
        <v>724</v>
      </c>
      <c r="E25" s="19">
        <v>12</v>
      </c>
      <c r="F25" s="267" t="s">
        <v>795</v>
      </c>
      <c r="G25" s="267" t="s">
        <v>725</v>
      </c>
    </row>
    <row r="26" spans="2:7" x14ac:dyDescent="0.25">
      <c r="B26" s="19">
        <v>13</v>
      </c>
      <c r="C26" s="267" t="s">
        <v>796</v>
      </c>
      <c r="D26" s="267" t="s">
        <v>726</v>
      </c>
      <c r="E26" s="19">
        <v>14</v>
      </c>
      <c r="F26" s="267" t="s">
        <v>797</v>
      </c>
      <c r="G26" s="267" t="s">
        <v>727</v>
      </c>
    </row>
    <row r="27" spans="2:7" x14ac:dyDescent="0.25">
      <c r="B27" s="19">
        <v>15</v>
      </c>
      <c r="C27" s="267" t="s">
        <v>798</v>
      </c>
      <c r="D27" s="267" t="s">
        <v>728</v>
      </c>
      <c r="E27" s="19">
        <v>16</v>
      </c>
      <c r="F27" s="267" t="s">
        <v>799</v>
      </c>
      <c r="G27" s="267" t="s">
        <v>729</v>
      </c>
    </row>
    <row r="28" spans="2:7" x14ac:dyDescent="0.25">
      <c r="B28" s="19">
        <v>17</v>
      </c>
      <c r="C28" s="267" t="s">
        <v>800</v>
      </c>
      <c r="D28" s="267" t="s">
        <v>730</v>
      </c>
      <c r="E28" s="19"/>
      <c r="F28" s="267"/>
      <c r="G28" s="267"/>
    </row>
    <row r="29" spans="2:7" hidden="1" x14ac:dyDescent="0.25">
      <c r="B29" s="19">
        <v>0</v>
      </c>
      <c r="C29" s="267">
        <v>0</v>
      </c>
      <c r="D29" s="267">
        <v>0</v>
      </c>
      <c r="E29" s="19" t="s">
        <v>94</v>
      </c>
      <c r="F29" s="267" t="s">
        <v>94</v>
      </c>
      <c r="G29" s="19" t="s">
        <v>94</v>
      </c>
    </row>
    <row r="30" spans="2:7" hidden="1" x14ac:dyDescent="0.25">
      <c r="B30" s="19">
        <v>0</v>
      </c>
      <c r="C30" s="268"/>
      <c r="D30" s="268"/>
      <c r="E30" s="269"/>
      <c r="F30" s="268"/>
      <c r="G30" s="270"/>
    </row>
    <row r="31" spans="2:7" ht="16.5" hidden="1" thickBot="1" x14ac:dyDescent="0.3">
      <c r="B31" s="19">
        <v>0</v>
      </c>
      <c r="C31" s="271"/>
      <c r="D31" s="271"/>
      <c r="E31" s="272"/>
      <c r="F31" s="271"/>
      <c r="G31" s="273"/>
    </row>
    <row r="32" spans="2:7" ht="16.5" hidden="1" thickBot="1" x14ac:dyDescent="0.3">
      <c r="B32" s="19">
        <v>0</v>
      </c>
      <c r="C32" s="274"/>
      <c r="D32" s="274"/>
      <c r="E32" s="275"/>
      <c r="F32" s="274"/>
      <c r="G32" s="276"/>
    </row>
    <row r="33" spans="2:7" ht="16.5" hidden="1" thickBot="1" x14ac:dyDescent="0.3">
      <c r="B33" s="19">
        <v>0</v>
      </c>
      <c r="C33" s="274"/>
      <c r="D33" s="274"/>
      <c r="E33" s="275"/>
      <c r="F33" s="274"/>
      <c r="G33" s="276"/>
    </row>
    <row r="34" spans="2:7" ht="16.5" hidden="1" thickBot="1" x14ac:dyDescent="0.3">
      <c r="B34" s="19">
        <v>0</v>
      </c>
      <c r="C34" s="274"/>
      <c r="D34" s="274"/>
      <c r="E34" s="275"/>
      <c r="F34" s="274"/>
      <c r="G34" s="276"/>
    </row>
    <row r="35" spans="2:7" hidden="1" x14ac:dyDescent="0.25">
      <c r="B35" s="277">
        <v>0</v>
      </c>
      <c r="C35" s="278"/>
      <c r="D35" s="278"/>
      <c r="E35" s="279"/>
      <c r="F35" s="278"/>
      <c r="G35" s="280"/>
    </row>
    <row r="36" spans="2:7" ht="24.75" customHeight="1" x14ac:dyDescent="0.25">
      <c r="B36" s="351" t="s">
        <v>643</v>
      </c>
      <c r="C36" s="351"/>
      <c r="D36" s="351"/>
      <c r="E36" s="351"/>
      <c r="F36" s="351"/>
      <c r="G36" s="351"/>
    </row>
    <row r="37" spans="2:7" x14ac:dyDescent="0.25">
      <c r="B37" s="269">
        <v>1</v>
      </c>
      <c r="C37" s="268" t="s">
        <v>801</v>
      </c>
      <c r="D37" s="268" t="s">
        <v>731</v>
      </c>
      <c r="E37" s="269">
        <v>2</v>
      </c>
      <c r="F37" s="268" t="s">
        <v>802</v>
      </c>
      <c r="G37" s="268" t="s">
        <v>732</v>
      </c>
    </row>
    <row r="38" spans="2:7" x14ac:dyDescent="0.25">
      <c r="B38" s="19">
        <v>3</v>
      </c>
      <c r="C38" s="267" t="s">
        <v>803</v>
      </c>
      <c r="D38" s="267" t="s">
        <v>733</v>
      </c>
      <c r="E38" s="19">
        <v>4</v>
      </c>
      <c r="F38" s="267" t="s">
        <v>804</v>
      </c>
      <c r="G38" s="267" t="s">
        <v>734</v>
      </c>
    </row>
    <row r="39" spans="2:7" x14ac:dyDescent="0.25">
      <c r="B39" s="19">
        <v>5</v>
      </c>
      <c r="C39" s="267" t="s">
        <v>805</v>
      </c>
      <c r="D39" s="267" t="s">
        <v>735</v>
      </c>
      <c r="E39" s="19">
        <v>6</v>
      </c>
      <c r="F39" s="267" t="s">
        <v>806</v>
      </c>
      <c r="G39" s="267" t="s">
        <v>736</v>
      </c>
    </row>
    <row r="40" spans="2:7" x14ac:dyDescent="0.25">
      <c r="B40" s="19">
        <v>7</v>
      </c>
      <c r="C40" s="267" t="s">
        <v>807</v>
      </c>
      <c r="D40" s="267" t="s">
        <v>737</v>
      </c>
      <c r="E40" s="19">
        <v>8</v>
      </c>
      <c r="F40" s="267" t="s">
        <v>808</v>
      </c>
      <c r="G40" s="267" t="s">
        <v>738</v>
      </c>
    </row>
    <row r="41" spans="2:7" x14ac:dyDescent="0.25">
      <c r="B41" s="19">
        <v>9</v>
      </c>
      <c r="C41" s="267" t="s">
        <v>809</v>
      </c>
      <c r="D41" s="267" t="s">
        <v>739</v>
      </c>
      <c r="E41" s="19">
        <v>10</v>
      </c>
      <c r="F41" s="267" t="s">
        <v>810</v>
      </c>
      <c r="G41" s="267" t="s">
        <v>811</v>
      </c>
    </row>
    <row r="42" spans="2:7" x14ac:dyDescent="0.25">
      <c r="B42" s="19">
        <v>11</v>
      </c>
      <c r="C42" s="267" t="s">
        <v>812</v>
      </c>
      <c r="D42" s="267" t="s">
        <v>741</v>
      </c>
      <c r="E42" s="19">
        <v>12</v>
      </c>
      <c r="F42" s="267" t="s">
        <v>813</v>
      </c>
      <c r="G42" s="267" t="s">
        <v>742</v>
      </c>
    </row>
    <row r="43" spans="2:7" x14ac:dyDescent="0.25">
      <c r="B43" s="19">
        <v>13</v>
      </c>
      <c r="C43" s="267" t="s">
        <v>814</v>
      </c>
      <c r="D43" s="267" t="s">
        <v>743</v>
      </c>
      <c r="E43" s="19">
        <v>14</v>
      </c>
      <c r="F43" s="267" t="s">
        <v>815</v>
      </c>
      <c r="G43" s="267" t="s">
        <v>744</v>
      </c>
    </row>
    <row r="44" spans="2:7" x14ac:dyDescent="0.25">
      <c r="B44" s="19">
        <v>15</v>
      </c>
      <c r="C44" s="267" t="s">
        <v>816</v>
      </c>
      <c r="D44" s="267" t="s">
        <v>745</v>
      </c>
      <c r="E44" s="19">
        <v>16</v>
      </c>
      <c r="F44" s="267" t="s">
        <v>817</v>
      </c>
      <c r="G44" s="267" t="s">
        <v>746</v>
      </c>
    </row>
    <row r="45" spans="2:7" x14ac:dyDescent="0.25">
      <c r="B45" s="19">
        <v>17</v>
      </c>
      <c r="C45" s="267" t="s">
        <v>818</v>
      </c>
      <c r="D45" s="267" t="s">
        <v>747</v>
      </c>
      <c r="E45" s="19"/>
      <c r="F45" s="267"/>
      <c r="G45" s="267"/>
    </row>
    <row r="46" spans="2:7" hidden="1" x14ac:dyDescent="0.25">
      <c r="B46" s="19"/>
      <c r="C46" s="267"/>
      <c r="D46" s="267"/>
      <c r="E46" s="19"/>
      <c r="F46" s="267"/>
      <c r="G46" s="267"/>
    </row>
    <row r="47" spans="2:7" x14ac:dyDescent="0.25">
      <c r="B47" s="281"/>
      <c r="C47" s="282"/>
      <c r="D47" s="282"/>
      <c r="E47" s="281"/>
      <c r="F47" s="282"/>
      <c r="G47" s="282"/>
    </row>
    <row r="48" spans="2:7" ht="25.5" customHeight="1" x14ac:dyDescent="0.25">
      <c r="B48" s="342" t="s">
        <v>644</v>
      </c>
      <c r="C48" s="342"/>
      <c r="D48" s="342"/>
      <c r="E48" s="342"/>
      <c r="F48" s="342"/>
      <c r="G48" s="342"/>
    </row>
    <row r="49" spans="2:29" x14ac:dyDescent="0.25">
      <c r="B49" s="19">
        <v>1</v>
      </c>
      <c r="C49" s="267" t="s">
        <v>819</v>
      </c>
      <c r="D49" s="267" t="s">
        <v>820</v>
      </c>
      <c r="E49" s="19">
        <v>2</v>
      </c>
      <c r="F49" s="267" t="s">
        <v>821</v>
      </c>
      <c r="G49" s="267" t="s">
        <v>822</v>
      </c>
      <c r="AC49" s="29">
        <v>0</v>
      </c>
    </row>
    <row r="50" spans="2:29" x14ac:dyDescent="0.25">
      <c r="B50" s="19">
        <v>3</v>
      </c>
      <c r="C50" s="267" t="s">
        <v>823</v>
      </c>
      <c r="D50" s="267" t="s">
        <v>824</v>
      </c>
      <c r="E50" s="19">
        <v>4</v>
      </c>
      <c r="F50" s="267" t="s">
        <v>825</v>
      </c>
      <c r="G50" s="267" t="s">
        <v>826</v>
      </c>
    </row>
    <row r="51" spans="2:29" x14ac:dyDescent="0.25">
      <c r="B51" s="19">
        <v>5</v>
      </c>
      <c r="C51" s="267" t="s">
        <v>827</v>
      </c>
      <c r="D51" s="267" t="s">
        <v>828</v>
      </c>
      <c r="E51" s="19">
        <v>6</v>
      </c>
      <c r="F51" s="267" t="s">
        <v>829</v>
      </c>
      <c r="G51" s="267" t="s">
        <v>830</v>
      </c>
    </row>
    <row r="52" spans="2:29" x14ac:dyDescent="0.25">
      <c r="B52" s="19">
        <v>7</v>
      </c>
      <c r="C52" s="267" t="s">
        <v>831</v>
      </c>
      <c r="D52" s="267" t="s">
        <v>832</v>
      </c>
      <c r="E52" s="19">
        <v>8</v>
      </c>
      <c r="F52" s="267" t="s">
        <v>833</v>
      </c>
      <c r="G52" s="267" t="s">
        <v>834</v>
      </c>
    </row>
    <row r="53" spans="2:29" x14ac:dyDescent="0.25">
      <c r="B53" s="19">
        <v>9</v>
      </c>
      <c r="C53" s="267" t="s">
        <v>835</v>
      </c>
      <c r="D53" s="267" t="s">
        <v>836</v>
      </c>
      <c r="E53" s="19">
        <v>10</v>
      </c>
      <c r="F53" s="267" t="s">
        <v>837</v>
      </c>
      <c r="G53" s="267" t="s">
        <v>838</v>
      </c>
    </row>
    <row r="54" spans="2:29" x14ac:dyDescent="0.25">
      <c r="B54" s="19">
        <v>11</v>
      </c>
      <c r="C54" s="267" t="s">
        <v>839</v>
      </c>
      <c r="D54" s="267" t="s">
        <v>840</v>
      </c>
      <c r="E54" s="19">
        <v>12</v>
      </c>
      <c r="F54" s="267" t="s">
        <v>841</v>
      </c>
      <c r="G54" s="267" t="s">
        <v>842</v>
      </c>
      <c r="AC54" s="29">
        <v>0</v>
      </c>
    </row>
    <row r="55" spans="2:29" x14ac:dyDescent="0.25">
      <c r="B55" s="19">
        <v>13</v>
      </c>
      <c r="C55" s="267" t="s">
        <v>843</v>
      </c>
      <c r="D55" s="267" t="s">
        <v>844</v>
      </c>
      <c r="E55" s="19">
        <v>14</v>
      </c>
      <c r="F55" s="267" t="s">
        <v>845</v>
      </c>
      <c r="G55" s="267" t="s">
        <v>846</v>
      </c>
      <c r="AC55" s="29">
        <v>0</v>
      </c>
    </row>
    <row r="56" spans="2:29" x14ac:dyDescent="0.25">
      <c r="B56" s="19">
        <v>15</v>
      </c>
      <c r="C56" s="267" t="s">
        <v>847</v>
      </c>
      <c r="D56" s="267" t="s">
        <v>848</v>
      </c>
      <c r="E56" s="19">
        <v>16</v>
      </c>
      <c r="F56" s="267" t="s">
        <v>849</v>
      </c>
      <c r="G56" s="267" t="s">
        <v>850</v>
      </c>
    </row>
    <row r="57" spans="2:29" x14ac:dyDescent="0.25">
      <c r="B57" s="19">
        <v>17</v>
      </c>
      <c r="C57" s="267" t="s">
        <v>851</v>
      </c>
      <c r="D57" s="267" t="s">
        <v>852</v>
      </c>
      <c r="E57" s="19">
        <v>18</v>
      </c>
      <c r="F57" s="267" t="s">
        <v>853</v>
      </c>
      <c r="G57" s="267" t="s">
        <v>854</v>
      </c>
    </row>
    <row r="58" spans="2:29" x14ac:dyDescent="0.25">
      <c r="B58" s="19">
        <v>19</v>
      </c>
      <c r="C58" s="267" t="s">
        <v>855</v>
      </c>
      <c r="D58" s="267" t="s">
        <v>856</v>
      </c>
      <c r="E58" s="19">
        <v>20</v>
      </c>
      <c r="F58" s="267" t="s">
        <v>857</v>
      </c>
      <c r="G58" s="267" t="s">
        <v>858</v>
      </c>
    </row>
    <row r="59" spans="2:29" x14ac:dyDescent="0.25">
      <c r="B59" s="19">
        <v>21</v>
      </c>
      <c r="C59" s="267" t="s">
        <v>859</v>
      </c>
      <c r="D59" s="267" t="s">
        <v>860</v>
      </c>
      <c r="E59" s="19">
        <v>22</v>
      </c>
      <c r="F59" s="267" t="s">
        <v>861</v>
      </c>
      <c r="G59" s="267" t="s">
        <v>862</v>
      </c>
    </row>
    <row r="60" spans="2:29" x14ac:dyDescent="0.25">
      <c r="B60" s="19">
        <v>23</v>
      </c>
      <c r="C60" s="267" t="s">
        <v>863</v>
      </c>
      <c r="D60" s="267" t="s">
        <v>864</v>
      </c>
      <c r="E60" s="19">
        <v>24</v>
      </c>
      <c r="F60" s="267" t="s">
        <v>865</v>
      </c>
      <c r="G60" s="267" t="s">
        <v>866</v>
      </c>
    </row>
    <row r="61" spans="2:29" x14ac:dyDescent="0.25">
      <c r="B61" s="19">
        <v>25</v>
      </c>
      <c r="C61" s="267" t="s">
        <v>867</v>
      </c>
      <c r="D61" s="267" t="s">
        <v>868</v>
      </c>
      <c r="E61" s="19">
        <v>26</v>
      </c>
      <c r="F61" s="267" t="s">
        <v>869</v>
      </c>
      <c r="G61" s="267" t="s">
        <v>870</v>
      </c>
    </row>
    <row r="62" spans="2:29" x14ac:dyDescent="0.25">
      <c r="B62" s="19">
        <v>27</v>
      </c>
      <c r="C62" s="267" t="s">
        <v>871</v>
      </c>
      <c r="D62" s="267" t="s">
        <v>872</v>
      </c>
      <c r="E62" s="19">
        <v>28</v>
      </c>
      <c r="F62" s="267" t="s">
        <v>873</v>
      </c>
      <c r="G62" s="267" t="s">
        <v>874</v>
      </c>
    </row>
    <row r="63" spans="2:29" x14ac:dyDescent="0.25">
      <c r="B63" s="19">
        <v>29</v>
      </c>
      <c r="C63" s="267" t="s">
        <v>875</v>
      </c>
      <c r="D63" s="267" t="s">
        <v>876</v>
      </c>
      <c r="E63" s="19">
        <v>30</v>
      </c>
      <c r="F63" s="267" t="s">
        <v>877</v>
      </c>
      <c r="G63" s="267" t="s">
        <v>878</v>
      </c>
      <c r="AC63" s="29">
        <v>0</v>
      </c>
    </row>
    <row r="64" spans="2:29" x14ac:dyDescent="0.25">
      <c r="B64" s="19">
        <v>31</v>
      </c>
      <c r="C64" s="267" t="s">
        <v>879</v>
      </c>
      <c r="D64" s="267" t="s">
        <v>880</v>
      </c>
      <c r="E64" s="19">
        <v>32</v>
      </c>
      <c r="F64" s="267" t="s">
        <v>881</v>
      </c>
      <c r="G64" s="267" t="s">
        <v>882</v>
      </c>
    </row>
    <row r="65" spans="2:29" x14ac:dyDescent="0.25">
      <c r="B65" s="19">
        <v>33</v>
      </c>
      <c r="C65" s="267" t="s">
        <v>883</v>
      </c>
      <c r="D65" s="267" t="s">
        <v>884</v>
      </c>
      <c r="E65" s="19">
        <v>34</v>
      </c>
      <c r="F65" s="267" t="s">
        <v>885</v>
      </c>
      <c r="G65" s="267" t="s">
        <v>886</v>
      </c>
    </row>
    <row r="66" spans="2:29" x14ac:dyDescent="0.25">
      <c r="B66" s="19">
        <v>35</v>
      </c>
      <c r="C66" s="267" t="s">
        <v>887</v>
      </c>
      <c r="D66" s="267" t="s">
        <v>888</v>
      </c>
      <c r="E66" s="19">
        <v>36</v>
      </c>
      <c r="F66" s="267" t="s">
        <v>889</v>
      </c>
      <c r="G66" s="267" t="s">
        <v>890</v>
      </c>
    </row>
    <row r="67" spans="2:29" x14ac:dyDescent="0.25">
      <c r="B67" s="19">
        <v>37</v>
      </c>
      <c r="C67" s="267" t="s">
        <v>891</v>
      </c>
      <c r="D67" s="267" t="s">
        <v>892</v>
      </c>
      <c r="E67" s="19">
        <v>38</v>
      </c>
      <c r="F67" s="267" t="s">
        <v>893</v>
      </c>
      <c r="G67" s="267" t="s">
        <v>894</v>
      </c>
      <c r="AC67" s="29">
        <v>19554.946620000002</v>
      </c>
    </row>
    <row r="68" spans="2:29" x14ac:dyDescent="0.25">
      <c r="B68" s="19">
        <v>39</v>
      </c>
      <c r="C68" s="267" t="s">
        <v>895</v>
      </c>
      <c r="D68" s="267" t="s">
        <v>896</v>
      </c>
      <c r="E68" s="19">
        <v>40</v>
      </c>
      <c r="F68" s="267" t="s">
        <v>897</v>
      </c>
      <c r="G68" s="267" t="s">
        <v>898</v>
      </c>
    </row>
    <row r="69" spans="2:29" x14ac:dyDescent="0.25">
      <c r="B69" s="19">
        <v>41</v>
      </c>
      <c r="C69" s="267" t="s">
        <v>899</v>
      </c>
      <c r="D69" s="267" t="s">
        <v>900</v>
      </c>
      <c r="E69" s="19">
        <v>42</v>
      </c>
      <c r="F69" s="267" t="s">
        <v>901</v>
      </c>
      <c r="G69" s="267" t="s">
        <v>902</v>
      </c>
      <c r="AC69" s="29">
        <v>19554.946620000002</v>
      </c>
    </row>
    <row r="70" spans="2:29" x14ac:dyDescent="0.25">
      <c r="B70" s="19">
        <v>43</v>
      </c>
      <c r="C70" s="267" t="s">
        <v>903</v>
      </c>
      <c r="D70" s="267" t="s">
        <v>904</v>
      </c>
      <c r="E70" s="19">
        <v>44</v>
      </c>
      <c r="F70" s="267" t="s">
        <v>905</v>
      </c>
      <c r="G70" s="267" t="s">
        <v>906</v>
      </c>
      <c r="AC70" s="29">
        <v>1603.8062399999999</v>
      </c>
    </row>
    <row r="71" spans="2:29" x14ac:dyDescent="0.25">
      <c r="B71" s="19">
        <v>45</v>
      </c>
      <c r="C71" s="267" t="s">
        <v>907</v>
      </c>
      <c r="D71" s="267" t="s">
        <v>908</v>
      </c>
      <c r="E71" s="19">
        <v>46</v>
      </c>
      <c r="F71" s="267" t="s">
        <v>909</v>
      </c>
      <c r="G71" s="267" t="s">
        <v>910</v>
      </c>
    </row>
    <row r="72" spans="2:29" x14ac:dyDescent="0.25">
      <c r="B72" s="19">
        <v>47</v>
      </c>
      <c r="C72" s="267" t="s">
        <v>911</v>
      </c>
      <c r="D72" s="267" t="s">
        <v>912</v>
      </c>
      <c r="E72" s="19">
        <v>48</v>
      </c>
      <c r="F72" s="267" t="s">
        <v>913</v>
      </c>
      <c r="G72" s="267" t="s">
        <v>914</v>
      </c>
    </row>
    <row r="73" spans="2:29" x14ac:dyDescent="0.25">
      <c r="B73" s="19">
        <v>49</v>
      </c>
      <c r="C73" s="267" t="s">
        <v>915</v>
      </c>
      <c r="D73" s="267" t="s">
        <v>916</v>
      </c>
      <c r="E73" s="19">
        <v>50</v>
      </c>
      <c r="F73" s="267" t="s">
        <v>917</v>
      </c>
      <c r="G73" s="267" t="s">
        <v>918</v>
      </c>
      <c r="AC73" s="29">
        <v>305.166</v>
      </c>
    </row>
    <row r="74" spans="2:29" x14ac:dyDescent="0.25">
      <c r="B74" s="19">
        <v>51</v>
      </c>
      <c r="C74" s="267" t="s">
        <v>919</v>
      </c>
      <c r="D74" s="267" t="s">
        <v>920</v>
      </c>
      <c r="E74" s="19">
        <v>52</v>
      </c>
      <c r="F74" s="267" t="s">
        <v>921</v>
      </c>
      <c r="G74" s="267" t="s">
        <v>922</v>
      </c>
      <c r="AC74" s="29">
        <v>155.9</v>
      </c>
    </row>
    <row r="75" spans="2:29" x14ac:dyDescent="0.25">
      <c r="B75" s="19">
        <v>53</v>
      </c>
      <c r="C75" s="267" t="s">
        <v>923</v>
      </c>
      <c r="D75" s="267" t="s">
        <v>924</v>
      </c>
      <c r="E75" s="19">
        <v>54</v>
      </c>
      <c r="F75" s="267" t="s">
        <v>925</v>
      </c>
      <c r="G75" s="267" t="s">
        <v>926</v>
      </c>
      <c r="AC75" s="29">
        <v>428.19</v>
      </c>
    </row>
    <row r="76" spans="2:29" x14ac:dyDescent="0.25">
      <c r="B76" s="19">
        <v>55</v>
      </c>
      <c r="C76" s="267" t="s">
        <v>927</v>
      </c>
      <c r="D76" s="267" t="s">
        <v>928</v>
      </c>
      <c r="E76" s="19">
        <v>56</v>
      </c>
      <c r="F76" s="267" t="s">
        <v>929</v>
      </c>
      <c r="G76" s="267" t="s">
        <v>930</v>
      </c>
    </row>
    <row r="77" spans="2:29" x14ac:dyDescent="0.25">
      <c r="B77" s="19">
        <v>57</v>
      </c>
      <c r="C77" s="267" t="s">
        <v>931</v>
      </c>
      <c r="D77" s="267" t="s">
        <v>932</v>
      </c>
      <c r="E77" s="19">
        <v>58</v>
      </c>
      <c r="F77" s="267" t="s">
        <v>933</v>
      </c>
      <c r="G77" s="267" t="s">
        <v>934</v>
      </c>
    </row>
    <row r="78" spans="2:29" x14ac:dyDescent="0.25">
      <c r="B78" s="19">
        <v>59</v>
      </c>
      <c r="C78" s="267" t="s">
        <v>935</v>
      </c>
      <c r="D78" s="267" t="s">
        <v>936</v>
      </c>
      <c r="E78" s="19">
        <v>60</v>
      </c>
      <c r="F78" s="267" t="s">
        <v>937</v>
      </c>
      <c r="G78" s="267" t="s">
        <v>938</v>
      </c>
      <c r="AC78" s="29">
        <v>387.59</v>
      </c>
    </row>
    <row r="79" spans="2:29" x14ac:dyDescent="0.25">
      <c r="B79" s="19">
        <v>61</v>
      </c>
      <c r="C79" s="267" t="s">
        <v>939</v>
      </c>
      <c r="D79" s="267" t="s">
        <v>940</v>
      </c>
      <c r="E79" s="19">
        <v>62</v>
      </c>
      <c r="F79" s="267" t="s">
        <v>941</v>
      </c>
      <c r="G79" s="267" t="s">
        <v>942</v>
      </c>
      <c r="AC79" s="29">
        <v>326.96024</v>
      </c>
    </row>
    <row r="80" spans="2:29" x14ac:dyDescent="0.25">
      <c r="B80" s="19">
        <v>63</v>
      </c>
      <c r="C80" s="267" t="s">
        <v>943</v>
      </c>
      <c r="D80" s="267" t="s">
        <v>944</v>
      </c>
      <c r="E80" s="19">
        <v>64</v>
      </c>
      <c r="F80" s="267" t="s">
        <v>945</v>
      </c>
      <c r="G80" s="267" t="s">
        <v>946</v>
      </c>
      <c r="AC80" s="29">
        <v>555.33168000000001</v>
      </c>
    </row>
    <row r="81" spans="2:7" hidden="1" x14ac:dyDescent="0.25">
      <c r="B81" s="19"/>
      <c r="C81" s="267"/>
      <c r="D81" s="267"/>
      <c r="E81" s="19"/>
      <c r="F81" s="267"/>
      <c r="G81" s="267"/>
    </row>
    <row r="82" spans="2:7" hidden="1" x14ac:dyDescent="0.25">
      <c r="B82" s="19"/>
      <c r="C82" s="267"/>
      <c r="D82" s="267"/>
      <c r="E82" s="19"/>
      <c r="F82" s="267"/>
      <c r="G82" s="267"/>
    </row>
    <row r="83" spans="2:7" hidden="1" x14ac:dyDescent="0.25">
      <c r="B83" s="19"/>
      <c r="C83" s="267"/>
      <c r="D83" s="267"/>
      <c r="E83" s="19"/>
      <c r="F83" s="267"/>
      <c r="G83" s="267"/>
    </row>
    <row r="84" spans="2:7" ht="22.9" customHeight="1" x14ac:dyDescent="0.25">
      <c r="B84" s="343" t="s">
        <v>645</v>
      </c>
      <c r="C84" s="343"/>
      <c r="D84" s="343"/>
      <c r="E84" s="343"/>
      <c r="F84" s="343"/>
      <c r="G84" s="343"/>
    </row>
    <row r="85" spans="2:7" ht="10.15" customHeight="1" x14ac:dyDescent="0.25">
      <c r="B85" s="344"/>
      <c r="C85" s="344"/>
      <c r="D85" s="344"/>
      <c r="E85" s="344"/>
      <c r="F85" s="344"/>
      <c r="G85" s="344"/>
    </row>
    <row r="86" spans="2:7" x14ac:dyDescent="0.25">
      <c r="B86" s="19">
        <v>1</v>
      </c>
      <c r="C86" s="267" t="s">
        <v>947</v>
      </c>
      <c r="D86" s="267" t="s">
        <v>948</v>
      </c>
    </row>
    <row r="89" spans="2:7" x14ac:dyDescent="0.25">
      <c r="D89" s="283"/>
      <c r="E89" s="284"/>
    </row>
    <row r="90" spans="2:7" x14ac:dyDescent="0.25">
      <c r="D90" s="283"/>
      <c r="E90" s="284"/>
    </row>
    <row r="91" spans="2:7" x14ac:dyDescent="0.25">
      <c r="D91" s="283"/>
      <c r="E91" s="284"/>
    </row>
    <row r="92" spans="2:7" x14ac:dyDescent="0.25">
      <c r="D92" s="283"/>
      <c r="E92" s="284"/>
    </row>
    <row r="93" spans="2:7" x14ac:dyDescent="0.25">
      <c r="D93" s="283"/>
      <c r="E93" s="284"/>
    </row>
    <row r="94" spans="2:7" x14ac:dyDescent="0.25">
      <c r="D94" s="283"/>
      <c r="E94" s="284"/>
    </row>
  </sheetData>
  <mergeCells count="8">
    <mergeCell ref="B48:G48"/>
    <mergeCell ref="B84:G85"/>
    <mergeCell ref="B1:G1"/>
    <mergeCell ref="B2:G2"/>
    <mergeCell ref="B3:G3"/>
    <mergeCell ref="B5:G5"/>
    <mergeCell ref="B19:G19"/>
    <mergeCell ref="B36:G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B00599</dc:creator>
  <cp:lastModifiedBy>KENDRA MUKHIYA</cp:lastModifiedBy>
  <dcterms:created xsi:type="dcterms:W3CDTF">2022-10-31T10:37:21Z</dcterms:created>
  <dcterms:modified xsi:type="dcterms:W3CDTF">2022-11-02T09:01:09Z</dcterms:modified>
</cp:coreProperties>
</file>