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Bank and Financial Institution Regulation Department\STAT\Monthly Stat\Monthly Stat 2079-80\Ashwin 2079\"/>
    </mc:Choice>
  </mc:AlternateContent>
  <xr:revisionPtr revIDLastSave="0" documentId="8_{C3B22D76-6AB1-40B9-8C0B-C7C0F5FE8709}" xr6:coauthVersionLast="36" xr6:coauthVersionMax="36" xr10:uidLastSave="{00000000-0000-0000-0000-000000000000}"/>
  <bookViews>
    <workbookView xWindow="0" yWindow="0" windowWidth="24000" windowHeight="9525" xr2:uid="{DD5972BC-7186-424B-896E-872CE4A3933E}"/>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s>
  <externalReferences>
    <externalReference r:id="rId15"/>
    <externalReference r:id="rId16"/>
    <externalReference r:id="rId17"/>
    <externalReference r:id="rId18"/>
  </externalReferences>
  <definedNames>
    <definedName name="_3_to_6_months_Fixed_Account_1.1.2.2">'[2]9.2'!$10:$10</definedName>
    <definedName name="_6_months_to_1_year_Fixed_Account_1.1.2.3">'[2]9.2'!$11:$11</definedName>
    <definedName name="a._Residential_Real_Estate_except_Residential_Personal_Home_Loan_Up_to_Rs._10_million_23" hidden="1">'[2]9.3ka'!$27:$27</definedName>
    <definedName name="Above_1_year_Fixed_Account_1.1.2.4">'[2]9.2'!$12:$12</definedName>
    <definedName name="Additional_Loan_Loss_Provision_7.1.3">'[2]9.2'!$43:$43</definedName>
    <definedName name="Advance_Payment_on_Tax_10.9">'[2]9.1'!$B$500:$XFD$500</definedName>
    <definedName name="Against_Guarantee_33">'[2]9.4'!$37:$37</definedName>
    <definedName name="Against_security_of_Bill_26">'[2]9.4'!$30:$30</definedName>
    <definedName name="Agricultural_and_Forest_product_28">'[2]9.3'!$32:$32</definedName>
    <definedName name="Agricultural_and_Forest_Related_1">'[2]9.3'!$5:$5</definedName>
    <definedName name="Agricultural_Production_15">'[2]9.4'!$19:$19</definedName>
    <definedName name="Agriculture__Forestry___Bevarage___Production_Related_26">'[2]9.3'!$30:$30</definedName>
    <definedName name="Assets_Total">'[2]9.1'!$B$607:$XFD$607</definedName>
    <definedName name="b._Commercial_Complex___Residential__Apartment_Construction_Loan_24" hidden="1">'[2]9.3ka'!$28:$28</definedName>
    <definedName name="Bank_Balance_2." hidden="1">'[2]9.1'!$B$313:$XFD$313</definedName>
    <definedName name="Beverages_Beer__Liquor__Soda_etc__33">'[2]9.3'!$37:$37</definedName>
    <definedName name="Bills_Payable_4.">'[2]9.1'!$B$238:$XFD$238</definedName>
    <definedName name="Bills_Purchase_and_Discount_2.1">'[2]9.2'!$66:$66</definedName>
    <definedName name="Bills_Purchased_39" hidden="1">'[2]9.3ka'!$43:$43</definedName>
    <definedName name="Bills_Purchased_7." hidden="1">'[2]9.1'!$437:$437</definedName>
    <definedName name="Borrowing_from_Nepal_Rastra_Bank_2.1">'[2]9.1'!$B$30:$XFD$30</definedName>
    <definedName name="Borrowings_2." hidden="1">'[2]9.1'!$B$29:$XFD$29</definedName>
    <definedName name="c._Lending_on_Income_Generated_Commercial_Complex_25" hidden="1">'[2]9.3ka'!$29:$29</definedName>
    <definedName name="Call_Deposit_1.1.3">'[2]9.2'!$13:$13</definedName>
    <definedName name="Call_in_Advance_1.2">'[2]9.1'!$B$11:$XFD$11</definedName>
    <definedName name="Capital___Reserves_Funds_1." hidden="1">'[2]9.1'!$B$5:$XFD$5</definedName>
    <definedName name="Capital_Redemption_Reserve_1.8" hidden="1">'[2]9.1'!$B$25:$XFD$25</definedName>
    <definedName name="Cash_Balance_1." hidden="1">'[2]9.1'!$B$308:$XFD$308</definedName>
    <definedName name="Cash_in_Transit_10.7">'[2]9.1'!$B$498:$XFD$498</definedName>
    <definedName name="Cashiers_Guarantee_3.7" hidden="1">'[2]9.1'!$B$235:$XFD$235</definedName>
    <definedName name="Central_Government_6.1.1.8">'[2]9.1'!$B$419:$XFD$419</definedName>
    <definedName name="Certificate_of_Deposit_1.1.4">'[2]9.2'!$14:$14</definedName>
    <definedName name="Certificate_of_Deposits_3.5" hidden="1">'[2]9.1'!$B$221:$XFD$221</definedName>
    <definedName name="Clearing_Cheques_10.6">'[2]9.1'!$B$495:$XFD$495</definedName>
    <definedName name="Collateral_of_Properties_7">'[2]9.4'!$11:$11</definedName>
    <definedName name="Collective_Guarantee_37">'[2]9.4'!$41:$41</definedName>
    <definedName name="Commission_2.2">'[2]9.2'!$67:$67</definedName>
    <definedName name="Commission_and_Discount_2." hidden="1">'[2]9.2'!$65:$65</definedName>
    <definedName name="Commission_Expense_2." hidden="1">'[2]9.2'!$19:$19</definedName>
    <definedName name="Construction_53">'[2]9.3'!$57:$57</definedName>
    <definedName name="Consumption_Loans_115">'[2]9.3'!$119:$119</definedName>
    <definedName name="Contra_Accounts_14.">'[2]9.1'!$B$514:$XFD$514</definedName>
    <definedName name="Contra_Accounts_7.">'[2]9.1'!$B$293:$XFD$293</definedName>
    <definedName name="Credit_Card_40">'[2]9.4'!$44:$44</definedName>
    <definedName name="Current_Assets_14">'[2]9.4'!$18:$18</definedName>
    <definedName name="d._Other_Real_Estate__Including_Land_Purchase___Plotting__26" hidden="1">'[2]9.3ka'!$30:$30</definedName>
    <definedName name="data">#REF!</definedName>
    <definedName name="_xlnm.Database">#REF!</definedName>
    <definedName name="Debenture___Bonds_1.2.4">'[2]9.2'!$61:$61</definedName>
    <definedName name="Debenture___Bonds_2.4" hidden="1">'[2]9.1'!$B$51:$XFD$51</definedName>
    <definedName name="Demand___Other_Working_Capital_Loan_16" hidden="1">'[2]9.3ka'!$20:$20</definedName>
    <definedName name="Deposits_3." hidden="1">'[2]9.1'!$B$56:$XFD$56</definedName>
    <definedName name="Deprived_Sector_Loan_38" hidden="1">'[2]9.3ka'!$42:$42</definedName>
    <definedName name="Domestic_Bills_27">'[2]9.4'!$31:$31</definedName>
    <definedName name="Domestic_Bills_Purchased_7.1">'[2]9.1'!$B$438:$XFD$438</definedName>
    <definedName name="Domestic_Currency_3.1">'[2]9.1'!$B$330:$XFD$330</definedName>
    <definedName name="Domestic_Currency_3.1.1" hidden="1">'[2]9.1'!$B$58:$XFD$58</definedName>
    <definedName name="Domestic_Currency_3.2.1" hidden="1">'[2]9.1'!$B$99:$XFD$99</definedName>
    <definedName name="Domestic_Currency_3.3.1" hidden="1">'[2]9.1'!$B$140:$XFD$140</definedName>
    <definedName name="Domestic_Currency_3.4.1" hidden="1">'[2]9.1'!$B$181:$XFD$181</definedName>
    <definedName name="Domestic_Currency_3.6.1" hidden="1">'[2]9.1'!$B$229:$XFD$229</definedName>
    <definedName name="Draft_Paid_Without_Notice_10.8">'[2]9.1'!$B$499:$XFD$499</definedName>
    <definedName name="Due_to_Change_in_Exchange_Rate_3.1">'[2]9.2'!$70:$70</definedName>
    <definedName name="Due_to_Change_in_Exchange_Rates_5.1">'[2]9.2'!$30:$30</definedName>
    <definedName name="Due_to_Foreign_Currency_Transaction_3.2">'[2]9.2'!$71:$71</definedName>
    <definedName name="Due_to_Foreign_Currency_Transaction_5.2">'[2]9.2'!$31:$31</definedName>
    <definedName name="Electricity_58">'[2]9.3'!$62:$62</definedName>
    <definedName name="Exchange_Flactuation_Income_3." hidden="1">'[2]9.2'!$69:$69</definedName>
    <definedName name="Exchange_Fluctuation_Reserve_1.9" hidden="1">'[2]9.1'!$B$26:$XFD$26</definedName>
    <definedName name="Expenses_not_Written_off_11.">'[2]9.1'!$B$503:$XFD$503</definedName>
    <definedName name="Expenses_Total">'[2]9.2'!$53:$53</definedName>
    <definedName name="Extraordinary_Expenses_9." hidden="1">'[2]9.2'!$49:$49</definedName>
    <definedName name="Finance__Insurance_and_Real_Estate_93">'[2]9.3'!$97:$97</definedName>
    <definedName name="Fixed_Assets_8">'[2]9.4'!$12:$12</definedName>
    <definedName name="Fixed_Assets_9." hidden="1">'[2]9.1'!$B$452:$XFD$452</definedName>
    <definedName name="Fixed_Deposit_Receipts_4">'[2]9.4'!$8:$8</definedName>
    <definedName name="Foreign_Banks___Fianncial_Instutions_2.3.2.2">'[2]9.1'!$B$49:$XFD$49</definedName>
    <definedName name="Foreign_Bills_28">'[2]9.4'!$32:$32</definedName>
    <definedName name="Foreign_Bills_Purchased_7.2">'[2]9.1'!$B$441:$XFD$441</definedName>
    <definedName name="Foreign_Bonds_1.2.2">'[2]9.2'!$59:$59</definedName>
    <definedName name="Foreign_Currency_1.2">'[2]9.1'!$B$310:$XFD$310</definedName>
    <definedName name="Foreign_Currency_3.1.2" hidden="1">'[2]9.1'!$B$85:$XFD$85</definedName>
    <definedName name="Foreign_Currency_3.2">'[2]9.1'!$B$335:$XFD$335</definedName>
    <definedName name="Foreign_Currency_3.2.2" hidden="1">'[2]9.1'!$B$126:$XFD$126</definedName>
    <definedName name="Foreign_Currency_3.3.2" hidden="1">'[2]9.1'!$B$167:$XFD$167</definedName>
    <definedName name="Foreign_Currency_3.4.2" hidden="1">'[2]9.1'!$B$208:$XFD$208</definedName>
    <definedName name="Foreign_Currency_3.6.2" hidden="1">'[2]9.1'!$B$232:$XFD$232</definedName>
    <definedName name="Foreign_Exchange_Loss_5." hidden="1">'[2]9.2'!$29:$29</definedName>
    <definedName name="GA__Class_License_Institutions_6.1.1.3">'[2]9.1'!$B$414:$XFD$414</definedName>
    <definedName name="GA__Class_License_Institutions_6.1.2.3">'[2]9.1'!$B$426:$XFD$426</definedName>
    <definedName name="General_Loan_loss_Provision_7.1.1">'[2]9.2'!$35:$35</definedName>
    <definedName name="General_Reserve_1.4" hidden="1">'[2]9.1'!$B$13:$XFD$13</definedName>
    <definedName name="GHA__Class_License_Institutions__Bonds_4.3">'[2]9.1'!$B$352:$XFD$352</definedName>
    <definedName name="GHA__Class_License_Institutions_10.1.2.1.1.1">'[2]9.1'!$B$472:$XFD$472</definedName>
    <definedName name="GHA__Class_License_Institutions_6.1.1.4">'[2]9.1'!$B$415:$XFD$415</definedName>
    <definedName name="Gold_and_Silver_1">'[2]9.4'!$5:$5</definedName>
    <definedName name="Goodwill_10.10">'[2]9.1'!$B$501:$XFD$501</definedName>
    <definedName name="Government_Bonds_1.2.1">'[2]9.2'!$58:$58</definedName>
    <definedName name="Government_Guarantee_34">'[2]9.4'!$38:$38</definedName>
    <definedName name="Government_Non_Financial_Corporations_6.1.1.10">'[2]9.1'!$B$421:$XFD$421</definedName>
    <definedName name="Government_Non_Financial_institutions_6.1.2.5">'[2]9.1'!$B$428:$XFD$428</definedName>
    <definedName name="Government_Securities_10.1.1.1">'[2]9.1'!$B$465:$XFD$465</definedName>
    <definedName name="Government_Securities_2">'[2]9.4'!$6:$6</definedName>
    <definedName name="Govt._Non_Financial_Institutions_10.1.2.1.1.6">'[2]9.1'!$B$477:$XFD$477</definedName>
    <definedName name="Hire_Purchase_Loan_35" hidden="1">'[2]9.3ka'!$39:$39</definedName>
    <definedName name="Hotel_or_Restaurant_105">'[2]9.3'!$109:$109</definedName>
    <definedName name="Import_Bills___Imports_7.3">'[2]9.1'!$B$448:$XFD$448</definedName>
    <definedName name="In__GA__Class_License_Institutions_2.1.4">'[2]9.1'!$B$318:$XFD$318</definedName>
    <definedName name="In__GA__Class_License_Institutions_2.2.4">'[2]9.1'!$B$324:$XFD$324</definedName>
    <definedName name="In__KA__Class_License_Institutions_2.1.2">'[2]9.1'!$B$316:$XFD$316</definedName>
    <definedName name="In__KA__Class_License_Institutions_2.2.2">'[2]9.1'!$B$322:$XFD$322</definedName>
    <definedName name="In__KHA__Class_License_Institutions_2.1.3">'[2]9.1'!$B$317:$XFD$317</definedName>
    <definedName name="In__KHA__Class_License_Institutions_2.2.3">'[2]9.1'!$B$323:$XFD$323</definedName>
    <definedName name="In_Foreign_Banks_2.2.6">'[2]9.1'!$B$326:$XFD$326</definedName>
    <definedName name="In_Nepal_Rastra_Bank_2.1.1">'[2]9.1'!$B$315:$XFD$315</definedName>
    <definedName name="In_Nepal_Rastra_Bank_2.2.1">'[2]9.1'!$B$321:$XFD$321</definedName>
    <definedName name="In_Other_Financial_Institutions_2.1.5">'[2]9.1'!$B$319:$XFD$319</definedName>
    <definedName name="In_Other_Financial_Institutions_2.2.5">'[2]9.1'!$B$325:$XFD$325</definedName>
    <definedName name="Income_from_Extra_Ordinary_transactions_8." hidden="1">'[2]9.2'!$89:$89</definedName>
    <definedName name="Income_Total">'[2]9.2'!$103:$103</definedName>
    <definedName name="Individual_10.1.2.2">'[2]9.1'!$B$483:$XFD$483</definedName>
    <definedName name="Individual_6.2">'[2]9.1'!$B$430:$XFD$430</definedName>
    <definedName name="Institutional_Guarantee_35">'[2]9.4'!$39:$39</definedName>
    <definedName name="Interbank_Borrowings_2.2">'[2]9.1'!$B$34:$XFD$34</definedName>
    <definedName name="Interbank_Investment_5.2">'[2]9.1'!$B$369:$XFD$369</definedName>
    <definedName name="Interest_Expense_1." hidden="1">'[2]9.2'!$5:$5</definedName>
    <definedName name="Interest_Income_1." hidden="1">'[2]9.2'!$55:$55</definedName>
    <definedName name="Interest_Suspense_Account_5.13">'[2]9.1'!$B$275:$XFD$275</definedName>
    <definedName name="International_Rated_Foreign_Bank_s_Guarantee_38">'[2]9.4'!$42:$42</definedName>
    <definedName name="Investment_Adjustment_Fund_1.10" hidden="1">'[2]9.1'!$B$27:$XFD$27</definedName>
    <definedName name="Investment_adjustment_fund_7.4.">'[2]9.2'!$46:$46</definedName>
    <definedName name="Investment_on_Securities_Except_Shares_4." hidden="1">'[2]9.1'!$B$344:$XFD$344</definedName>
    <definedName name="KA__Class_License_Institutions_6.1.1.1">'[2]9.1'!$B$412:$XFD$412</definedName>
    <definedName name="KA__Class_License_Institutions_6.1.2.1">'[2]9.1'!$B$424:$XFD$424</definedName>
    <definedName name="KHA__Class_License_Institutions_6.1.1.2">'[2]9.1'!$B$413:$XFD$413</definedName>
    <definedName name="KHA__Class_License_Institutions_6.1.2.2">'[2]9.1'!$B$425:$XFD$425</definedName>
    <definedName name="Licensed_Institutions_10.1.2.1.2.1">'[2]9.1'!$B$480:$XFD$480</definedName>
    <definedName name="Loan_Against_Domestic_Bills_8.1">'[2]9.1'!$B$450:$XFD$450</definedName>
    <definedName name="Loan_Against_Foreign_Bills_8.2">'[2]9.1'!$B$451:$XFD$451</definedName>
    <definedName name="Loan_Loss_Provision_5.9">'[2]9.1'!$B$262:$XFD$262</definedName>
    <definedName name="Loan_Written_Off_8.">'[2]9.2'!$48:$48</definedName>
    <definedName name="Loans___Advances_6." hidden="1">'[2]9.1'!$409:$409</definedName>
    <definedName name="Loans_Against_Collected_Bills_8." hidden="1">'[2]9.1'!$449:$449</definedName>
    <definedName name="Local_Government_121">'[2]9.3'!$125:$125</definedName>
    <definedName name="Local_Government_6.1.1.9">'[2]9.1'!$B$420:$XFD$420</definedName>
    <definedName name="Machinery_Tools_66">'[2]9.3'!$70:$70</definedName>
    <definedName name="Margin_Accounts_3.6">'[2]9.1'!$B$228:$XFD$228</definedName>
    <definedName name="Margin_Nature_Loan_30" hidden="1">'[2]9.3ka'!$34:$34</definedName>
    <definedName name="Metal_Products__Machinary___Electronic_Equipment___Assemblage_64">'[2]9.3'!$68:$68</definedName>
    <definedName name="MF__Assets_Total">'[2]MF_9.1'!$B$163:$XFD$163</definedName>
    <definedName name="MF__Bank_Balance_2.">'[2]MF_9.1'!$B$89:$XFD$89</definedName>
    <definedName name="MF__Bills_Payable_4.">'[2]MF_9.1'!$B$44:$XFD$44</definedName>
    <definedName name="MF__Borrowing_from_Nepal_Rastra_Bank_2.1">'[2]MF_9.1'!$B$27:$XFD$27</definedName>
    <definedName name="MF__Borrowings_2.">'[2]MF_9.1'!$B$26:$XFD$26</definedName>
    <definedName name="MF__Capital___Reserves_Fund_1.">'[2]MF_9.1'!$B$5:$XFD$5</definedName>
    <definedName name="MF__Cash_Balance_1.">'[2]MF_9.1'!$B$86:$XFD$86</definedName>
    <definedName name="MF__Deposits_3.">'[2]MF_9.1'!$B$36:$XFD$36</definedName>
    <definedName name="MF__Expenses_not_Written_off_9.">'[2]MF_9.1'!$B$143:$XFD$143</definedName>
    <definedName name="MF__Fixed_Assets_7.">'[2]MF_9.1'!$B$120:$XFD$120</definedName>
    <definedName name="MF__General_Reserve_1.4">'[2]MF_9.1'!$B$12:$XFD$12</definedName>
    <definedName name="MF__Individual_6.2">'[2]MF_9.1'!$B$119:$XFD$119</definedName>
    <definedName name="MF__Institutional_6.1">'[2]MF_9.1'!$B$118:$XFD$118</definedName>
    <definedName name="MF__Interest_Suspense_Account_5.14">'[2]MF_9.1'!$B$67:$XFD$67</definedName>
    <definedName name="MF__Investment_on_Securities_Except_Shares_4.">'[2]MF_9.1'!$B$102:$XFD$102</definedName>
    <definedName name="MF__Liabilities_Total">'[2]MF_9.1'!$B$82:$XFD$82</definedName>
    <definedName name="MF__Loan_Loss_Provision_5.10">'[2]MF_9.1'!$B$55:$XFD$55</definedName>
    <definedName name="MF__Loans___Advances_6.">'[2]MF_9.1'!$B$117:$XFD$117</definedName>
    <definedName name="MF__Money_at_Call_3.">'[2]MF_9.1'!$B$97:$XFD$97</definedName>
    <definedName name="MF__Non_Banking_Assets_10.">'[2]MF_9.1'!$B$147:$XFD$147</definedName>
    <definedName name="MF__Other_Assets_8.">'[2]MF_9.1'!$B$130:$XFD$130</definedName>
    <definedName name="MF__Other_Liabilities___Provisions_5.">'[2]MF_9.1'!$B$45:$XFD$45</definedName>
    <definedName name="MF__Others_2.2">'[2]MF_9.1'!$B$30:$XFD$30</definedName>
    <definedName name="MF__Paid_up_Capital_1.1">'[2]MF_9.1'!$B$6:$XFD$6</definedName>
    <definedName name="MF__Profit___Loss_A_c_7.">'[2]MF_9.1'!$B$79:$XFD$79</definedName>
    <definedName name="MF__Profit___Loss_Account_12.">'[2]MF_9.1'!$B$151:$XFD$151</definedName>
    <definedName name="MF__Reconciliation_A_c_6.">'[2]MF_9.1'!$B$75:$XFD$75</definedName>
    <definedName name="MF__Reconciliation_Account_11.">'[2]MF_9.1'!$B$148:$XFD$148</definedName>
    <definedName name="MF__Retained_Earning_1.6">'[2]MF_9.1'!$B$14:$XFD$14</definedName>
    <definedName name="MF__Shares___Other_Investments_5.">'[2]MF_9.1'!$B$111:$XFD$111</definedName>
    <definedName name="MF_Additional_Loan_Loss_Provision_6.1.3">'[2]MF_9.2'!$B$34:$XFD$34</definedName>
    <definedName name="MF_Bills_Purchase_and_Discount_2.1">'[2]MF_9.2'!$B$58:$XFD$58</definedName>
    <definedName name="MF_Commission_2.2">'[2]MF_9.2'!$B$59:$XFD$59</definedName>
    <definedName name="MF_Commission_and_Discount_2.">'[2]MF_9.2'!$B$57:$XFD$57</definedName>
    <definedName name="MF_Commission_Expense_2.">'[2]MF_9.2'!$B$15:$XFD$15</definedName>
    <definedName name="MF_Expenses_Total">'[2]MF_9.2'!$B$44:$XFD$44</definedName>
    <definedName name="MF_General_Loan_loss_Provision_6.1.1">'[2]MF_9.2'!$B$28:$XFD$28</definedName>
    <definedName name="MF_Income_from_Extra_Ordinary_transactions_7.">'[2]MF_9.2'!$B$76:$XFD$76</definedName>
    <definedName name="MF_Income_Total">'[2]MF_9.2'!$B$78:$XFD$78</definedName>
    <definedName name="MF_Interest_Expense_1.">'[2]MF_9.2'!$B$5:$XFD$5</definedName>
    <definedName name="MF_Interest_Income_1.">'[2]MF_9.2'!$B$47:$XFD$47</definedName>
    <definedName name="MF_Loan_loss_Provision_6.1">'[2]MF_9.2'!$B$27:$XFD$27</definedName>
    <definedName name="MF_Loan_Written_Off_7.">'[2]MF_9.2'!$B$39:$XFD$39</definedName>
    <definedName name="MF_Net_Loss_8.">'[2]MF_9.2'!$B$77:$XFD$77</definedName>
    <definedName name="MF_Net_Profit_11.">'[2]MF_9.2'!$B$43:$XFD$43</definedName>
    <definedName name="MF_Non_Operating_Expense_5.">'[2]MF_9.2'!$B$25:$XFD$25</definedName>
    <definedName name="MF_Non_Operating_Income_4.">'[2]MF_9.2'!$B$62:$XFD$62</definedName>
    <definedName name="MF_Office_Operating_Expenses_4.">'[2]MF_9.2'!$B$19:$XFD$19</definedName>
    <definedName name="MF_On_Borrowing_1.2">'[2]MF_9.2'!$B$11:$XFD$11</definedName>
    <definedName name="MF_On_Deposit_Liabilities_1.1">'[2]MF_9.2'!$B$6:$XFD$6</definedName>
    <definedName name="MF_On_Investment_1.2">'[2]MF_9.2'!$B$49:$XFD$49</definedName>
    <definedName name="MF_On_Loans_and_Advances_1.1">'[2]MF_9.2'!$B$48:$XFD$48</definedName>
    <definedName name="MF_Other_Operating_Income_3.">'[2]MF_9.2'!$B$61:$XFD$61</definedName>
    <definedName name="MF_Others_2.3">'[2]MF_9.2'!$B$60:$XFD$60</definedName>
    <definedName name="MF_Provision_for_Income_Tax_10.">'[2]MF_9.2'!$B$42:$XFD$42</definedName>
    <definedName name="MF_Provision_for_Loss_of_Other_Assets_6.4.">'[2]MF_9.2'!$B$38:$XFD$38</definedName>
    <definedName name="MF_Provision_for_Loss_on_Investment_6.3.">'[2]MF_9.2'!$B$37:$XFD$37</definedName>
    <definedName name="MF_Provision_for_Non_Banking_Assets_6.2.">'[2]MF_9.2'!$B$36:$XFD$36</definedName>
    <definedName name="MF_Provision_for_Risk_6.">'[2]MF_9.2'!$B$26:$XFD$26</definedName>
    <definedName name="MF_Provision_for_Staff_Bonus_9.">'[2]MF_9.2'!$B$41:$XFD$41</definedName>
    <definedName name="MF_Recovery_of_written_off_Loan_6.">'[2]MF_9.2'!$B$75:$XFD$75</definedName>
    <definedName name="MF_Special_Loan_Loss_Provision_6.1.2">'[2]MF_9.2'!$B$29:$XFD$29</definedName>
    <definedName name="MF_Staff_Expense_3.">'[2]MF_9.2'!$B$16:$XFD$16</definedName>
    <definedName name="MF_Write_Back_from_Provisions_for_loss_5.">'[2]MF_9.2'!$B$63:$XFD$63</definedName>
    <definedName name="Mining_Related_18">'[2]9.3'!$22:$22</definedName>
    <definedName name="Money_at_Call_3." hidden="1">'[2]9.1'!$B$329:$XFD$329</definedName>
    <definedName name="Nepal_Government_Securities_4.1">'[2]9.1'!$B$345:$XFD$345</definedName>
    <definedName name="Nepalese_Notes___Coins_1.1">'[2]9.1'!$B$309:$XFD$309</definedName>
    <definedName name="Net_Loss_9.">'[2]9.2'!$90:$90</definedName>
    <definedName name="Net_Profit_12.">'[2]9.2'!$52:$52</definedName>
    <definedName name="Non__Resident_6.3">'[2]9.1'!$B$433:$XFD$433</definedName>
    <definedName name="Non_Banking_Assets_12." hidden="1">'[2]9.1'!$B$507:$XFD$507</definedName>
    <definedName name="Non_Financial_Govt._Institutions_4.4">'[2]9.1'!$B$353:$XFD$353</definedName>
    <definedName name="Non_Financial_Private_Institutions_10.1.2.1.1.7">'[2]9.1'!$B$478:$XFD$478</definedName>
    <definedName name="Non_Financial_Private_Institutions_10.1.2.1.2.3">'[2]9.1'!$B$482:$XFD$482</definedName>
    <definedName name="Non_food_Production_Related_36">'[2]9.3'!$40:$40</definedName>
    <definedName name="Non_Governmental_Securities_3">'[2]9.4'!$7:$7</definedName>
    <definedName name="Non_Operating_Expense_6." hidden="1">'[2]9.2'!$32:$32</definedName>
    <definedName name="Non_Operating_Income_5." hidden="1">'[2]9.2'!$73:$73</definedName>
    <definedName name="Non_Resident_10.1.2.3">'[2]9.1'!$B$486:$XFD$486</definedName>
    <definedName name="Non_Resident_4.6">'[2]9.1'!$B$355:$XFD$355</definedName>
    <definedName name="Non_Resident_5.1.11">'[2]9.1'!$B$368:$XFD$368</definedName>
    <definedName name="NRB_Bonds_1.2.3">'[2]9.2'!$60:$60</definedName>
    <definedName name="NRB_Bonds_4.2">'[2]9.1'!$B$351:$XFD$351</definedName>
    <definedName name="Office_Operating_Expenses_4." hidden="1">'[2]9.2'!$23:$23</definedName>
    <definedName name="On_Agency_Balance_1.3">'[2]9.2'!$62:$62</definedName>
    <definedName name="On_Borrowing_1.2">'[2]9.2'!$15:$15</definedName>
    <definedName name="On_Call_Deposit_1.4">'[2]9.2'!$63:$63</definedName>
    <definedName name="On_Deposit_Liabilities_1.1">'[2]9.2'!$6:$6</definedName>
    <definedName name="On_Loans_and_Advances_1.1">'[2]9.2'!$56:$56</definedName>
    <definedName name="On_Others_1.5">'[2]9.2'!$64:$64</definedName>
    <definedName name="Other_10.1.1.2">'[2]9.1'!$B$466:$XFD$466</definedName>
    <definedName name="Other_Assets_10." hidden="1">'[2]9.1'!$B$462:$XFD$462</definedName>
    <definedName name="Other_Borrowings_2.3">'[2]9.1'!$B$41:$XFD$41</definedName>
    <definedName name="Other_Financial_Institutions_10.1.2.1.1.5">'[2]9.1'!$B$476:$XFD$476</definedName>
    <definedName name="Other_Financial_Institutions_10.1.2.1.2.2">'[2]9.1'!$B$481:$XFD$481</definedName>
    <definedName name="Other_Financial_Institutions_6.1.1.7">'[2]9.1'!$B$418:$XFD$418</definedName>
    <definedName name="Other_Financial_Institutions_6.1.2.4">'[2]9.1'!$B$427:$XFD$427</definedName>
    <definedName name="Other_Funds_2.8">'[2]9.1'!$B$55:$XFD$55</definedName>
    <definedName name="Other_Guarantee_39">'[2]9.4'!$43:$43</definedName>
    <definedName name="Other_Liabilities_5." hidden="1">'[2]9.1'!$B$253:$XFD$253</definedName>
    <definedName name="Other_Licences_Institutions_6">'[2]9.4'!$10:$10</definedName>
    <definedName name="Other_License_Institutions_10.1.2.1.1.2">'[2]9.1'!$B$473:$XFD$473</definedName>
    <definedName name="Other_Non_agricultural_Product_19">'[2]9.4'!$23:$23</definedName>
    <definedName name="Other_Non_Financial_Institutions_4.5">'[2]9.1'!$B$354:$XFD$354</definedName>
    <definedName name="Other_Operating_Income_4." hidden="1">'[2]9.2'!$72:$72</definedName>
    <definedName name="Other_Product_40" hidden="1">'[2]9.3ka'!$44:$44</definedName>
    <definedName name="Other_Reserve___Funds_1.7" hidden="1">'[2]9.1'!$B$16:$XFD$16</definedName>
    <definedName name="Other_Reserve_1.11" hidden="1">'[2]9.1'!$B$28:$XFD$28</definedName>
    <definedName name="Other_Services_109">'[2]9.3'!$113:$113</definedName>
    <definedName name="Others_10.1.3">'[2]9.1'!$B$490:$XFD$490</definedName>
    <definedName name="Others_10.11">'[2]9.1'!$B$502:$XFD$502</definedName>
    <definedName name="Others_2.3">'[2]9.2'!$68:$68</definedName>
    <definedName name="Others_3.9" hidden="1">'[2]9.1'!$B$237:$XFD$237</definedName>
    <definedName name="Others_Collateralwise_41">'[2]9.4'!$45:$45</definedName>
    <definedName name="Others_sectorwise_122">'[2]9.3'!$126:$126</definedName>
    <definedName name="Overdraft_6" hidden="1">'[2]9.3ka'!$10:$10</definedName>
    <definedName name="Overdue_Fixed_Deposits_3.8" hidden="1">'[2]9.1'!$B$236:$XFD$236</definedName>
    <definedName name="Own_5">'[2]9.4'!$9:$9</definedName>
    <definedName name="Paid_up_Capital_1.1" hidden="1">'[4]9.1'!$B$6:$XFD$6</definedName>
    <definedName name="Pension_Fund___Insurance_10.1.2.1.1.4">'[2]9.1'!$B$475:$XFD$475</definedName>
    <definedName name="Pension_Fund___Insurance_Companies_6.1.1.6">'[2]9.1'!$B$417:$XFD$417</definedName>
    <definedName name="Personal_Guarantee_36">'[2]9.4'!$40:$40</definedName>
    <definedName name="Poverty_Elimination_Fund_2.6">'[2]9.1'!$B$53:$XFD$53</definedName>
    <definedName name="Power__Gas_and_Water_57">'[2]9.3'!$61:$61</definedName>
    <definedName name="Prepaid_Expenses_10.5">'[2]9.1'!$B$494:$XFD$494</definedName>
    <definedName name="_xlnm.Print_Area" localSheetId="0">'C1'!$B$2:$P$51</definedName>
    <definedName name="_xlnm.Print_Area" localSheetId="1">'C2'!$B$2:$E$37</definedName>
    <definedName name="_xlnm.Print_Area" localSheetId="2">'C3'!$B$1:$I$27</definedName>
    <definedName name="_xlnm.Print_Area" localSheetId="3">'C4'!$A$1:$G$48</definedName>
    <definedName name="Private_Non_Financial_Corporations_6.1.1.11">'[2]9.1'!$B$422:$XFD$422</definedName>
    <definedName name="Private_Non_Financial_Institutions_6.1.2.6">'[2]9.1'!$B$429:$XFD$429</definedName>
    <definedName name="Profit___Loss_A_c_8.">'[2]9.1'!$B$301:$XFD$301</definedName>
    <definedName name="Profit___Loss_Account_15.">'[2]9.1'!$B$522:$XFD$522</definedName>
    <definedName name="Proposed_Bonus_Share_1.3">'[2]9.1'!$B$12:$XFD$12</definedName>
    <definedName name="Provision_for_Income_Tax_11." hidden="1">'[2]9.2'!$51:$51</definedName>
    <definedName name="Provision_for_Loss_of_Other_Assets_7.5.">'[2]9.2'!$47:$47</definedName>
    <definedName name="Provision_for_Loss_on_Investment_7.3.">'[2]9.2'!$45:$45</definedName>
    <definedName name="Provision_for_Non_Banking_Assets_7.2.">'[2]9.2'!$44:$44</definedName>
    <definedName name="Provision_for_Risk_7." hidden="1">'[2]9.2'!$33:$33</definedName>
    <definedName name="Provision_for_Staff_Bonus_10." hidden="1">'[2]9.2'!$50:$50</definedName>
    <definedName name="Real_Estate_Loan_22" hidden="1">'[2]9.3ka'!$26:$26</definedName>
    <definedName name="Reconciliation_A_c_6.">'[2]9.1'!$B$287:$XFD$287</definedName>
    <definedName name="Reconciliation_Account_13.">'[2]9.1'!$B$508:$XFD$508</definedName>
    <definedName name="Recovery_of_written_off_Loan_7." hidden="1">'[2]9.2'!$88:$88</definedName>
    <definedName name="Residential_Personal_Home_Loan__Up_to_Rs._10_million__21" hidden="1">'[2]9.3ka'!$25:$25</definedName>
    <definedName name="Retained_Earning_1.6" hidden="1">'[2]9.1'!$B$15:$XFD$15</definedName>
    <definedName name="Rural_Self_Reliance_Fund_2.7">'[2]9.1'!$B$54:$XFD$54</definedName>
    <definedName name="Saving___Credit_Cooperatives_10.1.2.1.1.3">'[2]9.1'!$B$474:$XFD$474</definedName>
    <definedName name="Saving___Credit_Cooperatives_6.1.1.5">'[2]9.1'!$B$416:$XFD$416</definedName>
    <definedName name="Saving_Account_1.1.1">'[2]9.2'!$7:$7</definedName>
    <definedName name="Share_Premium_1.5">'[2]9.1'!$B$14:$XFD$14</definedName>
    <definedName name="Shares___Other_Investments_5." hidden="1">'[2]9.1'!$B$356:$XFD$356</definedName>
    <definedName name="Special_Loan_Loss_Provision_7.1.2">'[2]9.2'!$36:$36</definedName>
    <definedName name="Staff_Expense_3." hidden="1">'[2]9.2'!$20:$20</definedName>
    <definedName name="Staff_Loan_Advance_10.3">'[2]9.1'!$B$492:$XFD$492</definedName>
    <definedName name="Stationary_Stock_10.2">'[2]9.1'!$B$491:$XFD$491</definedName>
    <definedName name="Sundry_Creditors_5.1">'[2]9.1'!$B$254:$XFD$254</definedName>
    <definedName name="Sundry_Debtors_10.4">'[2]9.1'!$B$493:$XFD$493</definedName>
    <definedName name="Term_Loan_1" hidden="1">'[2]9.3ka'!$5:$5</definedName>
    <definedName name="Total_Collateral_wise_42">'[2]9.4'!$46:$46</definedName>
    <definedName name="TOTAL_Produwisec">'[2]9.3ka'!$55:$55</definedName>
    <definedName name="TOTAL_sectorwise_123">'[2]9.3'!$127:$127</definedName>
    <definedName name="Transport__Communication_and_Public_Utilities_78">'[2]9.3'!$82:$82</definedName>
    <definedName name="Trust_Receipt_Loan___Import_Loan_11" hidden="1">'[2]9.3ka'!$15:$15</definedName>
    <definedName name="Up_to_3_months_Fixed_Account_1.1.2.1">'[2]9.2'!$9:$9</definedName>
    <definedName name="Wholesaler___Retailer_86">'[2]9.3'!$90:$90</definedName>
    <definedName name="Write_Back_from_Provisions_for_loss_6." hidden="1">'[2]9.2'!$74:$74</definedName>
    <definedName name="Youth_Selfemployment_Fund_10.1.2.4">'[2]9.1'!$B$489:$XFD$489</definedName>
    <definedName name="Youth_Selfemployment_Fund_2.5">'[2]9.1'!$B$52:$XFD$52</definedName>
    <definedName name="Youth_Selfemployment_Fund_6.4">'[2]9.1'!$B$436:$XFD$436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8" i="12" l="1"/>
  <c r="H88" i="12"/>
  <c r="E88" i="12"/>
  <c r="J40" i="11"/>
  <c r="I40" i="11"/>
  <c r="J39" i="11"/>
  <c r="I39" i="11"/>
  <c r="J38" i="11"/>
  <c r="I38" i="11"/>
  <c r="J37" i="11"/>
  <c r="I37" i="11"/>
  <c r="J36" i="11"/>
  <c r="I36" i="11"/>
  <c r="J35" i="11"/>
  <c r="I35" i="11"/>
  <c r="J34" i="11"/>
  <c r="I34" i="11"/>
  <c r="J33" i="11"/>
  <c r="I33" i="11"/>
  <c r="J32" i="11"/>
  <c r="I32" i="11"/>
  <c r="J31" i="11"/>
  <c r="I31" i="11"/>
  <c r="J30" i="11"/>
  <c r="I30" i="11"/>
  <c r="J29" i="11"/>
  <c r="I29" i="11"/>
  <c r="J28" i="11"/>
  <c r="I28" i="11"/>
  <c r="J27" i="11"/>
  <c r="I27" i="11"/>
  <c r="J26" i="11"/>
  <c r="I26" i="11"/>
  <c r="J25" i="11"/>
  <c r="I25" i="11"/>
  <c r="J23" i="11"/>
  <c r="I23" i="11"/>
  <c r="J22" i="11"/>
  <c r="J21" i="11"/>
  <c r="I21" i="11"/>
  <c r="J20" i="11"/>
  <c r="I20" i="11"/>
  <c r="J19" i="11"/>
  <c r="I19" i="11"/>
  <c r="J18" i="11"/>
  <c r="I18" i="11"/>
  <c r="J17" i="11"/>
  <c r="I17" i="11"/>
  <c r="J16" i="11"/>
  <c r="I16" i="11"/>
  <c r="J15" i="11"/>
  <c r="I15" i="11"/>
  <c r="J14" i="11"/>
  <c r="I14" i="11"/>
  <c r="J13" i="11"/>
  <c r="I13" i="11"/>
  <c r="J12" i="11"/>
  <c r="I12" i="11"/>
  <c r="J11" i="11"/>
  <c r="I11" i="11"/>
  <c r="J10" i="11"/>
  <c r="I10" i="11"/>
  <c r="J9" i="11"/>
  <c r="I9" i="11"/>
  <c r="J8" i="11"/>
  <c r="I8" i="11"/>
  <c r="J7" i="11"/>
  <c r="W5" i="7"/>
  <c r="AE5" i="7" s="1"/>
  <c r="O5" i="7"/>
  <c r="K5" i="7"/>
  <c r="S5" i="7" s="1"/>
  <c r="AA5" i="7" s="1"/>
  <c r="N5" i="7"/>
  <c r="V5" i="7" s="1"/>
  <c r="AD5" i="7" s="1"/>
  <c r="M5" i="7"/>
  <c r="U5" i="7" s="1"/>
  <c r="AC5" i="7" s="1"/>
  <c r="L5" i="7"/>
  <c r="T5" i="7" s="1"/>
  <c r="AB5" i="7" s="1"/>
  <c r="K4" i="7"/>
  <c r="S4" i="7" s="1"/>
  <c r="AA4" i="7" s="1"/>
  <c r="O4" i="7"/>
  <c r="W4" i="7" s="1"/>
  <c r="AE4" i="7" s="1"/>
  <c r="N4" i="7"/>
  <c r="V4" i="7" s="1"/>
  <c r="AD4" i="7" s="1"/>
  <c r="M5" i="6"/>
  <c r="U5" i="6" s="1"/>
  <c r="AC5" i="6" s="1"/>
  <c r="O5" i="6"/>
  <c r="W5" i="6" s="1"/>
  <c r="AE5" i="6" s="1"/>
  <c r="N5" i="6"/>
  <c r="V5" i="6" s="1"/>
  <c r="AD5" i="6" s="1"/>
  <c r="L5" i="6"/>
  <c r="T5" i="6" s="1"/>
  <c r="AB5" i="6" s="1"/>
  <c r="K5" i="6"/>
  <c r="S5" i="6" s="1"/>
  <c r="AA5" i="6" s="1"/>
  <c r="S4" i="6"/>
  <c r="AA4" i="6" s="1"/>
  <c r="K4" i="6"/>
  <c r="N4" i="6"/>
  <c r="V4" i="6" s="1"/>
  <c r="AD4" i="6" s="1"/>
  <c r="O5" i="5"/>
  <c r="W5" i="5" s="1"/>
  <c r="AE5" i="5" s="1"/>
  <c r="M5" i="5"/>
  <c r="U5" i="5" s="1"/>
  <c r="AC5" i="5" s="1"/>
  <c r="P5" i="5"/>
  <c r="X5" i="5" s="1"/>
  <c r="AF5" i="5" s="1"/>
  <c r="N5" i="5"/>
  <c r="V5" i="5" s="1"/>
  <c r="AD5" i="5" s="1"/>
  <c r="L5" i="5"/>
  <c r="T5" i="5" s="1"/>
  <c r="AB5" i="5" s="1"/>
  <c r="AE4" i="5"/>
  <c r="X4" i="5"/>
  <c r="T4" i="5"/>
  <c r="O4" i="5"/>
  <c r="G4" i="6"/>
  <c r="O4" i="6" s="1"/>
  <c r="W4" i="6" s="1"/>
  <c r="AE4" i="6" s="1"/>
  <c r="W4" i="5"/>
  <c r="L4" i="5"/>
  <c r="H23" i="3"/>
  <c r="AB4" i="5" l="1"/>
  <c r="AF4" i="5"/>
  <c r="P4" i="5"/>
  <c r="I22" i="11"/>
  <c r="F88" i="12"/>
  <c r="G88" i="12"/>
  <c r="I7" i="11"/>
</calcChain>
</file>

<file path=xl/sharedStrings.xml><?xml version="1.0" encoding="utf-8"?>
<sst xmlns="http://schemas.openxmlformats.org/spreadsheetml/2006/main" count="1971" uniqueCount="950">
  <si>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</si>
  <si>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</si>
  <si>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</si>
  <si>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</si>
  <si>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</si>
  <si>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</si>
  <si>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</si>
  <si>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</si>
  <si>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</si>
  <si>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</si>
  <si>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</si>
  <si>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</si>
  <si>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</si>
  <si>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</si>
  <si>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</si>
  <si>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</si>
  <si>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</si>
  <si>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</si>
  <si>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</si>
  <si>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</si>
  <si>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</si>
  <si>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</si>
  <si>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</si>
  <si>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</si>
  <si>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</si>
  <si>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</si>
  <si>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t>10.   Districtwise Branch List</t>
  </si>
  <si>
    <t>C12</t>
  </si>
  <si>
    <t>11.  Interest Rate Structure of Commercial Banks</t>
  </si>
  <si>
    <t>C13</t>
  </si>
  <si>
    <t>Annexure</t>
  </si>
  <si>
    <r>
      <t>1.</t>
    </r>
    <r>
      <rPr>
        <sz val="7"/>
        <color theme="1"/>
        <rFont val="Times New Roman"/>
        <family val="1"/>
      </rPr>
      <t>    </t>
    </r>
    <r>
      <rPr>
        <sz val="12"/>
        <color theme="1"/>
        <rFont val="Calibri"/>
        <family val="2"/>
        <scheme val="minor"/>
      </rPr>
      <t>List of Bank and Financial Institutions with Short Name</t>
    </r>
  </si>
  <si>
    <t>C14</t>
  </si>
  <si>
    <t xml:space="preserve">                                   </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</si>
  <si>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</si>
  <si>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</si>
  <si>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</si>
  <si>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</si>
  <si>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</si>
  <si>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</si>
  <si>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</si>
  <si>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</si>
  <si>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</si>
  <si>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</si>
  <si>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</si>
  <si>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</si>
  <si>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</si>
  <si>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</si>
  <si>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</si>
  <si>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</si>
  <si>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</si>
  <si>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</si>
  <si>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</si>
  <si>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</si>
  <si>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</si>
  <si>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</si>
  <si>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</si>
  <si>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</si>
  <si>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</si>
  <si>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</si>
  <si>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</si>
  <si>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</si>
  <si>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</si>
  <si>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</si>
  <si>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</si>
  <si>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</si>
  <si>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</si>
  <si>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</si>
  <si>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</si>
  <si>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</si>
  <si>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</si>
  <si>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</si>
  <si>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</si>
  <si>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</si>
  <si>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</si>
  <si>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</si>
  <si>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</si>
  <si>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</si>
  <si>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</si>
  <si>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</si>
  <si>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</si>
  <si>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</si>
  <si>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</si>
  <si>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</si>
  <si>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</si>
  <si>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</si>
  <si>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</si>
  <si>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</si>
  <si>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</si>
  <si>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</si>
  <si>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</si>
  <si>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</si>
  <si>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</si>
  <si>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</si>
  <si>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</si>
  <si>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</si>
  <si>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</si>
  <si>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</si>
  <si>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</si>
  <si>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</si>
  <si>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</si>
  <si>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</si>
  <si>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</si>
  <si>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</si>
  <si>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</si>
  <si>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</si>
  <si>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</si>
  <si>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</si>
  <si>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</si>
  <si>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</si>
  <si>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</si>
  <si>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</si>
  <si>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</si>
  <si>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</si>
  <si>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</si>
  <si>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</si>
  <si>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</si>
  <si>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</si>
  <si>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</si>
  <si>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</si>
  <si>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</si>
  <si>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</si>
  <si>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</si>
  <si>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</si>
  <si>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</si>
  <si>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</si>
  <si>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</si>
  <si>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</si>
  <si>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</si>
  <si>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</si>
  <si>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</si>
  <si>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</si>
  <si>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</si>
  <si>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</si>
  <si>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</si>
  <si>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</si>
  <si>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</si>
  <si>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</si>
  <si>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</si>
  <si>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</si>
  <si>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</si>
  <si>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</si>
  <si>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</si>
  <si>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</si>
  <si>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</si>
  <si>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</si>
  <si>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</si>
  <si>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</si>
  <si>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</si>
  <si>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</si>
  <si>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</si>
  <si>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</si>
  <si>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</si>
  <si>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</si>
  <si>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</si>
  <si>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</si>
  <si>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</si>
  <si>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</si>
  <si>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</si>
  <si>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</si>
  <si>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</si>
  <si>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</si>
  <si>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</si>
  <si>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</si>
  <si>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</si>
  <si>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</si>
  <si>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</si>
  <si>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</si>
  <si>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</si>
  <si>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</si>
  <si>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</si>
  <si>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</si>
  <si>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</si>
  <si>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</si>
  <si>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</si>
  <si>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</si>
  <si>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</si>
  <si>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</si>
  <si>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</si>
  <si>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</si>
  <si>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</si>
  <si>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</si>
  <si>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</si>
  <si>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</si>
  <si>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</si>
  <si>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</si>
  <si>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</si>
  <si>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</si>
  <si>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</si>
  <si>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</si>
  <si>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</si>
  <si>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</si>
  <si>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</si>
  <si>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</si>
  <si>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</si>
  <si>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</si>
  <si>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</si>
  <si>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</si>
  <si>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</si>
  <si>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</si>
  <si>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</si>
  <si>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</si>
  <si>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</si>
  <si>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</si>
  <si>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</si>
  <si>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</si>
  <si>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</si>
  <si>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</si>
  <si>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</si>
  <si>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</si>
  <si>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</si>
  <si>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</si>
  <si>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NAS BASED REPORTING</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</si>
  <si>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</si>
  <si>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</si>
  <si>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</si>
  <si>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</si>
  <si>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</si>
  <si>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</si>
  <si>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</si>
  <si>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</si>
  <si>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&amp; Bevarage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</si>
  <si>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</si>
  <si>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</si>
  <si>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</si>
  <si>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</si>
  <si>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</si>
  <si>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</si>
  <si>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Hotel or Restaurant</t>
  </si>
  <si>
    <t>Other Services</t>
  </si>
  <si>
    <t>Consumption Loans</t>
  </si>
  <si>
    <t>Local Government</t>
  </si>
  <si>
    <t>Others</t>
  </si>
  <si>
    <t xml:space="preserve">  TOTAL</t>
  </si>
  <si>
    <t xml:space="preserve">Productwise </t>
  </si>
  <si>
    <t>Term Loan</t>
  </si>
  <si>
    <t>Overdraft</t>
  </si>
  <si>
    <t>Trust Receipt Loan / Import Loan</t>
  </si>
  <si>
    <t>Demand &amp; Other Working Capital Loan</t>
  </si>
  <si>
    <t>Residential Personal Home Loan (Up to Rs. 1.5 Crore)</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</si>
  <si>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</si>
  <si>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</si>
  <si>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</si>
  <si>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</si>
  <si>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</si>
  <si>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</si>
  <si>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</si>
  <si>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</si>
  <si>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</si>
  <si>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</si>
  <si>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</si>
  <si>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</si>
  <si>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</si>
  <si>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</si>
  <si>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</si>
  <si>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</si>
  <si>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</si>
  <si>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</si>
  <si>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</si>
  <si>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</si>
  <si>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</si>
  <si>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</si>
  <si>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</si>
  <si>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</si>
  <si>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</si>
  <si>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</si>
  <si>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</si>
  <si>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</si>
  <si>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</si>
  <si>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</si>
  <si>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</si>
  <si>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</si>
  <si>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</si>
  <si>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</si>
  <si>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</si>
  <si>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</si>
  <si>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</si>
  <si>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</si>
  <si>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</si>
  <si>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</si>
  <si>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</si>
  <si>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</si>
  <si>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</si>
  <si>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</si>
  <si>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</si>
  <si>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</si>
  <si>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</si>
  <si>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</si>
  <si>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</si>
  <si>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</si>
  <si>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</si>
  <si>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</si>
  <si>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</si>
  <si>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</si>
  <si>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</si>
  <si>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</si>
  <si>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</si>
  <si>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</si>
  <si>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</si>
  <si>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</si>
  <si>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</si>
  <si>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</si>
  <si>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</si>
  <si>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</si>
  <si>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</si>
  <si>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</si>
  <si>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</si>
  <si>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</si>
  <si>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</si>
  <si>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</si>
  <si>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</si>
  <si>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</si>
  <si>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</si>
  <si>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</si>
  <si>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</si>
  <si>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</si>
  <si>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</si>
  <si>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</si>
  <si>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</si>
  <si>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</si>
  <si>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</si>
  <si>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</si>
  <si>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</si>
  <si>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</si>
  <si>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</si>
  <si>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</si>
  <si>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</si>
  <si>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</si>
  <si>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</si>
  <si>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</si>
  <si>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</si>
  <si>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</si>
  <si>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</si>
  <si>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</si>
  <si>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</si>
  <si>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</si>
  <si>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</si>
  <si>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</si>
  <si>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</si>
  <si>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</si>
  <si>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</si>
  <si>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</si>
  <si>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</si>
  <si>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</si>
  <si>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</si>
  <si>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</si>
  <si>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</si>
  <si>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</si>
  <si>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</si>
  <si>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</si>
  <si>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</si>
  <si>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</si>
  <si>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</si>
  <si>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</si>
  <si>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</si>
  <si>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</si>
  <si>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</si>
  <si>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</si>
  <si>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</si>
  <si>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</si>
  <si>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</si>
  <si>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Manufacturing (Producing) Related</t>
  </si>
  <si>
    <t>Metal Products, Mach. &amp; Ele. Eqp.</t>
  </si>
  <si>
    <t>Tras., Com. and Public Utilities</t>
  </si>
  <si>
    <t>TOTAL sectorwise</t>
  </si>
  <si>
    <t>Product Wise</t>
  </si>
  <si>
    <t>Res. Per. H. Loan (Up to Rs. 15 mil.)</t>
  </si>
  <si>
    <t>a. Credit Card</t>
  </si>
  <si>
    <t>b. Education Loan</t>
  </si>
  <si>
    <t>c. Cottage Industrial Loan</t>
  </si>
  <si>
    <t>d. Small Industrial Loan</t>
  </si>
  <si>
    <t>e. Medium Industrial Loan</t>
  </si>
  <si>
    <t>f. Small and Medium Industrial Loan</t>
  </si>
  <si>
    <t>g.Others</t>
  </si>
  <si>
    <t>Total Product wise Loan</t>
  </si>
  <si>
    <t>Collateral Wise</t>
  </si>
  <si>
    <t>Other Licences Institutions</t>
  </si>
  <si>
    <t>Int. Rtd. Foreign Bank's Guarantee</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</si>
  <si>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</si>
  <si>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</si>
  <si>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</si>
  <si>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</si>
  <si>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</si>
  <si>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</si>
  <si>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</si>
  <si>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</si>
  <si>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</si>
  <si>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</si>
  <si>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</si>
  <si>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</si>
  <si>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</si>
  <si>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</si>
  <si>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</si>
  <si>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</si>
  <si>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</si>
  <si>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</si>
  <si>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</si>
  <si>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</si>
  <si>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</si>
  <si>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</si>
  <si>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</si>
  <si>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</si>
  <si>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</si>
  <si>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</si>
  <si>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</si>
  <si>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</si>
  <si>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</si>
  <si>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</si>
  <si>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</si>
  <si>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</si>
  <si>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</si>
  <si>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</si>
  <si>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</si>
  <si>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</si>
  <si>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</si>
  <si>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</si>
  <si>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</si>
  <si>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</si>
  <si>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</si>
  <si>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</si>
  <si>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</si>
  <si>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</si>
  <si>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</si>
  <si>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</si>
  <si>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</si>
  <si>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</si>
  <si>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</si>
  <si>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</si>
  <si>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</si>
  <si>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</si>
  <si>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</si>
  <si>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</si>
  <si>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</si>
  <si>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</si>
  <si>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</si>
  <si>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</si>
  <si>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</si>
  <si>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</si>
  <si>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</si>
  <si>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</si>
  <si>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</si>
  <si>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</si>
  <si>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</si>
  <si>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</si>
  <si>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</si>
  <si>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</si>
  <si>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</si>
  <si>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</si>
  <si>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</si>
  <si>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</si>
  <si>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</si>
  <si>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</si>
  <si>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</si>
  <si>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</si>
  <si>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</si>
  <si>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</si>
  <si>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</si>
  <si>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</si>
  <si>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</si>
  <si>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</si>
  <si>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</si>
  <si>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</si>
  <si>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</si>
  <si>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</si>
  <si>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</si>
  <si>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</si>
  <si>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</si>
  <si>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</si>
  <si>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</si>
  <si>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</si>
  <si>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</si>
  <si>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</si>
  <si>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</si>
  <si>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</si>
  <si>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</si>
  <si>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</si>
  <si>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</si>
  <si>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</si>
  <si>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</si>
  <si>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</si>
  <si>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</si>
  <si>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</si>
  <si>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</si>
  <si>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</si>
  <si>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</si>
  <si>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</si>
  <si>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</si>
  <si>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</si>
  <si>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</si>
  <si>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</si>
  <si>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</si>
  <si>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</si>
  <si>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</si>
  <si>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</si>
  <si>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</si>
  <si>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</si>
  <si>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</si>
  <si>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</si>
  <si>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</si>
  <si>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</si>
  <si>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</si>
  <si>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</si>
  <si>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</si>
  <si>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</si>
  <si>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</si>
  <si>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</si>
  <si>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</si>
  <si>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</si>
  <si>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</si>
  <si>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</si>
  <si>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</si>
  <si>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</si>
  <si>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</si>
  <si>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</si>
  <si>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</si>
  <si>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</si>
  <si>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</si>
  <si>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</si>
  <si>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</si>
  <si>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</si>
  <si>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</si>
  <si>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</si>
  <si>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</si>
  <si>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</si>
  <si>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</si>
  <si>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</si>
  <si>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</si>
  <si>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</si>
  <si>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</si>
  <si>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</si>
  <si>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</si>
  <si>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</si>
  <si>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</si>
  <si>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</si>
  <si>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</si>
  <si>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</si>
  <si>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</si>
  <si>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</si>
  <si>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</si>
  <si>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</si>
  <si>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</si>
  <si>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</si>
  <si>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</si>
  <si>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</si>
  <si>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</si>
  <si>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</si>
  <si>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</si>
  <si>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</si>
  <si>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</si>
  <si>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</si>
  <si>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</si>
  <si>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</si>
  <si>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</si>
  <si>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</si>
  <si>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</si>
  <si>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</si>
  <si>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</si>
  <si>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</si>
  <si>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</si>
  <si>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</si>
  <si>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</si>
  <si>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</si>
  <si>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</si>
  <si>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</si>
  <si>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</si>
  <si>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</si>
  <si>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</si>
  <si>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</si>
  <si>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</si>
  <si>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</si>
  <si>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</si>
  <si>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</si>
  <si>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</si>
  <si>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</si>
  <si>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</si>
  <si>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</si>
  <si>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</si>
  <si>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</si>
  <si>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</si>
  <si>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</si>
  <si>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</si>
  <si>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</si>
  <si>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</si>
  <si>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</si>
  <si>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</si>
  <si>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</si>
  <si>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</si>
  <si>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</si>
  <si>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</si>
  <si>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</si>
  <si>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</si>
  <si>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</si>
  <si>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</si>
  <si>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</si>
  <si>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</si>
  <si>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</si>
  <si>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</si>
  <si>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</si>
  <si>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</si>
  <si>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</si>
  <si>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</si>
  <si>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</si>
  <si>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</si>
  <si>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</si>
  <si>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</si>
  <si>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</si>
  <si>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</si>
  <si>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</si>
  <si>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</si>
  <si>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</si>
  <si>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</si>
  <si>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</si>
  <si>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</si>
  <si>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</si>
  <si>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</si>
  <si>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</si>
  <si>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</si>
  <si>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</si>
  <si>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</si>
  <si>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</si>
  <si>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</si>
  <si>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</si>
  <si>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</si>
  <si>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</si>
  <si>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</si>
  <si>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</si>
  <si>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</si>
  <si>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</si>
  <si>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</si>
  <si>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</si>
  <si>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</si>
  <si>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</si>
  <si>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</si>
  <si>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</si>
  <si>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</si>
  <si>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</si>
  <si>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Overall Summary of Interest Rate on LCY Productwise Credit</t>
  </si>
  <si>
    <t>Residential Personal Home Loan
(Up to Rs. 10 million)</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</si>
  <si>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</si>
  <si>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</si>
  <si>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</si>
  <si>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</si>
  <si>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</si>
  <si>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</si>
  <si>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</si>
  <si>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</si>
  <si>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</si>
  <si>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2079 Asoj</t>
  </si>
  <si>
    <t>(Mid-Oct, 2022)</t>
  </si>
  <si>
    <t>as on Asoj End, 2079 (Mid-Oct, 2022)</t>
  </si>
  <si>
    <t>Total Deposit/GDP</t>
  </si>
  <si>
    <t>Total Credit/GDP</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</si>
  <si>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</si>
  <si>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</si>
  <si>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</si>
  <si>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</si>
  <si>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</si>
  <si>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</si>
  <si>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</si>
  <si>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</si>
  <si>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</si>
  <si>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Cash &amp; Bank Balance/Total Deposit</t>
  </si>
  <si>
    <t>Investment in Gov. Securities/Total Deposit</t>
  </si>
  <si>
    <t>Total Liquid Assets/Total Deposit</t>
  </si>
  <si>
    <t>C.  Capital Adequacy Ratios (%)</t>
  </si>
  <si>
    <t xml:space="preserve">Core Capital/RWA </t>
  </si>
  <si>
    <t>Total Capital/RWA</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</si>
  <si>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</si>
  <si>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</si>
  <si>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</si>
  <si>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</si>
  <si>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</si>
  <si>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</si>
  <si>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</si>
  <si>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</si>
  <si>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</si>
  <si>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</si>
  <si>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</si>
  <si>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</si>
  <si>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</si>
  <si>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</si>
  <si>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</si>
  <si>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2021/22(P) stands at Rs. 4,851,625 million</t>
  </si>
  <si>
    <t>Negative core capital has been excluded in calculation of Capital Adequacy Ratios</t>
  </si>
  <si>
    <t>$ 6 months prior Total Loan has been used to calculate Deprived Sector Lending Ratio</t>
  </si>
  <si>
    <t>^Data as on Ashwin end of FY2079/80 (2021/22)</t>
  </si>
  <si>
    <t>2/1</t>
  </si>
  <si>
    <t>3/2</t>
  </si>
  <si>
    <t>5/4</t>
  </si>
  <si>
    <t>NBL</t>
  </si>
  <si>
    <t>RBB</t>
  </si>
  <si>
    <t>NABIL</t>
  </si>
  <si>
    <t>NIBL</t>
  </si>
  <si>
    <t>SCBNL</t>
  </si>
  <si>
    <t>HBL</t>
  </si>
  <si>
    <t>NSBI</t>
  </si>
  <si>
    <t>EBL</t>
  </si>
  <si>
    <t>BOK</t>
  </si>
  <si>
    <t>NCC</t>
  </si>
  <si>
    <t>NIC</t>
  </si>
  <si>
    <t>MBL</t>
  </si>
  <si>
    <t>Kumari</t>
  </si>
  <si>
    <t>Laxmi</t>
  </si>
  <si>
    <t>SBL</t>
  </si>
  <si>
    <t>ADBNL</t>
  </si>
  <si>
    <t>Global</t>
  </si>
  <si>
    <t>Citizen</t>
  </si>
  <si>
    <t>Prime</t>
  </si>
  <si>
    <t>Sunrise</t>
  </si>
  <si>
    <t>NMB</t>
  </si>
  <si>
    <t>Prabhu</t>
  </si>
  <si>
    <t>Mega</t>
  </si>
  <si>
    <t>CBL</t>
  </si>
  <si>
    <t>Century</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</si>
  <si>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</si>
  <si>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</si>
  <si>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</si>
  <si>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</si>
  <si>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</si>
  <si>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</si>
  <si>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</si>
  <si>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</si>
  <si>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</si>
  <si>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</si>
  <si>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</si>
  <si>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</si>
  <si>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</si>
  <si>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</si>
  <si>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</si>
  <si>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</si>
  <si>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</si>
  <si>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</si>
  <si>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</si>
  <si>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</si>
  <si>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</si>
  <si>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</si>
  <si>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</si>
  <si>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</si>
  <si>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</si>
  <si>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</si>
  <si>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</si>
  <si>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</si>
  <si>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</si>
  <si>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</si>
  <si>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</si>
  <si>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</si>
  <si>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</si>
  <si>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</si>
  <si>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</si>
  <si>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Districtwise List of Banks and Financial Institutions Branches ( Asoj, 2079)</t>
  </si>
  <si>
    <t>Madhesh</t>
  </si>
  <si>
    <t>Bagmati</t>
  </si>
  <si>
    <t>Gandaki</t>
  </si>
  <si>
    <t>Lumbini</t>
  </si>
  <si>
    <t>Sudur Paschim</t>
  </si>
  <si>
    <t>* Population 29,192,480  based on preliminary  population report 2078(Census Nepal 2021) Source :</t>
  </si>
  <si>
    <t>https://censusnepal.cbs.gov.np/</t>
  </si>
  <si>
    <t>$ E Refers to Infrastructure Development Bank</t>
  </si>
  <si>
    <t>^ Number of branches include head office, banking branches and extention counters</t>
  </si>
  <si>
    <t>Nepal Bank Ltd.</t>
  </si>
  <si>
    <t>Rastriya Banijya Bank Ltd.</t>
  </si>
  <si>
    <t>Nabil Bank Ltd.</t>
  </si>
  <si>
    <t>Nepal Investment Bank Ltd.</t>
  </si>
  <si>
    <t>Standard Chartered Bank Nepal Ltd.</t>
  </si>
  <si>
    <t>Himalayan Bank Ltd.</t>
  </si>
  <si>
    <t>Nepal SBI Bank Ltd.</t>
  </si>
  <si>
    <t>Everest Bank Ltd.</t>
  </si>
  <si>
    <t>Bank of Kathmandu Ltd.</t>
  </si>
  <si>
    <t>Nepal Credit and Commerce Bank Ltd.</t>
  </si>
  <si>
    <t>NIC Asia Bank Ltd.</t>
  </si>
  <si>
    <t>Machhapuchhre Bank Ltd.</t>
  </si>
  <si>
    <t>Kumari Bank Ltd.</t>
  </si>
  <si>
    <t>Laxmi Bank Ltd.</t>
  </si>
  <si>
    <t>Siddhartha Bank Ltd.</t>
  </si>
  <si>
    <t>Agriculture Development Bank Ltd.</t>
  </si>
  <si>
    <t>Global IME Bank Ltd.</t>
  </si>
  <si>
    <t>Citizens Bank International Ltd.</t>
  </si>
  <si>
    <t>Prime Commercial Bank Ltd.</t>
  </si>
  <si>
    <t>Sunrise Bank Ltd.</t>
  </si>
  <si>
    <t>NMB Bank Ltd.</t>
  </si>
  <si>
    <t>Prabhu Bank Ltd.</t>
  </si>
  <si>
    <t>Mega Bank Nepal Ltd.</t>
  </si>
  <si>
    <t>Civil Bank Ltd.</t>
  </si>
  <si>
    <t>Century Commercial Bank Ltd.</t>
  </si>
  <si>
    <t>Sanima Bank Ltd.</t>
  </si>
  <si>
    <t>Mahalaxmi Bikas Bank Ltd.</t>
  </si>
  <si>
    <t>Narayani Development Bank Ltd.</t>
  </si>
  <si>
    <t>Karnali  Development Bank Ltd.</t>
  </si>
  <si>
    <t>Sangrila Development Bank Ltd.</t>
  </si>
  <si>
    <t>Excel Development Bank Ltd.</t>
  </si>
  <si>
    <t>Miteri Development Bank Ltd.</t>
  </si>
  <si>
    <t>Muktinath Bikas Bank Ltd.</t>
  </si>
  <si>
    <t>Garima Bikas Bank Ltd.</t>
  </si>
  <si>
    <t>Kamana Sewa Bikas Bank Ltd.</t>
  </si>
  <si>
    <t>Corporate Development Bank Ltd.</t>
  </si>
  <si>
    <t>Jyoti Bikas Bank Ltd.</t>
  </si>
  <si>
    <t>Shine Resunga Development Bank Ltd.</t>
  </si>
  <si>
    <t xml:space="preserve">Lumbini Bikas Bank Ltd. </t>
  </si>
  <si>
    <t>Sindhu Bikas Bank Ltd.</t>
  </si>
  <si>
    <t>Salapa Bikash Bank Ltd.</t>
  </si>
  <si>
    <t>Saptakoshi Development Bank Ltd.</t>
  </si>
  <si>
    <t>Green Development Bank Ltd.</t>
  </si>
  <si>
    <t xml:space="preserve">Nepal Finance Ltd. </t>
  </si>
  <si>
    <t xml:space="preserve">Nepal Share Markets and Finance Ltd. </t>
  </si>
  <si>
    <t>Gorkhas Finance Ltd.</t>
  </si>
  <si>
    <t xml:space="preserve">Goodwill Finance  Ltd. </t>
  </si>
  <si>
    <t>Shree Investment &amp; Finance Co. Ltd.</t>
  </si>
  <si>
    <t>Best Finance Ltd.</t>
  </si>
  <si>
    <t>Progressive Finance Co. Ltd.</t>
  </si>
  <si>
    <t>Janaki Finance Co. Ltd.</t>
  </si>
  <si>
    <t xml:space="preserve">Pokhara Finance Ltd. </t>
  </si>
  <si>
    <t>Central Finance Ltd.</t>
  </si>
  <si>
    <t>PFCL</t>
  </si>
  <si>
    <t>Multipurpose  Finance Co. Ltd</t>
  </si>
  <si>
    <t>Samriddhi Finance Company Limited</t>
  </si>
  <si>
    <t>Capital  Merchant Banking &amp; Finance Co. Ltd.</t>
  </si>
  <si>
    <t>Guheshwori  Merchant Banking &amp; Finance Ltd.</t>
  </si>
  <si>
    <t>ICFC Finance Ltd.</t>
  </si>
  <si>
    <t>Manjushree Financial Institution Ltd.</t>
  </si>
  <si>
    <t>Reliance Finance Ltd.</t>
  </si>
  <si>
    <t>Grameen Bikas Laghubitta Bittiya Sanstha Ltd.</t>
  </si>
  <si>
    <t>NEPALGBB</t>
  </si>
  <si>
    <t>Nirdhan Utthan  Laghubitta Bittiya Sanstha Ltd.</t>
  </si>
  <si>
    <t>Nirdhan</t>
  </si>
  <si>
    <t>RMDC  Laghubitta Bittiya Sanstha Ltd.</t>
  </si>
  <si>
    <t>RMDC</t>
  </si>
  <si>
    <t>Deprosc  Laghubitta Bittiya Sanstha Ltd.</t>
  </si>
  <si>
    <t>DIPROSC</t>
  </si>
  <si>
    <t>Chhimek Laghubitta Bittiya Sanstha Ltd.</t>
  </si>
  <si>
    <t>Chhimek</t>
  </si>
  <si>
    <t>Shawalamban Laghubitta Bittiya Sanstha Ltd.</t>
  </si>
  <si>
    <t>Swalamban</t>
  </si>
  <si>
    <t>Sana Kisan Bikas  Laghubitta Bittiya Sanstha Ltd.</t>
  </si>
  <si>
    <t>Sanakisan</t>
  </si>
  <si>
    <t>Nerude  Laghubitta Bittiya Sanstha Ltd.</t>
  </si>
  <si>
    <t>NERUDE</t>
  </si>
  <si>
    <t>Sworojagar Laghubitta Bittiya Sanstha Ltd.</t>
  </si>
  <si>
    <t>Sworojgar</t>
  </si>
  <si>
    <t>First Microfinance Laghubitta Bittiya Sanstha Ltd.</t>
  </si>
  <si>
    <t>First</t>
  </si>
  <si>
    <t>Kalika Laghubitta Bittiya Sanstha Ltd.</t>
  </si>
  <si>
    <t>Kalika</t>
  </si>
  <si>
    <t>Mirmire Laghubitta Bittiya Sanstha Ltd.</t>
  </si>
  <si>
    <t>Mirmire</t>
  </si>
  <si>
    <t>Janautthan Samudayik Laghubitta Bittiya Sanstha Ltd.</t>
  </si>
  <si>
    <t>Jana</t>
  </si>
  <si>
    <t>Mithila Laghubitta Bittiya Sanstha Ltd.</t>
  </si>
  <si>
    <t>Mithila</t>
  </si>
  <si>
    <t>Suryodaya Womi Laghubitta Bittiya Sanstha Ltd.</t>
  </si>
  <si>
    <t>SWomi</t>
  </si>
  <si>
    <t>Laxmi Laghubitta Bittiya Sanstha Ltd.</t>
  </si>
  <si>
    <t>LaxmiMF</t>
  </si>
  <si>
    <t>Civil Laghubitta Bittiya Sanstha Ltd.</t>
  </si>
  <si>
    <t>CivilMF</t>
  </si>
  <si>
    <t>Vijaya Laghubitta Bittiya Sanstha Ltd.</t>
  </si>
  <si>
    <t>VijayMF</t>
  </si>
  <si>
    <t>NMB Laghubitta Bittiya Sanstha Ltd.</t>
  </si>
  <si>
    <t>NMBMF</t>
  </si>
  <si>
    <t>FORWARD Community Microfinance Bittiya Sanstha Ltd.</t>
  </si>
  <si>
    <t>ForwardMF</t>
  </si>
  <si>
    <t>Global IME Laghubitta Bittiya Sanstha Ltd.</t>
  </si>
  <si>
    <t>GIMEMF</t>
  </si>
  <si>
    <t>Mahuli Laghubitta Bittiya Sanstha Ltd.</t>
  </si>
  <si>
    <t>MahuliMF</t>
  </si>
  <si>
    <t>Meromicrofinance Laghubitta Bittiya Sanatha Ltd.</t>
  </si>
  <si>
    <t>MeroMF</t>
  </si>
  <si>
    <t>Samata Laghubitta Bittiya Sanatha Ltd.</t>
  </si>
  <si>
    <t>SamataMF</t>
  </si>
  <si>
    <t>RSDC Laghubitta Bitiya Sanstha Ltd.</t>
  </si>
  <si>
    <t>RSDCMF</t>
  </si>
  <si>
    <t>Samudayik  Laghubitta Bitiya Sanstha Ltd.</t>
  </si>
  <si>
    <t>SamudayikMF</t>
  </si>
  <si>
    <t>National Microfinance Laghubitta Bittiya Sanstha Ltd.</t>
  </si>
  <si>
    <t>NationalMF</t>
  </si>
  <si>
    <t>WEAN Nepal Sewa Laghubitta Bittiya Sanstha Ltd.</t>
  </si>
  <si>
    <t>WEANSEWAMF</t>
  </si>
  <si>
    <t>Unnati Sahakarya Laghubitta Bittiya Sanstha Ltd.</t>
  </si>
  <si>
    <t>UnnatiMF</t>
  </si>
  <si>
    <t>NADEP Laghubitta Bittiya Sanstha Ltd.</t>
  </si>
  <si>
    <t>NADEP</t>
  </si>
  <si>
    <t>Support Microfinance Bittiya Sanstha Ltd.</t>
  </si>
  <si>
    <t>Support</t>
  </si>
  <si>
    <t>Arambha Chautari Laghubitta Bittiya Sanstha Ltd.</t>
  </si>
  <si>
    <t>AChautari</t>
  </si>
  <si>
    <t>Asha Lagubitta Bittiya Sastha Ltd.</t>
  </si>
  <si>
    <t>Asha</t>
  </si>
  <si>
    <t>Gurans LaghuBitta Bittiya Sastha Ltd.</t>
  </si>
  <si>
    <t>Gurans</t>
  </si>
  <si>
    <t>Ganapati Lagubitta Bittiya Sastha Ltd.</t>
  </si>
  <si>
    <t>Ganapati</t>
  </si>
  <si>
    <t>Infinity Laghubitta Bittiya Sanstha Ltd</t>
  </si>
  <si>
    <t>Infinity</t>
  </si>
  <si>
    <t>Adhikhola Laghubitta Bittiya Sanstha Ltd.</t>
  </si>
  <si>
    <t>Adhikhola</t>
  </si>
  <si>
    <t>Swabhiman Laghubitta Bittiya Sanstha Ltd.</t>
  </si>
  <si>
    <t>Swabhiman</t>
  </si>
  <si>
    <t>Sabaiko Laghubitta Bittiya Sanstha Ltd.</t>
  </si>
  <si>
    <t>Sabaiko</t>
  </si>
  <si>
    <t>Sadhana Laghubitta Bittiya Sanstha Ltd.</t>
  </si>
  <si>
    <t>Sadhana</t>
  </si>
  <si>
    <t>NIC Asia Laghubitta Bittiya Sanstha Ltd.</t>
  </si>
  <si>
    <t>NICMF</t>
  </si>
  <si>
    <t>Naya Sarathi Laghubitta Bittiya Sanstha Ltd.</t>
  </si>
  <si>
    <t>Sarathi</t>
  </si>
  <si>
    <t>Manakamana Smart Laghubitta Bittiya Sanstha Ltd.</t>
  </si>
  <si>
    <t>Manakamana</t>
  </si>
  <si>
    <t>Summit Laghubitta Bittiya Sanstha Limited</t>
  </si>
  <si>
    <t>Summit</t>
  </si>
  <si>
    <t>Samaj Laghubitta Bittiya Sanstha Ltd.</t>
  </si>
  <si>
    <t>Samaj</t>
  </si>
  <si>
    <t>Mahila Laghubitta Bittiya Sanstha Ltd.</t>
  </si>
  <si>
    <t>Mahila</t>
  </si>
  <si>
    <t>Adarsha Laghubitta Bittiya Sanstha Ltd.</t>
  </si>
  <si>
    <t>Adarsha</t>
  </si>
  <si>
    <t>Unique Nepal Laghubitta Bittiya Sanstha Ltd.</t>
  </si>
  <si>
    <t>Unique</t>
  </si>
  <si>
    <t>Jalpa Samudayik Laghubitta Bittiya Sanstha Limited</t>
  </si>
  <si>
    <t>Jalapa</t>
  </si>
  <si>
    <t>Manushi Laghubitta Bittiya Sanstha Ltd.</t>
  </si>
  <si>
    <t>Manushi</t>
  </si>
  <si>
    <t>Rastra Utthan Laghubitta Bittiya Sanstha Limited</t>
  </si>
  <si>
    <t>Rastra</t>
  </si>
  <si>
    <t>Upakar Laghubitta Bittiya Sanstha Limited</t>
  </si>
  <si>
    <t>Upakar</t>
  </si>
  <si>
    <t>BPW Laghubitta Bittiya Sanstha Limited</t>
  </si>
  <si>
    <t>BPW</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</si>
  <si>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</si>
  <si>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</si>
  <si>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</si>
  <si>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</si>
  <si>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</si>
  <si>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</si>
  <si>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</si>
  <si>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</si>
  <si>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</si>
  <si>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</si>
  <si>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</si>
  <si>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</si>
  <si>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Kisan Laghubitta Bittiya Sanstha Limited</t>
  </si>
  <si>
    <t>NRN(Kisan)</t>
  </si>
  <si>
    <t>Jiban Bikash Laghubitta Bittiya Sanstha Limited</t>
  </si>
  <si>
    <t>Jiban</t>
  </si>
  <si>
    <t>Super Laghubitta Bittiya Sanstha Limited</t>
  </si>
  <si>
    <t>Super</t>
  </si>
  <si>
    <t>Aviyan Laghubitta Bittiya Sanstha Limited</t>
  </si>
  <si>
    <t>Aviyan</t>
  </si>
  <si>
    <t>Khaptad Laghubitta Bitttiya Sanstha Limited</t>
  </si>
  <si>
    <t>Khaptad</t>
  </si>
  <si>
    <t>Nepal Infrastructure Bank Limited</t>
  </si>
  <si>
    <t>NIFRA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</si>
</sst>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vertAlign val="superscript"/>
      <sz val="12"/>
      <color theme="1"/>
      <name val="Calibri"/>
      <family val="2"/>
      <scheme val="minor"/>
    </font>
  </fonts>
  <fills count="3">
    <fill>
      <patternFill patternType="none"/>
    </fill>
    <fill>
      <patternFill patternType="gray125"/>
    </fill>
    <fill>
      <patternFill patternType="solid">
        <fgColor theme="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352">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12" fillId="2" borderId="0" xfId="0" applyFont="1" applyFill="1" applyAlignment="1">
      <alignment horizontal="center"/>
    </xf>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vertical="top" wrapText="1"/>
    </xf>
    <xf numFmtId="0" fontId="9" fillId="2" borderId="0" xfId="0" applyFont="1" applyFill="1" applyAlignment="1">
      <alignment horizontal="left" vertical="top" wrapText="1"/>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3" fillId="2" borderId="10"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vertical="center" wrapText="1"/>
    </xf>
    <xf numFmtId="0" fontId="9" fillId="2" borderId="0" xfId="0" applyFont="1" applyFill="1" applyAlignment="1">
      <alignment horizontal="left"/>
    </xf>
    <xf numFmtId="0" fontId="9" fillId="2" borderId="0" xfId="0" applyFont="1" applyFill="1" applyAlignment="1">
      <alignment horizontal="left" vertical="top"/>
    </xf>
    <xf numFmtId="0" fontId="15" fillId="2" borderId="0" xfId="0" applyFont="1" applyFill="1" applyAlignment="1">
      <alignment horizontal="left" vertical="top" wrapText="1"/>
    </xf>
    <xf numFmtId="0" fontId="9" fillId="2" borderId="0" xfId="0" applyFont="1" applyFill="1" applyAlignment="1">
      <alignment wrapText="1"/>
    </xf>
    <xf numFmtId="0" fontId="9" fillId="2" borderId="0" xfId="0" applyFont="1" applyFill="1" applyAlignment="1">
      <alignment vertical="center" wrapText="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3" xfId="3" applyFont="1" applyFill="1" applyBorder="1" applyAlignment="1" applyProtection="1">
      <alignment horizontal="left" vertical="center" wrapText="1"/>
      <protection hidden="1"/>
    </xf>
    <xf numFmtId="43" fontId="16" fillId="2" borderId="14" xfId="3" applyFont="1" applyFill="1" applyBorder="1" applyAlignment="1" applyProtection="1">
      <alignment horizontal="left" vertical="center" wrapText="1"/>
      <protection hidden="1"/>
    </xf>
    <xf numFmtId="0" fontId="16" fillId="2" borderId="9" xfId="0" applyFont="1" applyFill="1" applyBorder="1" applyAlignment="1" applyProtection="1">
      <alignment horizontal="center" vertical="center"/>
      <protection hidden="1"/>
    </xf>
    <xf numFmtId="43" fontId="16" fillId="2" borderId="15"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43" fontId="16" fillId="2" borderId="16" xfId="3" applyFont="1" applyFill="1" applyBorder="1" applyAlignment="1" applyProtection="1">
      <alignment horizontal="left" vertical="center" wrapText="1"/>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6"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0" fontId="16" fillId="2" borderId="15"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7" xfId="4" applyFont="1" applyFill="1" applyBorder="1" applyAlignment="1" applyProtection="1">
      <alignment horizontal="center" vertical="center"/>
      <protection hidden="1"/>
    </xf>
    <xf numFmtId="0" fontId="18" fillId="2" borderId="18"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1" fillId="2" borderId="0" xfId="4" applyFont="1" applyFill="1" applyBorder="1" applyAlignment="1" applyProtection="1">
      <alignment vertical="center"/>
      <protection hidden="1"/>
    </xf>
    <xf numFmtId="2" fontId="3" fillId="2" borderId="0" xfId="0" applyNumberFormat="1" applyFont="1" applyFill="1" applyBorder="1"/>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19" xfId="5" applyFont="1" applyFill="1" applyBorder="1" applyAlignment="1">
      <alignment horizontal="center" vertical="center"/>
    </xf>
    <xf numFmtId="0" fontId="21" fillId="2" borderId="20" xfId="5" applyFont="1" applyFill="1" applyBorder="1" applyAlignment="1">
      <alignment horizontal="center" vertical="center"/>
    </xf>
    <xf numFmtId="0" fontId="21" fillId="2" borderId="21"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9" xfId="5" applyFont="1" applyFill="1" applyBorder="1" applyAlignment="1">
      <alignment horizontal="center" vertical="center"/>
    </xf>
    <xf numFmtId="0" fontId="21" fillId="2" borderId="23" xfId="5" applyFont="1" applyFill="1" applyBorder="1" applyAlignment="1">
      <alignment horizontal="center" vertical="center"/>
    </xf>
    <xf numFmtId="0" fontId="21" fillId="2" borderId="11" xfId="5" applyFont="1" applyFill="1" applyBorder="1" applyAlignment="1">
      <alignment horizontal="center" vertical="center"/>
    </xf>
    <xf numFmtId="0" fontId="21" fillId="2" borderId="15" xfId="5" applyFont="1" applyFill="1" applyBorder="1" applyAlignment="1">
      <alignment horizontal="center"/>
    </xf>
    <xf numFmtId="0" fontId="21" fillId="2" borderId="16" xfId="5" applyFont="1" applyFill="1" applyBorder="1" applyAlignment="1">
      <alignment horizontal="center"/>
    </xf>
    <xf numFmtId="0" fontId="21" fillId="2" borderId="24" xfId="5" applyFont="1" applyFill="1" applyBorder="1" applyAlignment="1">
      <alignment horizontal="center" vertical="center"/>
    </xf>
    <xf numFmtId="0" fontId="21" fillId="2" borderId="10" xfId="5" applyFont="1" applyFill="1" applyBorder="1" applyAlignment="1">
      <alignment horizontal="center"/>
    </xf>
    <xf numFmtId="0" fontId="22" fillId="2" borderId="19" xfId="5" applyFont="1" applyFill="1" applyBorder="1" applyAlignment="1">
      <alignment horizontal="center" vertical="center"/>
    </xf>
    <xf numFmtId="0" fontId="22" fillId="2" borderId="21"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23" xfId="5" applyFont="1" applyFill="1" applyBorder="1" applyAlignment="1">
      <alignment horizontal="center" vertical="center"/>
    </xf>
    <xf numFmtId="0" fontId="22" fillId="2" borderId="24" xfId="5"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15" xfId="5" applyFont="1" applyFill="1" applyBorder="1" applyAlignment="1">
      <alignment horizontal="left"/>
    </xf>
    <xf numFmtId="0" fontId="21" fillId="2" borderId="16" xfId="5" applyFont="1" applyFill="1" applyBorder="1" applyAlignment="1">
      <alignment horizontal="left"/>
    </xf>
    <xf numFmtId="0" fontId="21" fillId="2" borderId="10" xfId="5" applyFont="1" applyFill="1" applyBorder="1" applyAlignment="1">
      <alignment horizontal="left"/>
    </xf>
    <xf numFmtId="0" fontId="21" fillId="2" borderId="25" xfId="5" applyFont="1" applyFill="1" applyBorder="1" applyAlignment="1">
      <alignment horizontal="center"/>
    </xf>
    <xf numFmtId="0" fontId="21" fillId="2" borderId="25"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0" fontId="21" fillId="2" borderId="15" xfId="5" applyFont="1" applyFill="1" applyBorder="1" applyAlignment="1">
      <alignment horizontal="center" vertical="center"/>
    </xf>
    <xf numFmtId="0" fontId="21" fillId="2" borderId="16" xfId="5" applyFont="1" applyFill="1" applyBorder="1" applyAlignment="1">
      <alignment horizontal="center" vertical="center"/>
    </xf>
    <xf numFmtId="0" fontId="22" fillId="2" borderId="15" xfId="5" applyFont="1" applyFill="1" applyBorder="1" applyAlignment="1">
      <alignment horizontal="center" vertical="center"/>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164" fontId="9" fillId="2" borderId="9" xfId="1" applyNumberFormat="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0" fontId="22" fillId="2" borderId="26" xfId="0" applyFont="1" applyFill="1" applyBorder="1" applyAlignment="1" applyProtection="1">
      <alignment wrapText="1"/>
      <protection hidden="1"/>
    </xf>
    <xf numFmtId="2" fontId="9" fillId="2" borderId="0" xfId="0" applyNumberFormat="1" applyFont="1" applyFill="1"/>
    <xf numFmtId="2" fontId="9" fillId="2" borderId="20" xfId="0" applyNumberFormat="1" applyFont="1" applyFill="1" applyBorder="1" applyAlignment="1">
      <alignment horizontal="center"/>
    </xf>
    <xf numFmtId="0" fontId="22" fillId="2" borderId="9" xfId="5" applyFont="1" applyFill="1" applyBorder="1" applyAlignment="1">
      <alignment horizontal="center" vertical="center"/>
    </xf>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9" fillId="2" borderId="9" xfId="2" applyNumberFormat="1" applyFont="1" applyFill="1" applyBorder="1" applyAlignment="1">
      <alignment shrinkToFit="1"/>
    </xf>
    <xf numFmtId="2" fontId="19" fillId="2" borderId="9" xfId="4" applyNumberFormat="1" applyFont="1" applyFill="1" applyBorder="1" applyAlignment="1" applyProtection="1">
      <alignment vertical="center"/>
      <protection hidden="1"/>
    </xf>
    <xf numFmtId="2" fontId="19" fillId="2" borderId="9" xfId="4" applyNumberFormat="1"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0" fontId="21" fillId="2" borderId="11" xfId="5"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165" fontId="22" fillId="2" borderId="0" xfId="0" applyNumberFormat="1" applyFont="1" applyFill="1" applyProtection="1">
      <protection hidden="1"/>
    </xf>
    <xf numFmtId="2" fontId="9" fillId="2" borderId="0" xfId="0" applyNumberFormat="1" applyFont="1" applyFill="1" applyProtection="1">
      <protection hidden="1"/>
    </xf>
    <xf numFmtId="0" fontId="21" fillId="2" borderId="27" xfId="0" applyFont="1" applyFill="1" applyBorder="1" applyAlignment="1" applyProtection="1">
      <alignment horizontal="center"/>
      <protection hidden="1"/>
    </xf>
    <xf numFmtId="0" fontId="21" fillId="2" borderId="28" xfId="0" applyFont="1" applyFill="1" applyBorder="1" applyProtection="1">
      <protection hidden="1"/>
    </xf>
    <xf numFmtId="43" fontId="9" fillId="2" borderId="9" xfId="1" applyNumberFormat="1" applyFont="1" applyFill="1" applyBorder="1" applyProtection="1">
      <protection hidden="1"/>
    </xf>
    <xf numFmtId="0" fontId="19" fillId="2" borderId="29" xfId="0" applyFont="1" applyFill="1" applyBorder="1" applyAlignment="1" applyProtection="1">
      <alignment horizontal="center"/>
      <protection hidden="1"/>
    </xf>
    <xf numFmtId="0" fontId="21" fillId="2" borderId="29"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9" xfId="0" applyFont="1" applyFill="1" applyBorder="1" applyProtection="1">
      <protection hidden="1"/>
    </xf>
    <xf numFmtId="0" fontId="22" fillId="2" borderId="29" xfId="0" applyFont="1" applyFill="1" applyBorder="1" applyAlignment="1" applyProtection="1">
      <alignment horizontal="center"/>
      <protection hidden="1"/>
    </xf>
    <xf numFmtId="0" fontId="22" fillId="2" borderId="30" xfId="0" applyFont="1" applyFill="1" applyBorder="1" applyAlignment="1" applyProtection="1">
      <alignment horizontal="center"/>
      <protection hidden="1"/>
    </xf>
    <xf numFmtId="0" fontId="22" fillId="2" borderId="22" xfId="0" applyFont="1" applyFill="1" applyBorder="1" applyProtection="1">
      <protection hidden="1"/>
    </xf>
    <xf numFmtId="0" fontId="21" fillId="2" borderId="9" xfId="0" applyFont="1" applyFill="1" applyBorder="1" applyAlignment="1" applyProtection="1">
      <alignment horizontal="center"/>
      <protection hidden="1"/>
    </xf>
    <xf numFmtId="43" fontId="3" fillId="2" borderId="9" xfId="1" applyNumberFormat="1" applyFont="1" applyFill="1" applyBorder="1" applyProtection="1">
      <protection hidden="1"/>
    </xf>
    <xf numFmtId="10" fontId="9" fillId="2" borderId="26" xfId="2" applyNumberFormat="1" applyFont="1" applyFill="1" applyBorder="1" applyProtection="1">
      <protection hidden="1"/>
    </xf>
    <xf numFmtId="10" fontId="9" fillId="2" borderId="25"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9" xfId="0" applyFont="1" applyFill="1" applyBorder="1" applyProtection="1">
      <protection hidden="1"/>
    </xf>
    <xf numFmtId="0" fontId="21" fillId="2" borderId="29"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43" fontId="9" fillId="2" borderId="9" xfId="1" applyFont="1" applyFill="1" applyBorder="1"/>
    <xf numFmtId="0" fontId="22" fillId="2" borderId="22"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43" fontId="3" fillId="2" borderId="9" xfId="1" applyFont="1" applyFill="1" applyBorder="1"/>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5"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2" xfId="6"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19" fillId="2" borderId="20" xfId="0" applyFont="1" applyFill="1" applyBorder="1" applyAlignment="1" applyProtection="1">
      <alignment vertical="center"/>
      <protection hidden="1"/>
    </xf>
    <xf numFmtId="43" fontId="9" fillId="2" borderId="20"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5" xfId="1" applyFont="1" applyFill="1" applyBorder="1" applyAlignment="1" applyProtection="1">
      <alignment horizontal="center" shrinkToFit="1"/>
      <protection hidden="1"/>
    </xf>
    <xf numFmtId="0" fontId="19" fillId="2" borderId="9" xfId="0" applyFont="1" applyFill="1" applyBorder="1"/>
    <xf numFmtId="2" fontId="22" fillId="2" borderId="9" xfId="6" applyNumberFormat="1" applyFont="1" applyFill="1" applyBorder="1" applyAlignment="1">
      <alignment wrapText="1"/>
    </xf>
    <xf numFmtId="43" fontId="9" fillId="2" borderId="20"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31" xfId="0" applyFont="1" applyFill="1" applyBorder="1" applyAlignment="1" applyProtection="1">
      <alignment vertical="center"/>
      <protection hidden="1"/>
    </xf>
    <xf numFmtId="0" fontId="19" fillId="2" borderId="29" xfId="0" applyFont="1" applyFill="1" applyBorder="1" applyAlignment="1" applyProtection="1">
      <alignment vertical="center"/>
      <protection hidden="1"/>
    </xf>
    <xf numFmtId="0" fontId="19" fillId="2" borderId="29" xfId="0" applyFont="1" applyFill="1" applyBorder="1" applyAlignment="1" applyProtection="1">
      <alignment horizontal="left" vertical="center" indent="1"/>
      <protection hidden="1"/>
    </xf>
    <xf numFmtId="0" fontId="19" fillId="2" borderId="29"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21" fillId="2" borderId="0" xfId="5" applyFont="1" applyFill="1" applyAlignment="1">
      <alignment horizontal="center" vertical="center"/>
    </xf>
    <xf numFmtId="0" fontId="22" fillId="2" borderId="0" xfId="5" applyFont="1" applyFill="1" applyAlignment="1">
      <alignment horizontal="center" vertical="center"/>
    </xf>
    <xf numFmtId="0" fontId="21" fillId="2" borderId="10" xfId="5" applyFont="1" applyFill="1" applyBorder="1" applyAlignment="1">
      <alignment horizontal="center" vertical="center"/>
    </xf>
    <xf numFmtId="0" fontId="22" fillId="2" borderId="15" xfId="5" quotePrefix="1" applyFont="1" applyFill="1" applyBorder="1" applyAlignment="1">
      <alignment horizontal="center" vertical="center"/>
    </xf>
    <xf numFmtId="0" fontId="22" fillId="2" borderId="19" xfId="5" quotePrefix="1" applyFont="1" applyFill="1" applyBorder="1" applyAlignment="1">
      <alignment horizontal="center" vertical="center"/>
    </xf>
    <xf numFmtId="0" fontId="22" fillId="2" borderId="20" xfId="5" quotePrefix="1" applyFont="1" applyFill="1" applyBorder="1" applyAlignment="1">
      <alignment horizontal="center" vertical="center"/>
    </xf>
    <xf numFmtId="0" fontId="22" fillId="2" borderId="21" xfId="5" quotePrefix="1" applyFont="1" applyFill="1" applyBorder="1" applyAlignment="1">
      <alignment horizontal="center" vertical="center"/>
    </xf>
    <xf numFmtId="0" fontId="22" fillId="2" borderId="23"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24"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2"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2" xfId="5" applyFont="1" applyFill="1" applyBorder="1" applyAlignment="1">
      <alignment horizontal="center"/>
    </xf>
    <xf numFmtId="0" fontId="19" fillId="2" borderId="16" xfId="5" applyFont="1" applyFill="1" applyBorder="1"/>
    <xf numFmtId="0" fontId="19" fillId="2" borderId="26" xfId="5" applyFont="1" applyFill="1" applyBorder="1" applyAlignment="1">
      <alignment horizontal="center"/>
    </xf>
    <xf numFmtId="0" fontId="19" fillId="2" borderId="25" xfId="5" applyFont="1" applyFill="1" applyBorder="1" applyAlignment="1">
      <alignment horizontal="center"/>
    </xf>
    <xf numFmtId="0" fontId="22" fillId="2" borderId="26" xfId="5" applyFont="1" applyFill="1" applyBorder="1" applyAlignment="1">
      <alignment horizontal="center"/>
    </xf>
    <xf numFmtId="0" fontId="22" fillId="2" borderId="25" xfId="5" applyFont="1" applyFill="1" applyBorder="1" applyAlignment="1">
      <alignment horizontal="center"/>
    </xf>
    <xf numFmtId="0" fontId="19" fillId="2" borderId="16" xfId="5" applyFont="1" applyFill="1" applyBorder="1" applyAlignment="1">
      <alignment horizontal="left" indent="1"/>
    </xf>
    <xf numFmtId="0" fontId="22" fillId="2" borderId="9" xfId="5" applyFont="1" applyFill="1" applyBorder="1" applyAlignment="1">
      <alignment horizontal="center"/>
    </xf>
    <xf numFmtId="0" fontId="22" fillId="2" borderId="22"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5"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26" xfId="5" applyFont="1" applyFill="1" applyBorder="1" applyAlignment="1">
      <alignment horizontal="left"/>
    </xf>
    <xf numFmtId="0" fontId="22" fillId="2" borderId="25" xfId="5" applyFont="1" applyFill="1" applyBorder="1"/>
    <xf numFmtId="0" fontId="19" fillId="2" borderId="22" xfId="5" applyFont="1" applyFill="1" applyBorder="1" applyAlignment="1">
      <alignment horizontal="left"/>
    </xf>
    <xf numFmtId="0" fontId="19" fillId="2" borderId="26" xfId="5" applyFont="1" applyFill="1" applyBorder="1" applyAlignment="1">
      <alignment horizontal="left"/>
    </xf>
    <xf numFmtId="0" fontId="19" fillId="2" borderId="25" xfId="5" applyFont="1" applyFill="1" applyBorder="1" applyAlignment="1">
      <alignment horizontal="left"/>
    </xf>
    <xf numFmtId="0" fontId="22" fillId="2" borderId="25" xfId="5" applyFont="1" applyFill="1" applyBorder="1" applyAlignment="1">
      <alignment horizontal="left"/>
    </xf>
    <xf numFmtId="0" fontId="22" fillId="2" borderId="9" xfId="5" applyFont="1" applyFill="1" applyBorder="1" applyAlignment="1">
      <alignment horizontal="left"/>
    </xf>
    <xf numFmtId="0" fontId="22" fillId="2" borderId="22" xfId="5" applyFont="1" applyFill="1" applyBorder="1" applyAlignment="1">
      <alignment horizontal="left"/>
    </xf>
    <xf numFmtId="0" fontId="22" fillId="2" borderId="9" xfId="5" applyFont="1" applyFill="1" applyBorder="1" applyAlignment="1">
      <alignment horizontal="center"/>
    </xf>
    <xf numFmtId="0" fontId="22" fillId="2" borderId="0" xfId="5" applyFont="1" applyFill="1" applyBorder="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0" fontId="3" fillId="2" borderId="11" xfId="0" applyFont="1" applyFill="1" applyBorder="1" applyAlignment="1">
      <alignment horizontal="center" vertical="center"/>
    </xf>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4" fillId="2" borderId="9" xfId="0" applyFont="1" applyFill="1" applyBorder="1" applyAlignment="1">
      <alignment horizontal="center" vertical="top"/>
    </xf>
    <xf numFmtId="0" fontId="14" fillId="2" borderId="9" xfId="0" applyFont="1" applyFill="1" applyBorder="1" applyAlignment="1">
      <alignment vertical="top"/>
    </xf>
    <xf numFmtId="0" fontId="3" fillId="2" borderId="9" xfId="0" applyFont="1" applyFill="1" applyBorder="1"/>
    <xf numFmtId="0" fontId="14" fillId="2" borderId="0" xfId="0" applyFont="1" applyFill="1" applyAlignment="1">
      <alignment horizontal="center" vertical="top"/>
    </xf>
    <xf numFmtId="0" fontId="13" fillId="2" borderId="22" xfId="0" applyFont="1" applyFill="1" applyBorder="1" applyAlignment="1">
      <alignment horizontal="center" vertical="top" wrapText="1"/>
    </xf>
    <xf numFmtId="0" fontId="13" fillId="2" borderId="22" xfId="0" applyFont="1" applyFill="1" applyBorder="1" applyAlignment="1">
      <alignment vertical="top"/>
    </xf>
    <xf numFmtId="0" fontId="13" fillId="2" borderId="15" xfId="0" applyFont="1" applyFill="1" applyBorder="1" applyAlignment="1">
      <alignment horizontal="center" vertical="top" wrapText="1"/>
    </xf>
    <xf numFmtId="0" fontId="14" fillId="2" borderId="10" xfId="0" applyFont="1" applyFill="1" applyBorder="1" applyAlignment="1">
      <alignment horizontal="center" vertical="top"/>
    </xf>
    <xf numFmtId="0" fontId="3" fillId="2" borderId="16" xfId="0" applyFont="1" applyFill="1" applyBorder="1"/>
    <xf numFmtId="0" fontId="13" fillId="2" borderId="25" xfId="0" applyFont="1" applyFill="1" applyBorder="1" applyAlignment="1">
      <alignment horizontal="center" vertical="top" wrapText="1"/>
    </xf>
    <xf numFmtId="0" fontId="14" fillId="2" borderId="23" xfId="0" applyFont="1" applyFill="1" applyBorder="1" applyAlignment="1">
      <alignment horizontal="center" vertical="top"/>
    </xf>
    <xf numFmtId="0" fontId="3" fillId="2" borderId="24"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9" fillId="2" borderId="0" xfId="0" applyFont="1" applyFill="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13" fillId="2" borderId="9" xfId="0" applyFont="1" applyFill="1" applyBorder="1" applyAlignment="1">
      <alignment horizontal="center" shrinkToFit="1"/>
    </xf>
    <xf numFmtId="0" fontId="13" fillId="2" borderId="9" xfId="0" applyFont="1" applyFill="1" applyBorder="1" applyAlignment="1">
      <alignment horizontal="center"/>
    </xf>
    <xf numFmtId="43" fontId="13"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0" fontId="3" fillId="2" borderId="9" xfId="0" applyFont="1" applyFill="1" applyBorder="1" applyAlignment="1">
      <alignment horizontal="center"/>
    </xf>
    <xf numFmtId="0" fontId="14" fillId="2" borderId="9" xfId="0" applyFont="1" applyFill="1" applyBorder="1" applyAlignment="1">
      <alignment horizontal="center" vertical="center" shrinkToFit="1"/>
    </xf>
    <xf numFmtId="0" fontId="13" fillId="2" borderId="9" xfId="0" applyFont="1" applyFill="1" applyBorder="1" applyAlignment="1">
      <alignment shrinkToFit="1"/>
    </xf>
    <xf numFmtId="0" fontId="9" fillId="2" borderId="9" xfId="0" applyFont="1" applyFill="1" applyBorder="1" applyAlignment="1">
      <alignment wrapText="1"/>
    </xf>
    <xf numFmtId="0" fontId="14" fillId="2" borderId="22" xfId="0" applyFont="1" applyFill="1" applyBorder="1"/>
    <xf numFmtId="43" fontId="9" fillId="2" borderId="22"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5" xfId="0" applyFont="1" applyFill="1" applyBorder="1"/>
    <xf numFmtId="0" fontId="9" fillId="2" borderId="25" xfId="0" applyFont="1" applyFill="1" applyBorder="1"/>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Alignment="1" applyProtection="1">
      <alignment horizontal="center" vertical="top"/>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3" fillId="2" borderId="0" xfId="0" applyFont="1" applyFill="1" applyAlignment="1">
      <alignment horizontal="center"/>
    </xf>
    <xf numFmtId="0" fontId="3" fillId="2" borderId="11" xfId="0" applyFont="1" applyFill="1" applyBorder="1" applyAlignment="1">
      <alignment horizontal="center"/>
    </xf>
    <xf numFmtId="0" fontId="3" fillId="2" borderId="9" xfId="0" applyFont="1" applyFill="1" applyBorder="1" applyAlignment="1">
      <alignment horizontal="left"/>
    </xf>
    <xf numFmtId="0" fontId="3" fillId="2" borderId="22" xfId="0" applyFont="1" applyFill="1" applyBorder="1" applyAlignment="1">
      <alignment horizontal="left"/>
    </xf>
    <xf numFmtId="0" fontId="9" fillId="2" borderId="9"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9" fillId="2" borderId="25" xfId="0" applyFont="1" applyFill="1" applyBorder="1" applyAlignment="1">
      <alignment horizontal="left"/>
    </xf>
    <xf numFmtId="0" fontId="9" fillId="2" borderId="25"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2" xfId="0" applyFont="1" applyFill="1" applyBorder="1" applyAlignment="1">
      <alignment horizontal="center"/>
    </xf>
    <xf numFmtId="0" fontId="9" fillId="2" borderId="26" xfId="0" applyFont="1" applyFill="1" applyBorder="1" applyAlignment="1">
      <alignment horizontal="left"/>
    </xf>
    <xf numFmtId="0" fontId="9" fillId="2" borderId="26" xfId="0" applyFont="1" applyFill="1" applyBorder="1" applyAlignment="1">
      <alignment horizontal="center"/>
    </xf>
    <xf numFmtId="0" fontId="9" fillId="2" borderId="40" xfId="0" applyFont="1" applyFill="1" applyBorder="1" applyAlignment="1">
      <alignment horizontal="left"/>
    </xf>
    <xf numFmtId="0" fontId="3" fillId="2" borderId="9" xfId="0" applyFont="1" applyFill="1" applyBorder="1" applyAlignment="1">
      <alignment horizontal="left" vertical="center" indent="3"/>
    </xf>
    <xf numFmtId="0" fontId="9" fillId="2" borderId="0" xfId="0" applyFont="1" applyFill="1" applyBorder="1" applyAlignment="1">
      <alignment horizontal="center"/>
    </xf>
    <xf numFmtId="0" fontId="9" fillId="2" borderId="0" xfId="0" applyFont="1" applyFill="1" applyBorder="1" applyAlignment="1">
      <alignment horizontal="left"/>
    </xf>
    <xf numFmtId="0" fontId="3" fillId="2" borderId="0" xfId="0" applyFont="1" applyFill="1" applyBorder="1" applyAlignment="1">
      <alignment horizontal="left" vertical="center" indent="3"/>
    </xf>
    <xf numFmtId="0" fontId="3" fillId="2" borderId="20" xfId="0" applyFont="1" applyFill="1" applyBorder="1" applyAlignment="1">
      <alignment horizontal="left" vertical="center" indent="3"/>
    </xf>
    <xf numFmtId="0" fontId="3" fillId="2" borderId="0" xfId="0" applyFont="1" applyFill="1" applyAlignment="1">
      <alignment horizontal="left" vertical="center" indent="3"/>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cellXfs>
  <cellStyles count="7">
    <cellStyle name="Comma" xfId="1" builtinId="3"/>
    <cellStyle name="Comma 2" xfId="3" xr:uid="{C770B52E-8D40-4034-AB9A-8FEC3416904F}"/>
    <cellStyle name="Comma 2 2" xfId="6" xr:uid="{04401EA2-2A6C-472B-B317-C65E5F7EAAC1}"/>
    <cellStyle name="Normal" xfId="0" builtinId="0"/>
    <cellStyle name="Normal 25" xfId="5" xr:uid="{A41915CB-C515-4EDA-89E3-98A2C52CA989}"/>
    <cellStyle name="Normal 3 3" xfId="4" xr:uid="{580B5396-1064-4A44-9D2C-D0519E62CADA}"/>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June</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9591-4909-9D2A-C078508B481A}"/>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June</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9591-4909-9D2A-C078508B481A}"/>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dLbl>
              <c:idx val="10"/>
              <c:layout>
                <c:manualLayout>
                  <c:x val="-3.8404907975460124E-2"/>
                  <c:y val="-3.1515669605044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5B-4C11-AE74-F484A7068FA3}"/>
                </c:ext>
              </c:extLst>
            </c:dLbl>
            <c:dLbl>
              <c:idx val="11"/>
              <c:layout>
                <c:manualLayout>
                  <c:x val="-3.8404907975460124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5B-4C11-AE74-F484A7068FA3}"/>
                </c:ext>
              </c:extLst>
            </c:dLbl>
            <c:dLbl>
              <c:idx val="12"/>
              <c:layout>
                <c:manualLayout>
                  <c:x val="-3.5412298922757351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B5B-4C11-AE74-F484A7068FA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2021 Mid Oct</c:v>
              </c:pt>
              <c:pt idx="1">
                <c:v>2021 Mid Nov</c:v>
              </c:pt>
              <c:pt idx="2">
                <c:v>2021 Mid Dec</c:v>
              </c:pt>
              <c:pt idx="3">
                <c:v>2022 Mid Jan</c:v>
              </c:pt>
              <c:pt idx="4">
                <c:v>2022 Mid Feb</c:v>
              </c:pt>
              <c:pt idx="5">
                <c:v>2022 Mid Mar</c:v>
              </c:pt>
              <c:pt idx="6">
                <c:v>2022 Mid Apr</c:v>
              </c:pt>
              <c:pt idx="7">
                <c:v>2022 Mid May</c:v>
              </c:pt>
              <c:pt idx="8">
                <c:v>2022 Mid June</c:v>
              </c:pt>
              <c:pt idx="9">
                <c:v>2022 Mid July</c:v>
              </c:pt>
              <c:pt idx="10">
                <c:v>2022 Mid Aug</c:v>
              </c:pt>
              <c:pt idx="11">
                <c:v>2022 Mid Sept</c:v>
              </c:pt>
              <c:pt idx="12">
                <c:v>2022 Mid Oct</c:v>
              </c:pt>
            </c:strLit>
          </c:cat>
          <c:val>
            <c:numLit>
              <c:formatCode>0</c:formatCode>
              <c:ptCount val="13"/>
              <c:pt idx="0">
                <c:v>4834.2182880495793</c:v>
              </c:pt>
              <c:pt idx="1">
                <c:v>4804.2065185921283</c:v>
              </c:pt>
              <c:pt idx="2">
                <c:v>4813.3205264113612</c:v>
              </c:pt>
              <c:pt idx="3">
                <c:v>4904.7263097078021</c:v>
              </c:pt>
              <c:pt idx="4">
                <c:v>4877.5186257668583</c:v>
              </c:pt>
              <c:pt idx="5">
                <c:v>4903.3817608833606</c:v>
              </c:pt>
              <c:pt idx="6">
                <c:v>4979.9629074528521</c:v>
              </c:pt>
              <c:pt idx="7">
                <c:v>4950.8405696935033</c:v>
              </c:pt>
              <c:pt idx="8">
                <c:v>4986.9063380665893</c:v>
              </c:pt>
              <c:pt idx="9">
                <c:v>5159.1749909531372</c:v>
              </c:pt>
              <c:pt idx="10">
                <c:v>5035.9641271118817</c:v>
              </c:pt>
              <c:pt idx="11">
                <c:v>5092.14854133466</c:v>
              </c:pt>
              <c:pt idx="12">
                <c:v>5171.6711028854133</c:v>
              </c:pt>
            </c:numLit>
          </c:val>
          <c:smooth val="0"/>
          <c:extLst>
            <c:ext xmlns:c16="http://schemas.microsoft.com/office/drawing/2014/chart" uri="{C3380CC4-5D6E-409C-BE32-E72D297353CC}">
              <c16:uniqueId val="{00000003-6B5B-4C11-AE74-F484A7068FA3}"/>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2021 Mid Oct</c:v>
              </c:pt>
              <c:pt idx="1">
                <c:v>2021 Mid Nov</c:v>
              </c:pt>
              <c:pt idx="2">
                <c:v>2021 Mid Dec</c:v>
              </c:pt>
              <c:pt idx="3">
                <c:v>2022 Mid Jan</c:v>
              </c:pt>
              <c:pt idx="4">
                <c:v>2022 Mid Feb</c:v>
              </c:pt>
              <c:pt idx="5">
                <c:v>2022 Mid Mar</c:v>
              </c:pt>
              <c:pt idx="6">
                <c:v>2022 Mid Apr</c:v>
              </c:pt>
              <c:pt idx="7">
                <c:v>2022 Mid May</c:v>
              </c:pt>
              <c:pt idx="8">
                <c:v>2022 Mid June</c:v>
              </c:pt>
              <c:pt idx="9">
                <c:v>2022 Mid July</c:v>
              </c:pt>
              <c:pt idx="10">
                <c:v>2022 Mid Aug</c:v>
              </c:pt>
              <c:pt idx="11">
                <c:v>2022 Mid Sept</c:v>
              </c:pt>
              <c:pt idx="12">
                <c:v>2022 Mid Oct</c:v>
              </c:pt>
            </c:strLit>
          </c:cat>
          <c:val>
            <c:numLit>
              <c:formatCode>0</c:formatCode>
              <c:ptCount val="13"/>
              <c:pt idx="0">
                <c:v>4497.3864259759512</c:v>
              </c:pt>
              <c:pt idx="1">
                <c:v>4555.8069188045547</c:v>
              </c:pt>
              <c:pt idx="2">
                <c:v>4630.0906429938141</c:v>
              </c:pt>
              <c:pt idx="3">
                <c:v>4680.7716222590998</c:v>
              </c:pt>
              <c:pt idx="4">
                <c:v>4694.2769249930116</c:v>
              </c:pt>
              <c:pt idx="5">
                <c:v>4721.5172238408168</c:v>
              </c:pt>
              <c:pt idx="6">
                <c:v>4741.0461737061951</c:v>
              </c:pt>
              <c:pt idx="7">
                <c:v>4743.5299954456877</c:v>
              </c:pt>
              <c:pt idx="8">
                <c:v>4750.4103479382193</c:v>
              </c:pt>
              <c:pt idx="9">
                <c:v>4714.4879432716252</c:v>
              </c:pt>
              <c:pt idx="10">
                <c:v>4724.0196971666928</c:v>
              </c:pt>
              <c:pt idx="11">
                <c:v>4752.3481503461562</c:v>
              </c:pt>
              <c:pt idx="12">
                <c:v>4776.6506932589764</c:v>
              </c:pt>
            </c:numLit>
          </c:val>
          <c:smooth val="0"/>
          <c:extLst>
            <c:ext xmlns:c16="http://schemas.microsoft.com/office/drawing/2014/chart" uri="{C3380CC4-5D6E-409C-BE32-E72D297353CC}">
              <c16:uniqueId val="{00000004-6B5B-4C11-AE74-F484A7068FA3}"/>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ax val="5300"/>
          <c:min val="3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layout>
        <c:manualLayout>
          <c:xMode val="edge"/>
          <c:yMode val="edge"/>
          <c:x val="0.36704668051462891"/>
          <c:y val="2.2360645264334771E-2"/>
          <c:w val="0.26181665942063992"/>
          <c:h val="5.9708456423780761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8943181E-4524-49E8-8B0A-71E0D555169B}"/>
            </a:ext>
          </a:extLst>
        </xdr:cNvPr>
        <xdr:cNvSpPr txBox="1"/>
      </xdr:nvSpPr>
      <xdr:spPr>
        <a:xfrm>
          <a:off x="1885950" y="466724"/>
          <a:ext cx="6562725" cy="125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47626</xdr:rowOff>
    </xdr:to>
    <xdr:sp macro="" textlink="">
      <xdr:nvSpPr>
        <xdr:cNvPr id="3" name="TextBox 2">
          <a:extLst>
            <a:ext uri="{FF2B5EF4-FFF2-40B4-BE49-F238E27FC236}">
              <a16:creationId xmlns:a16="http://schemas.microsoft.com/office/drawing/2014/main" id="{2CDF4A5D-C8F7-4DAB-81C5-3BF71820C15D}"/>
            </a:ext>
          </a:extLst>
        </xdr:cNvPr>
        <xdr:cNvSpPr txBox="1"/>
      </xdr:nvSpPr>
      <xdr:spPr>
        <a:xfrm>
          <a:off x="1994534" y="7461885"/>
          <a:ext cx="6562725" cy="1377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62E7AD90-D53A-4349-87CC-CDF03A160C91}"/>
            </a:ext>
          </a:extLst>
        </xdr:cNvPr>
        <xdr:cNvSpPr txBox="1"/>
      </xdr:nvSpPr>
      <xdr:spPr>
        <a:xfrm rot="16200000">
          <a:off x="1175386" y="4010026"/>
          <a:ext cx="9963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539115</xdr:colOff>
          <xdr:row>32</xdr:row>
          <xdr:rowOff>175260</xdr:rowOff>
        </xdr:from>
        <xdr:to>
          <xdr:col>9</xdr:col>
          <xdr:colOff>272415</xdr:colOff>
          <xdr:row>37</xdr:row>
          <xdr:rowOff>137160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8AA74D46-0A95-40D3-9611-19E94DE2A66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0B9CEE84-0AEF-43BF-9801-3CB4D2885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257175</xdr:colOff>
      <xdr:row>10</xdr:row>
      <xdr:rowOff>133350</xdr:rowOff>
    </xdr:from>
    <xdr:to>
      <xdr:col>13</xdr:col>
      <xdr:colOff>371475</xdr:colOff>
      <xdr:row>31</xdr:row>
      <xdr:rowOff>89535</xdr:rowOff>
    </xdr:to>
    <xdr:graphicFrame macro="">
      <xdr:nvGraphicFramePr>
        <xdr:cNvPr id="7" name="Chart 6">
          <a:extLst>
            <a:ext uri="{FF2B5EF4-FFF2-40B4-BE49-F238E27FC236}">
              <a16:creationId xmlns:a16="http://schemas.microsoft.com/office/drawing/2014/main" id="{D478DFE6-F51C-499C-9C01-79612442C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oj2079_NFRS%20-%20V1%20Copy.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Latest%20Localbodywise%20access%20of%20A%20clas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CR_Aggr"/>
      <sheetName val="S_U_Detail"/>
      <sheetName val="PL_Detail"/>
      <sheetName val="CR_Detail"/>
      <sheetName val="MF_Agg"/>
      <sheetName val="Branches"/>
      <sheetName val="Interest"/>
      <sheetName val="Publish_List"/>
      <sheetName val="LocalBody"/>
      <sheetName val="Branch_reinstated"/>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4">
          <cell r="N4" t="str">
            <v>Deposit</v>
          </cell>
          <cell r="O4" t="str">
            <v>Credit</v>
          </cell>
        </row>
        <row r="5">
          <cell r="L5">
            <v>2019</v>
          </cell>
          <cell r="M5" t="str">
            <v>Mid Jan</v>
          </cell>
          <cell r="N5">
            <v>3066.0176145111263</v>
          </cell>
          <cell r="O5">
            <v>2742.8116370299085</v>
          </cell>
        </row>
        <row r="6">
          <cell r="L6">
            <v>2019</v>
          </cell>
          <cell r="M6" t="str">
            <v>Mid Feb</v>
          </cell>
          <cell r="N6">
            <v>3084.9063176045379</v>
          </cell>
          <cell r="O6">
            <v>2764.5467138191407</v>
          </cell>
        </row>
        <row r="7">
          <cell r="L7">
            <v>2019</v>
          </cell>
          <cell r="M7" t="str">
            <v>Mid Mar</v>
          </cell>
          <cell r="N7">
            <v>3111</v>
          </cell>
          <cell r="O7">
            <v>2780</v>
          </cell>
        </row>
        <row r="8">
          <cell r="L8">
            <v>2019</v>
          </cell>
          <cell r="M8" t="str">
            <v>Mid Apr</v>
          </cell>
          <cell r="N8">
            <v>3154.6288209421687</v>
          </cell>
          <cell r="O8">
            <v>2833.6615055883494</v>
          </cell>
        </row>
        <row r="9">
          <cell r="L9">
            <v>2019</v>
          </cell>
          <cell r="M9" t="str">
            <v>Mid May</v>
          </cell>
          <cell r="N9">
            <v>3161</v>
          </cell>
          <cell r="O9">
            <v>2859</v>
          </cell>
        </row>
        <row r="10">
          <cell r="L10">
            <v>2019</v>
          </cell>
          <cell r="M10" t="str">
            <v>Mid Jun</v>
          </cell>
          <cell r="N10">
            <v>3210</v>
          </cell>
          <cell r="O10">
            <v>2889</v>
          </cell>
        </row>
        <row r="11">
          <cell r="L11">
            <v>2019</v>
          </cell>
          <cell r="M11" t="str">
            <v>Mid Jul</v>
          </cell>
          <cell r="N11">
            <v>3354.427872008886</v>
          </cell>
          <cell r="O11">
            <v>2913.9697923497702</v>
          </cell>
        </row>
        <row r="12">
          <cell r="L12">
            <v>2019</v>
          </cell>
          <cell r="M12" t="str">
            <v>Mid Aug</v>
          </cell>
          <cell r="N12">
            <v>3332.5411382804841</v>
          </cell>
          <cell r="O12">
            <v>2919.705722512469</v>
          </cell>
        </row>
        <row r="13">
          <cell r="L13">
            <v>2019</v>
          </cell>
          <cell r="M13" t="str">
            <v>Mid Sep</v>
          </cell>
          <cell r="N13">
            <v>3356</v>
          </cell>
          <cell r="O13">
            <v>2977</v>
          </cell>
        </row>
        <row r="14">
          <cell r="L14">
            <v>2019</v>
          </cell>
          <cell r="M14" t="str">
            <v>Mid Oct</v>
          </cell>
          <cell r="N14">
            <v>3442.948418397099</v>
          </cell>
          <cell r="O14">
            <v>3037.8735226986087</v>
          </cell>
        </row>
        <row r="15">
          <cell r="L15">
            <v>2019</v>
          </cell>
          <cell r="M15" t="str">
            <v>Mid Nov</v>
          </cell>
          <cell r="N15">
            <v>3444.8358893274135</v>
          </cell>
          <cell r="O15">
            <v>3055.7447453026675</v>
          </cell>
        </row>
        <row r="16">
          <cell r="L16">
            <v>2019</v>
          </cell>
          <cell r="M16" t="str">
            <v>Mid Dec</v>
          </cell>
          <cell r="N16">
            <v>3474.5553150113992</v>
          </cell>
          <cell r="O16">
            <v>3089.8010690044412</v>
          </cell>
        </row>
        <row r="17">
          <cell r="L17">
            <v>2020</v>
          </cell>
          <cell r="M17" t="str">
            <v>Mid Jan</v>
          </cell>
          <cell r="N17">
            <v>3560.5426459028818</v>
          </cell>
          <cell r="O17">
            <v>3164.8732254279553</v>
          </cell>
        </row>
        <row r="18">
          <cell r="L18">
            <v>2020</v>
          </cell>
          <cell r="M18" t="str">
            <v>Mid Feb</v>
          </cell>
          <cell r="N18">
            <v>3565.3503939476204</v>
          </cell>
          <cell r="O18">
            <v>3189.3767533534792</v>
          </cell>
        </row>
        <row r="19">
          <cell r="L19">
            <v>2020</v>
          </cell>
          <cell r="M19" t="str">
            <v>Mid Mar</v>
          </cell>
          <cell r="N19">
            <v>3614.3568943587156</v>
          </cell>
          <cell r="O19">
            <v>3223.2159947338992</v>
          </cell>
        </row>
        <row r="20">
          <cell r="L20">
            <v>2020</v>
          </cell>
          <cell r="M20" t="str">
            <v>Mid Apr</v>
          </cell>
          <cell r="N20">
            <v>3668.1710176270803</v>
          </cell>
          <cell r="O20">
            <v>3267.6758395087559</v>
          </cell>
        </row>
        <row r="21">
          <cell r="L21">
            <v>2020</v>
          </cell>
          <cell r="M21" t="str">
            <v>Mid May</v>
          </cell>
          <cell r="N21">
            <v>3697.3895052291855</v>
          </cell>
          <cell r="O21">
            <v>3254.7152808310884</v>
          </cell>
        </row>
        <row r="22">
          <cell r="L22">
            <v>2020</v>
          </cell>
          <cell r="M22" t="str">
            <v>Mid Jun</v>
          </cell>
          <cell r="N22">
            <v>3768.0718822069225</v>
          </cell>
          <cell r="O22">
            <v>3241.5172667021411</v>
          </cell>
        </row>
        <row r="23">
          <cell r="L23">
            <v>2020</v>
          </cell>
          <cell r="M23" t="str">
            <v>Mid Jul</v>
          </cell>
          <cell r="N23">
            <v>3933.7375362518528</v>
          </cell>
          <cell r="O23">
            <v>3273.0955732137263</v>
          </cell>
        </row>
        <row r="24">
          <cell r="L24">
            <v>2020</v>
          </cell>
          <cell r="M24" t="str">
            <v>Mid Aug</v>
          </cell>
          <cell r="N24">
            <v>3934.7797418802556</v>
          </cell>
          <cell r="O24">
            <v>3256.9860651708191</v>
          </cell>
        </row>
        <row r="25">
          <cell r="L25">
            <v>2020</v>
          </cell>
          <cell r="M25" t="str">
            <v>Mid Sep</v>
          </cell>
          <cell r="N25">
            <v>3960.4348739972802</v>
          </cell>
          <cell r="O25">
            <v>3290.6786021362122</v>
          </cell>
        </row>
        <row r="26">
          <cell r="L26">
            <v>2020</v>
          </cell>
          <cell r="M26" t="str">
            <v>Mid Oct</v>
          </cell>
          <cell r="N26">
            <v>4123.8038156756375</v>
          </cell>
          <cell r="O26">
            <v>3420.6199497519865</v>
          </cell>
        </row>
        <row r="27">
          <cell r="L27">
            <v>2020</v>
          </cell>
          <cell r="M27" t="str">
            <v>Mid Nov</v>
          </cell>
          <cell r="N27">
            <v>4117.3496927426186</v>
          </cell>
          <cell r="O27">
            <v>3445.3436096710366</v>
          </cell>
        </row>
        <row r="28">
          <cell r="L28">
            <v>2020</v>
          </cell>
          <cell r="M28" t="str">
            <v>Mid Dec</v>
          </cell>
          <cell r="N28">
            <v>4191</v>
          </cell>
          <cell r="O28">
            <v>3522</v>
          </cell>
        </row>
        <row r="29">
          <cell r="L29">
            <v>2021</v>
          </cell>
          <cell r="M29" t="str">
            <v>Mid Jan</v>
          </cell>
          <cell r="N29">
            <v>4284.2197184707484</v>
          </cell>
          <cell r="O29">
            <v>3662.1201297318653</v>
          </cell>
        </row>
        <row r="30">
          <cell r="L30">
            <v>2021</v>
          </cell>
          <cell r="M30" t="str">
            <v>Mid Feb</v>
          </cell>
          <cell r="N30">
            <v>4298.9302980470893</v>
          </cell>
          <cell r="O30">
            <v>3746.4209171089583</v>
          </cell>
        </row>
        <row r="31">
          <cell r="L31">
            <v>2021</v>
          </cell>
          <cell r="M31" t="str">
            <v>Mid Mar</v>
          </cell>
          <cell r="N31">
            <v>4345.3822523388417</v>
          </cell>
          <cell r="O31">
            <v>3857.5931510465257</v>
          </cell>
        </row>
        <row r="32">
          <cell r="L32">
            <v>2021</v>
          </cell>
          <cell r="M32" t="str">
            <v>Mid Apr</v>
          </cell>
          <cell r="N32">
            <v>4464.6166543853924</v>
          </cell>
          <cell r="O32">
            <v>4025.3149711929223</v>
          </cell>
        </row>
        <row r="33">
          <cell r="L33">
            <v>2021</v>
          </cell>
          <cell r="M33" t="str">
            <v>Mid May</v>
          </cell>
          <cell r="N33">
            <v>4474.2315471409438</v>
          </cell>
          <cell r="O33">
            <v>4068.6990759419286</v>
          </cell>
        </row>
        <row r="34">
          <cell r="L34">
            <v>2021</v>
          </cell>
          <cell r="M34" t="str">
            <v>Mid June</v>
          </cell>
          <cell r="N34">
            <v>4510.383476846534</v>
          </cell>
          <cell r="O34">
            <v>4108.7072706657418</v>
          </cell>
        </row>
        <row r="38">
          <cell r="L38">
            <v>2021</v>
          </cell>
          <cell r="M38" t="str">
            <v>Mid Oct</v>
          </cell>
          <cell r="N38">
            <v>4834.2182880495793</v>
          </cell>
          <cell r="O38">
            <v>4497.3864259759512</v>
          </cell>
        </row>
        <row r="39">
          <cell r="L39">
            <v>2021</v>
          </cell>
          <cell r="M39" t="str">
            <v>Mid Nov</v>
          </cell>
          <cell r="N39">
            <v>4804.2065185921283</v>
          </cell>
          <cell r="O39">
            <v>4555.8069188045547</v>
          </cell>
        </row>
        <row r="40">
          <cell r="L40">
            <v>2021</v>
          </cell>
          <cell r="M40" t="str">
            <v>Mid Dec</v>
          </cell>
          <cell r="N40">
            <v>4813.3205264113612</v>
          </cell>
          <cell r="O40">
            <v>4630.0906429938141</v>
          </cell>
        </row>
        <row r="41">
          <cell r="L41">
            <v>2022</v>
          </cell>
          <cell r="M41" t="str">
            <v>Mid Jan</v>
          </cell>
          <cell r="N41">
            <v>4904.7263097078021</v>
          </cell>
          <cell r="O41">
            <v>4680.7716222590998</v>
          </cell>
        </row>
        <row r="42">
          <cell r="L42">
            <v>2022</v>
          </cell>
          <cell r="M42" t="str">
            <v>Mid Feb</v>
          </cell>
          <cell r="N42">
            <v>4877.5186257668583</v>
          </cell>
          <cell r="O42">
            <v>4694.2769249930116</v>
          </cell>
        </row>
        <row r="43">
          <cell r="L43">
            <v>2022</v>
          </cell>
          <cell r="M43" t="str">
            <v>Mid Mar</v>
          </cell>
          <cell r="N43">
            <v>4903.3817608833606</v>
          </cell>
          <cell r="O43">
            <v>4721.5172238408168</v>
          </cell>
        </row>
        <row r="44">
          <cell r="L44">
            <v>2022</v>
          </cell>
          <cell r="M44" t="str">
            <v>Mid Apr</v>
          </cell>
          <cell r="N44">
            <v>4979.9629074528521</v>
          </cell>
          <cell r="O44">
            <v>4741.0461737061951</v>
          </cell>
        </row>
        <row r="45">
          <cell r="L45">
            <v>2022</v>
          </cell>
          <cell r="M45" t="str">
            <v>Mid May</v>
          </cell>
          <cell r="N45">
            <v>4950.8405696935033</v>
          </cell>
          <cell r="O45">
            <v>4743.5299954456877</v>
          </cell>
        </row>
        <row r="46">
          <cell r="L46">
            <v>2022</v>
          </cell>
          <cell r="M46" t="str">
            <v>Mid June</v>
          </cell>
          <cell r="N46">
            <v>4986.9063380665893</v>
          </cell>
          <cell r="O46">
            <v>4750.4103479382193</v>
          </cell>
        </row>
        <row r="47">
          <cell r="L47">
            <v>2022</v>
          </cell>
          <cell r="M47" t="str">
            <v>Mid July</v>
          </cell>
          <cell r="N47">
            <v>5159.1749909531372</v>
          </cell>
          <cell r="O47">
            <v>4714.4879432716252</v>
          </cell>
        </row>
        <row r="48">
          <cell r="L48">
            <v>2022</v>
          </cell>
          <cell r="M48" t="str">
            <v>Mid Aug</v>
          </cell>
          <cell r="N48">
            <v>5035.9641271118817</v>
          </cell>
          <cell r="O48">
            <v>4724.0196971666928</v>
          </cell>
        </row>
        <row r="49">
          <cell r="L49">
            <v>2022</v>
          </cell>
          <cell r="M49" t="str">
            <v>Mid Sept</v>
          </cell>
          <cell r="N49">
            <v>5092.14854133466</v>
          </cell>
          <cell r="O49">
            <v>4752.3481503461562</v>
          </cell>
        </row>
        <row r="50">
          <cell r="L50">
            <v>2022</v>
          </cell>
          <cell r="M50" t="str">
            <v>Mid Oct</v>
          </cell>
          <cell r="N50">
            <v>5171.6711028854133</v>
          </cell>
          <cell r="O50">
            <v>4776.6506932589764</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pose &amp; Remaining"/>
      <sheetName val="Updated"/>
      <sheetName val="ttl_Localbodies"/>
      <sheetName val="Old n_New"/>
      <sheetName val="Sheet1"/>
      <sheetName val="State1 Old"/>
      <sheetName val="State 2 Old"/>
      <sheetName val="State3 Old"/>
      <sheetName val="State 4 Old"/>
      <sheetName val="State5 Old"/>
      <sheetName val="State6 Old"/>
      <sheetName val="State7 Old"/>
      <sheetName val="Sheet9"/>
      <sheetName val="State 1"/>
      <sheetName val="State2"/>
      <sheetName val="State 3"/>
      <sheetName val="State 4"/>
      <sheetName val="Out of_Access"/>
      <sheetName val="State 5"/>
      <sheetName val="State 6"/>
      <sheetName val="State 7"/>
      <sheetName val="Summary"/>
      <sheetName val="Sheet2"/>
      <sheetName val="Sheet3"/>
      <sheetName val="ADBL"/>
      <sheetName val="BOK"/>
      <sheetName val="Century"/>
      <sheetName val="Ctzn"/>
      <sheetName val="Civil"/>
      <sheetName val="Everest"/>
      <sheetName val="GblIME"/>
      <sheetName val="HBL"/>
      <sheetName val="Janta"/>
      <sheetName val="Kumari"/>
      <sheetName val="Laxmi"/>
      <sheetName val="MBL"/>
      <sheetName val="Mega"/>
      <sheetName val="Nabil"/>
      <sheetName val="NBB"/>
      <sheetName val="NBL"/>
      <sheetName val="NCC"/>
      <sheetName val="NIBL"/>
      <sheetName val="NICAsia"/>
      <sheetName val="NMB"/>
      <sheetName val="NSBI"/>
      <sheetName val="PCBL"/>
      <sheetName val="PRabhu"/>
      <sheetName val="RBB"/>
      <sheetName val="SANIMA"/>
      <sheetName val="SBL"/>
      <sheetName val="Sunr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2BB42-CCDB-4DEA-B36B-774CBB87FA61}">
  <sheetPr codeName="Sheet84">
    <tabColor theme="0"/>
  </sheetPr>
  <dimension ref="C2:P57"/>
  <sheetViews>
    <sheetView tabSelected="1" view="pageBreakPreview" zoomScaleNormal="100" zoomScaleSheetLayoutView="100" workbookViewId="0">
      <selection activeCell="T16" sqref="T16"/>
    </sheetView>
  </sheetViews>
  <sheetFormatPr defaultColWidth="9.140625" defaultRowHeight="15" x14ac:dyDescent="0.25"/>
  <cols>
    <col min="1" max="1" width="14.140625" style="1" customWidth="1"/>
    <col min="2" max="2" width="4.42578125" style="1" customWidth="1"/>
    <col min="3" max="3" width="9.140625" style="1"/>
    <col min="4" max="5" width="9.140625" style="1" customWidth="1"/>
    <col min="6" max="13" width="9.140625" style="1"/>
    <col min="14" max="14" width="9.140625" style="1" customWidth="1"/>
    <col min="15" max="15" width="9.140625" style="1"/>
    <col min="16" max="16" width="5.5703125" style="1" customWidth="1"/>
    <col min="17" max="16384" width="9.140625" style="1"/>
  </cols>
  <sheetData>
    <row r="2" spans="3:16" ht="15.75" thickBot="1" x14ac:dyDescent="0.3"/>
    <row r="3" spans="3:16" x14ac:dyDescent="0.25">
      <c r="C3" s="2"/>
      <c r="D3" s="3"/>
      <c r="E3" s="3"/>
      <c r="F3" s="3"/>
      <c r="G3" s="3"/>
      <c r="H3" s="3"/>
      <c r="I3" s="3"/>
      <c r="J3" s="3"/>
      <c r="K3" s="3"/>
      <c r="L3" s="3"/>
      <c r="M3" s="3"/>
      <c r="N3" s="3"/>
      <c r="O3" s="4"/>
    </row>
    <row r="4" spans="3:16" x14ac:dyDescent="0.25">
      <c r="C4" s="5"/>
      <c r="D4" s="6"/>
      <c r="E4" s="6"/>
      <c r="F4" s="6"/>
      <c r="G4" s="6"/>
      <c r="H4" s="6"/>
      <c r="I4" s="6"/>
      <c r="J4" s="6"/>
      <c r="K4" s="6"/>
      <c r="L4" s="6"/>
      <c r="M4" s="6"/>
      <c r="N4" s="6"/>
      <c r="O4" s="7"/>
    </row>
    <row r="5" spans="3:16" x14ac:dyDescent="0.25">
      <c r="C5" s="5"/>
      <c r="D5" s="6"/>
      <c r="E5" s="6"/>
      <c r="F5" s="6"/>
      <c r="G5" s="6"/>
      <c r="H5" s="6"/>
      <c r="I5" s="6"/>
      <c r="J5" s="6"/>
      <c r="K5" s="6"/>
      <c r="L5" s="6"/>
      <c r="M5" s="6"/>
      <c r="N5" s="6"/>
      <c r="O5" s="7"/>
    </row>
    <row r="6" spans="3:16" x14ac:dyDescent="0.25">
      <c r="C6" s="5"/>
      <c r="D6" s="6"/>
      <c r="E6" s="6"/>
      <c r="F6" s="6"/>
      <c r="G6" s="6"/>
      <c r="H6" s="6"/>
      <c r="I6" s="6"/>
      <c r="J6" s="6"/>
      <c r="K6" s="6"/>
      <c r="L6" s="6"/>
      <c r="M6" s="6"/>
      <c r="N6" s="6"/>
      <c r="O6" s="7"/>
    </row>
    <row r="7" spans="3:16" x14ac:dyDescent="0.25">
      <c r="C7" s="5"/>
      <c r="D7" s="6"/>
      <c r="E7" s="6"/>
      <c r="F7" s="6"/>
      <c r="G7" s="6"/>
      <c r="H7" s="6"/>
      <c r="I7" s="6"/>
      <c r="J7" s="6"/>
      <c r="K7" s="6"/>
      <c r="L7" s="6"/>
      <c r="M7" s="6"/>
      <c r="N7" s="6"/>
      <c r="O7" s="7"/>
    </row>
    <row r="8" spans="3:16" x14ac:dyDescent="0.25">
      <c r="C8" s="5"/>
      <c r="D8" s="6"/>
      <c r="E8" s="6"/>
      <c r="F8" s="6"/>
      <c r="G8" s="6"/>
      <c r="H8" s="6"/>
      <c r="I8" s="6"/>
      <c r="J8" s="6"/>
      <c r="K8" s="6"/>
      <c r="L8" s="6"/>
      <c r="M8" s="6"/>
      <c r="N8" s="6"/>
      <c r="O8" s="7"/>
    </row>
    <row r="9" spans="3:16" x14ac:dyDescent="0.25">
      <c r="C9" s="5"/>
      <c r="D9" s="6"/>
      <c r="E9" s="6"/>
      <c r="F9" s="6"/>
      <c r="G9" s="6"/>
      <c r="H9" s="6"/>
      <c r="I9" s="6"/>
      <c r="J9" s="6"/>
      <c r="K9" s="6"/>
      <c r="L9" s="6"/>
      <c r="M9" s="6"/>
      <c r="N9" s="6"/>
      <c r="O9" s="7"/>
    </row>
    <row r="10" spans="3:16" x14ac:dyDescent="0.25">
      <c r="C10" s="5"/>
      <c r="D10" s="6"/>
      <c r="E10" s="6"/>
      <c r="F10" s="6"/>
      <c r="G10" s="6"/>
      <c r="H10" s="6"/>
      <c r="I10" s="6"/>
      <c r="J10" s="6"/>
      <c r="K10" s="6"/>
      <c r="L10" s="6"/>
      <c r="M10" s="6"/>
      <c r="N10" s="6"/>
      <c r="O10" s="7"/>
    </row>
    <row r="11" spans="3:16" x14ac:dyDescent="0.25">
      <c r="C11" s="5"/>
      <c r="D11" s="6"/>
      <c r="E11" s="6"/>
      <c r="F11" s="6"/>
      <c r="G11" s="6"/>
      <c r="H11" s="6"/>
      <c r="I11" s="6"/>
      <c r="J11" s="6"/>
      <c r="K11" s="6"/>
      <c r="L11" s="6"/>
      <c r="M11" s="6"/>
      <c r="N11" s="6"/>
      <c r="O11" s="7"/>
    </row>
    <row r="12" spans="3:16" x14ac:dyDescent="0.25">
      <c r="C12" s="5"/>
      <c r="D12" s="6"/>
      <c r="E12" s="6"/>
      <c r="F12" s="6"/>
      <c r="G12" s="6"/>
      <c r="H12" s="6"/>
      <c r="I12" s="6"/>
      <c r="J12" s="6"/>
      <c r="K12" s="6"/>
      <c r="L12" s="6"/>
      <c r="M12" s="6"/>
      <c r="N12" s="6"/>
      <c r="O12" s="7"/>
    </row>
    <row r="13" spans="3:16" x14ac:dyDescent="0.25">
      <c r="C13" s="5"/>
      <c r="D13" s="6"/>
      <c r="E13" s="6"/>
      <c r="F13" s="6"/>
      <c r="G13" s="6"/>
      <c r="H13" s="6"/>
      <c r="I13" s="6"/>
      <c r="J13" s="6"/>
      <c r="K13" s="6"/>
      <c r="L13" s="6"/>
      <c r="M13" s="6"/>
      <c r="N13" s="6"/>
      <c r="O13" s="8"/>
      <c r="P13" s="9"/>
    </row>
    <row r="14" spans="3:16" x14ac:dyDescent="0.25">
      <c r="C14" s="5"/>
      <c r="D14" s="6"/>
      <c r="E14" s="6"/>
      <c r="F14" s="6"/>
      <c r="G14" s="6"/>
      <c r="H14" s="6"/>
      <c r="I14" s="6"/>
      <c r="J14" s="6"/>
      <c r="K14" s="6"/>
      <c r="L14" s="6"/>
      <c r="M14" s="6"/>
      <c r="N14" s="6"/>
      <c r="O14" s="8"/>
      <c r="P14" s="9"/>
    </row>
    <row r="15" spans="3:16" x14ac:dyDescent="0.25">
      <c r="C15" s="5"/>
      <c r="D15" s="6"/>
      <c r="E15" s="6"/>
      <c r="F15" s="6"/>
      <c r="G15" s="6"/>
      <c r="H15" s="6"/>
      <c r="I15" s="6"/>
      <c r="J15" s="6"/>
      <c r="K15" s="6"/>
      <c r="L15" s="6"/>
      <c r="M15" s="6"/>
      <c r="N15" s="6"/>
      <c r="O15" s="7"/>
    </row>
    <row r="16" spans="3:16" x14ac:dyDescent="0.25">
      <c r="C16" s="5"/>
      <c r="D16" s="6"/>
      <c r="E16" s="6"/>
      <c r="F16" s="6"/>
      <c r="G16" s="6"/>
      <c r="H16" s="6"/>
      <c r="I16" s="6"/>
      <c r="J16" s="6"/>
      <c r="K16" s="6"/>
      <c r="L16" s="6"/>
      <c r="M16" s="6"/>
      <c r="N16" s="6"/>
      <c r="O16" s="7"/>
    </row>
    <row r="17" spans="3:15" ht="15.75" x14ac:dyDescent="0.25">
      <c r="C17" s="5"/>
      <c r="D17" s="10"/>
      <c r="E17" s="10"/>
      <c r="F17" s="10"/>
      <c r="G17" s="10"/>
      <c r="H17" s="10"/>
      <c r="I17" s="10"/>
      <c r="J17" s="10"/>
      <c r="K17" s="10"/>
      <c r="L17" s="10"/>
      <c r="M17" s="10"/>
      <c r="N17" s="10"/>
      <c r="O17" s="7"/>
    </row>
    <row r="18" spans="3:15" ht="15.75" x14ac:dyDescent="0.25">
      <c r="C18" s="5"/>
      <c r="D18" s="10"/>
      <c r="E18" s="10"/>
      <c r="F18" s="10"/>
      <c r="G18" s="10"/>
      <c r="H18" s="10"/>
      <c r="I18" s="10"/>
      <c r="J18" s="10"/>
      <c r="K18" s="10"/>
      <c r="L18" s="10"/>
      <c r="M18" s="10"/>
      <c r="N18" s="10"/>
      <c r="O18" s="7"/>
    </row>
    <row r="19" spans="3:15" x14ac:dyDescent="0.25">
      <c r="C19" s="5"/>
      <c r="D19" s="11"/>
      <c r="E19" s="11"/>
      <c r="F19" s="11"/>
      <c r="G19" s="11"/>
      <c r="H19" s="11"/>
      <c r="I19" s="11"/>
      <c r="J19" s="11"/>
      <c r="K19" s="11"/>
      <c r="L19" s="11"/>
      <c r="M19" s="11"/>
      <c r="N19" s="11"/>
      <c r="O19" s="7"/>
    </row>
    <row r="20" spans="3:15" x14ac:dyDescent="0.25">
      <c r="C20" s="5"/>
      <c r="D20" s="6"/>
      <c r="E20" s="6"/>
      <c r="F20" s="6"/>
      <c r="G20" s="6"/>
      <c r="H20" s="6"/>
      <c r="I20" s="6"/>
      <c r="J20" s="6"/>
      <c r="K20" s="6"/>
      <c r="L20" s="6"/>
      <c r="M20" s="6"/>
      <c r="N20" s="6"/>
      <c r="O20" s="7"/>
    </row>
    <row r="21" spans="3:15" x14ac:dyDescent="0.25">
      <c r="C21" s="5"/>
      <c r="D21" s="6"/>
      <c r="E21" s="6"/>
      <c r="F21" s="6"/>
      <c r="G21" s="6"/>
      <c r="H21" s="6"/>
      <c r="I21" s="6"/>
      <c r="J21" s="6"/>
      <c r="K21" s="6"/>
      <c r="L21" s="6"/>
      <c r="M21" s="6"/>
      <c r="N21" s="6"/>
      <c r="O21" s="7"/>
    </row>
    <row r="22" spans="3:15" x14ac:dyDescent="0.25">
      <c r="C22" s="5"/>
      <c r="D22" s="6"/>
      <c r="E22" s="6"/>
      <c r="F22" s="6"/>
      <c r="G22" s="6"/>
      <c r="H22" s="6"/>
      <c r="I22" s="6"/>
      <c r="J22" s="6"/>
      <c r="K22" s="6"/>
      <c r="L22" s="6"/>
      <c r="M22" s="6"/>
      <c r="N22" s="6"/>
      <c r="O22" s="7"/>
    </row>
    <row r="23" spans="3:15" x14ac:dyDescent="0.25">
      <c r="C23" s="5"/>
      <c r="D23" s="6"/>
      <c r="E23" s="6"/>
      <c r="F23" s="6"/>
      <c r="G23" s="6"/>
      <c r="H23" s="6"/>
      <c r="I23" s="6"/>
      <c r="J23" s="6"/>
      <c r="K23" s="6"/>
      <c r="L23" s="6"/>
      <c r="M23" s="6"/>
      <c r="N23" s="6"/>
      <c r="O23" s="7"/>
    </row>
    <row r="24" spans="3:15" x14ac:dyDescent="0.25">
      <c r="C24" s="5"/>
      <c r="D24" s="6"/>
      <c r="E24" s="6"/>
      <c r="F24" s="6"/>
      <c r="G24" s="6"/>
      <c r="H24" s="6"/>
      <c r="I24" s="6"/>
      <c r="J24" s="6"/>
      <c r="K24" s="6"/>
      <c r="L24" s="6"/>
      <c r="M24" s="6"/>
      <c r="N24" s="6"/>
      <c r="O24" s="7"/>
    </row>
    <row r="25" spans="3:15" x14ac:dyDescent="0.25">
      <c r="C25" s="5"/>
      <c r="D25" s="6"/>
      <c r="E25" s="6"/>
      <c r="F25" s="6"/>
      <c r="G25" s="6"/>
      <c r="H25" s="6"/>
      <c r="I25" s="6"/>
      <c r="J25" s="6"/>
      <c r="K25" s="6"/>
      <c r="L25" s="6"/>
      <c r="M25" s="6"/>
      <c r="N25" s="6"/>
      <c r="O25" s="7"/>
    </row>
    <row r="26" spans="3:15" x14ac:dyDescent="0.25">
      <c r="C26" s="5"/>
      <c r="D26" s="6"/>
      <c r="E26" s="6"/>
      <c r="F26" s="6"/>
      <c r="G26" s="6"/>
      <c r="H26" s="6"/>
      <c r="I26" s="6"/>
      <c r="J26" s="6"/>
      <c r="K26" s="6"/>
      <c r="L26" s="6"/>
      <c r="M26" s="6"/>
      <c r="N26" s="6"/>
      <c r="O26" s="7"/>
    </row>
    <row r="27" spans="3:15" x14ac:dyDescent="0.25">
      <c r="C27" s="5"/>
      <c r="D27" s="6"/>
      <c r="E27" s="6"/>
      <c r="F27" s="6"/>
      <c r="G27" s="6"/>
      <c r="H27" s="6"/>
      <c r="I27" s="6"/>
      <c r="J27" s="6"/>
      <c r="K27" s="6"/>
      <c r="L27" s="6"/>
      <c r="M27" s="6"/>
      <c r="N27" s="6"/>
      <c r="O27" s="7"/>
    </row>
    <row r="28" spans="3:15" x14ac:dyDescent="0.25">
      <c r="C28" s="5"/>
      <c r="D28" s="6"/>
      <c r="E28" s="6"/>
      <c r="F28" s="6"/>
      <c r="G28" s="6"/>
      <c r="H28" s="6"/>
      <c r="I28" s="6"/>
      <c r="J28" s="6"/>
      <c r="K28" s="6"/>
      <c r="L28" s="6"/>
      <c r="M28" s="6"/>
      <c r="N28" s="6"/>
      <c r="O28" s="7"/>
    </row>
    <row r="29" spans="3:15" x14ac:dyDescent="0.25">
      <c r="C29" s="5"/>
      <c r="D29" s="6"/>
      <c r="E29" s="6"/>
      <c r="F29" s="6"/>
      <c r="G29" s="6"/>
      <c r="H29" s="6"/>
      <c r="I29" s="6"/>
      <c r="J29" s="6"/>
      <c r="K29" s="6"/>
      <c r="L29" s="6"/>
      <c r="M29" s="6"/>
      <c r="N29" s="6"/>
      <c r="O29" s="7"/>
    </row>
    <row r="30" spans="3:15" x14ac:dyDescent="0.25">
      <c r="C30" s="5"/>
      <c r="D30" s="6"/>
      <c r="E30" s="6"/>
      <c r="F30" s="6"/>
      <c r="G30" s="6"/>
      <c r="H30" s="6"/>
      <c r="I30" s="6"/>
      <c r="J30" s="6"/>
      <c r="K30" s="6"/>
      <c r="L30" s="6"/>
      <c r="M30" s="6"/>
      <c r="N30" s="6"/>
      <c r="O30" s="7"/>
    </row>
    <row r="31" spans="3:15" x14ac:dyDescent="0.25">
      <c r="C31" s="5"/>
      <c r="D31" s="6"/>
      <c r="E31" s="6"/>
      <c r="F31" s="6"/>
      <c r="G31" s="6"/>
      <c r="H31" s="6"/>
      <c r="I31" s="6"/>
      <c r="J31" s="6"/>
      <c r="K31" s="6"/>
      <c r="L31" s="6"/>
      <c r="M31" s="6"/>
      <c r="N31" s="6"/>
      <c r="O31" s="7"/>
    </row>
    <row r="32" spans="3:15" x14ac:dyDescent="0.25">
      <c r="C32" s="5"/>
      <c r="D32" s="6"/>
      <c r="E32" s="6"/>
      <c r="F32" s="6"/>
      <c r="G32" s="6"/>
      <c r="H32" s="6"/>
      <c r="I32" s="6"/>
      <c r="J32" s="6"/>
      <c r="K32" s="6"/>
      <c r="L32" s="6"/>
      <c r="M32" s="6"/>
      <c r="N32" s="6"/>
      <c r="O32" s="7"/>
    </row>
    <row r="33" spans="3:15" x14ac:dyDescent="0.25">
      <c r="C33" s="5"/>
      <c r="D33" s="6"/>
      <c r="E33" s="6"/>
      <c r="F33" s="6"/>
      <c r="G33" s="6"/>
      <c r="H33" s="6"/>
      <c r="I33" s="6"/>
      <c r="J33" s="6"/>
      <c r="K33" s="6"/>
      <c r="L33" s="6"/>
      <c r="M33" s="6"/>
      <c r="N33" s="6"/>
      <c r="O33" s="7"/>
    </row>
    <row r="34" spans="3:15" x14ac:dyDescent="0.25">
      <c r="C34" s="5"/>
      <c r="D34" s="6"/>
      <c r="E34" s="6"/>
      <c r="F34" s="6"/>
      <c r="G34" s="6"/>
      <c r="H34" s="6"/>
      <c r="I34" s="6"/>
      <c r="J34" s="6"/>
      <c r="K34" s="6"/>
      <c r="L34" s="6"/>
      <c r="M34" s="6"/>
      <c r="N34" s="6"/>
      <c r="O34" s="7"/>
    </row>
    <row r="35" spans="3:15" x14ac:dyDescent="0.25">
      <c r="C35" s="5"/>
      <c r="D35" s="6"/>
      <c r="E35" s="6"/>
      <c r="F35" s="6"/>
      <c r="G35" s="6"/>
      <c r="H35" s="6"/>
      <c r="I35" s="6"/>
      <c r="J35" s="6"/>
      <c r="K35" s="6"/>
      <c r="L35" s="6"/>
      <c r="M35" s="6"/>
      <c r="N35" s="6"/>
      <c r="O35" s="7"/>
    </row>
    <row r="36" spans="3:15" x14ac:dyDescent="0.25">
      <c r="C36" s="5"/>
      <c r="D36" s="6"/>
      <c r="E36" s="6"/>
      <c r="F36" s="6"/>
      <c r="G36" s="6"/>
      <c r="H36" s="6"/>
      <c r="I36" s="6"/>
      <c r="J36" s="6"/>
      <c r="K36" s="6"/>
      <c r="L36" s="6"/>
      <c r="M36" s="6"/>
      <c r="N36" s="6"/>
      <c r="O36" s="7"/>
    </row>
    <row r="37" spans="3:15" x14ac:dyDescent="0.25">
      <c r="C37" s="5"/>
      <c r="D37" s="6"/>
      <c r="E37" s="6"/>
      <c r="F37" s="6"/>
      <c r="G37" s="6"/>
      <c r="H37" s="6"/>
      <c r="I37" s="6"/>
      <c r="J37" s="6"/>
      <c r="K37" s="6"/>
      <c r="L37" s="6"/>
      <c r="M37" s="6"/>
      <c r="N37" s="6"/>
      <c r="O37" s="7"/>
    </row>
    <row r="38" spans="3:15" x14ac:dyDescent="0.25">
      <c r="C38" s="5"/>
      <c r="D38" s="6"/>
      <c r="E38" s="6"/>
      <c r="F38" s="6"/>
      <c r="G38" s="6"/>
      <c r="H38" s="6"/>
      <c r="I38" s="6"/>
      <c r="J38" s="6"/>
      <c r="K38" s="6"/>
      <c r="L38" s="6"/>
      <c r="M38" s="6"/>
      <c r="N38" s="6"/>
      <c r="O38" s="7"/>
    </row>
    <row r="39" spans="3:15" x14ac:dyDescent="0.25">
      <c r="C39" s="5"/>
      <c r="D39" s="6"/>
      <c r="E39" s="6"/>
      <c r="F39" s="6"/>
      <c r="G39" s="6"/>
      <c r="H39" s="6"/>
      <c r="I39" s="6"/>
      <c r="J39" s="6"/>
      <c r="K39" s="6"/>
      <c r="L39" s="6"/>
      <c r="M39" s="6"/>
      <c r="N39" s="6"/>
      <c r="O39" s="7"/>
    </row>
    <row r="40" spans="3:15" x14ac:dyDescent="0.25">
      <c r="C40" s="5"/>
      <c r="D40" s="6"/>
      <c r="E40" s="6"/>
      <c r="F40" s="6"/>
      <c r="G40" s="6"/>
      <c r="H40" s="6"/>
      <c r="I40" s="6"/>
      <c r="J40" s="6"/>
      <c r="K40" s="6"/>
      <c r="L40" s="6"/>
      <c r="M40" s="6"/>
      <c r="N40" s="6"/>
      <c r="O40" s="7"/>
    </row>
    <row r="41" spans="3:15" x14ac:dyDescent="0.25">
      <c r="C41" s="5"/>
      <c r="D41" s="6"/>
      <c r="E41" s="6"/>
      <c r="F41" s="6"/>
      <c r="G41" s="6"/>
      <c r="H41" s="6"/>
      <c r="I41" s="6"/>
      <c r="J41" s="6"/>
      <c r="K41" s="6"/>
      <c r="L41" s="6"/>
      <c r="M41" s="6"/>
      <c r="N41" s="6"/>
      <c r="O41" s="7"/>
    </row>
    <row r="42" spans="3:15" x14ac:dyDescent="0.25">
      <c r="C42" s="5"/>
      <c r="D42" s="6"/>
      <c r="E42" s="6"/>
      <c r="F42" s="6"/>
      <c r="G42" s="6"/>
      <c r="H42" s="6"/>
      <c r="I42" s="6"/>
      <c r="J42" s="6"/>
      <c r="K42" s="6"/>
      <c r="L42" s="6"/>
      <c r="M42" s="6"/>
      <c r="N42" s="6"/>
      <c r="O42" s="7"/>
    </row>
    <row r="43" spans="3:15" x14ac:dyDescent="0.25">
      <c r="C43" s="5"/>
      <c r="D43" s="6"/>
      <c r="E43" s="6"/>
      <c r="F43" s="6"/>
      <c r="G43" s="6"/>
      <c r="H43" s="6"/>
      <c r="I43" s="6"/>
      <c r="J43" s="6"/>
      <c r="K43" s="6"/>
      <c r="L43" s="6"/>
      <c r="M43" s="6"/>
      <c r="N43" s="6"/>
      <c r="O43" s="7"/>
    </row>
    <row r="44" spans="3:15" x14ac:dyDescent="0.25">
      <c r="C44" s="5"/>
      <c r="D44" s="6"/>
      <c r="E44" s="6"/>
      <c r="F44" s="6"/>
      <c r="G44" s="6"/>
      <c r="H44" s="6"/>
      <c r="I44" s="6"/>
      <c r="J44" s="6"/>
      <c r="K44" s="6"/>
      <c r="L44" s="6"/>
      <c r="M44" s="6"/>
      <c r="N44" s="6"/>
      <c r="O44" s="7"/>
    </row>
    <row r="45" spans="3:15" x14ac:dyDescent="0.25">
      <c r="C45" s="5"/>
      <c r="D45" s="6"/>
      <c r="E45" s="6"/>
      <c r="F45" s="6"/>
      <c r="G45" s="6"/>
      <c r="H45" s="6"/>
      <c r="I45" s="6"/>
      <c r="J45" s="6"/>
      <c r="K45" s="6"/>
      <c r="L45" s="6"/>
      <c r="M45" s="6"/>
      <c r="N45" s="6"/>
      <c r="O45" s="7"/>
    </row>
    <row r="46" spans="3:15" x14ac:dyDescent="0.25">
      <c r="C46" s="5"/>
      <c r="D46" s="6"/>
      <c r="E46" s="6"/>
      <c r="F46" s="6"/>
      <c r="G46" s="6"/>
      <c r="H46" s="6"/>
      <c r="I46" s="6"/>
      <c r="J46" s="6"/>
      <c r="K46" s="6"/>
      <c r="L46" s="6"/>
      <c r="M46" s="6"/>
      <c r="N46" s="6"/>
      <c r="O46" s="7"/>
    </row>
    <row r="47" spans="3:15" ht="15.75" x14ac:dyDescent="0.25">
      <c r="C47" s="5"/>
      <c r="D47" s="10" t="s">
        <v>647</v>
      </c>
      <c r="E47" s="10"/>
      <c r="F47" s="10"/>
      <c r="G47" s="10"/>
      <c r="H47" s="10"/>
      <c r="I47" s="10"/>
      <c r="J47" s="10"/>
      <c r="K47" s="10"/>
      <c r="L47" s="10"/>
      <c r="M47" s="10"/>
      <c r="N47" s="10"/>
      <c r="O47" s="7"/>
    </row>
    <row r="48" spans="3:15" ht="15.75" x14ac:dyDescent="0.25">
      <c r="C48" s="5"/>
      <c r="D48" s="10" t="s">
        <v>648</v>
      </c>
      <c r="E48" s="10"/>
      <c r="F48" s="10"/>
      <c r="G48" s="10"/>
      <c r="H48" s="10"/>
      <c r="I48" s="10"/>
      <c r="J48" s="10"/>
      <c r="K48" s="10"/>
      <c r="L48" s="10"/>
      <c r="M48" s="10"/>
      <c r="N48" s="10"/>
      <c r="O48" s="7"/>
    </row>
    <row r="49" spans="3:15" x14ac:dyDescent="0.25">
      <c r="C49" s="5"/>
      <c r="D49" s="11"/>
      <c r="E49" s="11"/>
      <c r="F49" s="11"/>
      <c r="G49" s="11"/>
      <c r="H49" s="11"/>
      <c r="I49" s="11"/>
      <c r="J49" s="11"/>
      <c r="K49" s="11"/>
      <c r="L49" s="11"/>
      <c r="M49" s="11"/>
      <c r="N49" s="11"/>
      <c r="O49" s="7"/>
    </row>
    <row r="50" spans="3:15" ht="15.75" thickBot="1" x14ac:dyDescent="0.3">
      <c r="C50" s="12"/>
      <c r="D50" s="13"/>
      <c r="E50" s="13"/>
      <c r="F50" s="13"/>
      <c r="G50" s="13"/>
      <c r="H50" s="13"/>
      <c r="I50" s="13"/>
      <c r="J50" s="13"/>
      <c r="K50" s="13"/>
      <c r="L50" s="13"/>
      <c r="M50" s="13"/>
      <c r="N50" s="13"/>
      <c r="O50" s="14"/>
    </row>
    <row r="55" spans="3:15" ht="13.9" customHeight="1" x14ac:dyDescent="0.25">
      <c r="E55" s="15"/>
    </row>
    <row r="56" spans="3:15" ht="14.45" customHeight="1" x14ac:dyDescent="0.25">
      <c r="E56" s="16"/>
    </row>
    <row r="57" spans="3:15" ht="15" customHeight="1" x14ac:dyDescent="0.25">
      <c r="E57" s="17"/>
    </row>
  </sheetData>
  <mergeCells count="6">
    <mergeCell ref="D17:N17"/>
    <mergeCell ref="D18:N18"/>
    <mergeCell ref="D19:N19"/>
    <mergeCell ref="D47:N47"/>
    <mergeCell ref="D48:N48"/>
    <mergeCell ref="D49:N49"/>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542925</xdr:colOff>
                <xdr:row>32</xdr:row>
                <xdr:rowOff>171450</xdr:rowOff>
              </from>
              <to>
                <xdr:col>9</xdr:col>
                <xdr:colOff>276225</xdr:colOff>
                <xdr:row>37</xdr:row>
                <xdr:rowOff>133350</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B4BA6-D458-48AA-9BCA-290E990E7D60}">
  <sheetPr codeName="Sheet56"/>
  <dimension ref="C2:S38"/>
  <sheetViews>
    <sheetView view="pageBreakPreview" zoomScale="80" zoomScaleNormal="100" zoomScaleSheetLayoutView="80" workbookViewId="0">
      <selection activeCell="T16" sqref="T16"/>
    </sheetView>
  </sheetViews>
  <sheetFormatPr defaultColWidth="9.140625" defaultRowHeight="15" x14ac:dyDescent="0.25"/>
  <cols>
    <col min="1" max="1" width="9.140625" style="1"/>
    <col min="2" max="2" width="3.42578125" style="1" customWidth="1"/>
    <col min="3" max="3" width="76.140625" style="1" customWidth="1"/>
    <col min="4" max="4" width="10.140625" style="19" bestFit="1" customWidth="1"/>
    <col min="5" max="13" width="9.140625" style="1"/>
    <col min="14" max="14" width="7.85546875" style="1" customWidth="1"/>
    <col min="15" max="22" width="9.140625" style="1"/>
    <col min="23" max="23" width="8.7109375" style="1" customWidth="1"/>
    <col min="24" max="24" width="8.5703125" style="1" customWidth="1"/>
    <col min="25" max="25" width="8" style="1" customWidth="1"/>
    <col min="26" max="26" width="9.140625" style="1"/>
    <col min="27" max="27" width="7.5703125" style="1" customWidth="1"/>
    <col min="28" max="28" width="8.140625" style="1" customWidth="1"/>
    <col min="29" max="29" width="7.42578125" style="1" customWidth="1"/>
    <col min="30" max="30" width="8.140625" style="1" customWidth="1"/>
    <col min="31" max="31" width="9.140625" style="1"/>
    <col min="32" max="32" width="8.28515625" style="1" customWidth="1"/>
    <col min="33" max="16384" width="9.140625" style="1"/>
  </cols>
  <sheetData>
    <row r="2" spans="3:8" ht="21" x14ac:dyDescent="0.25">
      <c r="C2" s="18"/>
    </row>
    <row r="3" spans="3:8" ht="21" x14ac:dyDescent="0.25">
      <c r="C3" s="20" t="s">
        <v>0</v>
      </c>
      <c r="D3" s="21" t="s">
        <v>1</v>
      </c>
    </row>
    <row r="4" spans="3:8" ht="15.75" x14ac:dyDescent="0.25">
      <c r="C4" s="22" t="s">
        <v>2</v>
      </c>
      <c r="D4" s="23" t="s">
        <v>3</v>
      </c>
    </row>
    <row r="5" spans="3:8" ht="15.75" x14ac:dyDescent="0.25">
      <c r="C5" s="22" t="s">
        <v>4</v>
      </c>
      <c r="D5" s="23" t="s">
        <v>5</v>
      </c>
    </row>
    <row r="6" spans="3:8" ht="15.75" x14ac:dyDescent="0.25">
      <c r="C6" s="22" t="s">
        <v>6</v>
      </c>
      <c r="D6" s="23" t="s">
        <v>7</v>
      </c>
    </row>
    <row r="7" spans="3:8" ht="15.75" x14ac:dyDescent="0.25">
      <c r="C7" s="22" t="s">
        <v>8</v>
      </c>
      <c r="D7" s="23" t="s">
        <v>9</v>
      </c>
      <c r="G7" s="24"/>
    </row>
    <row r="8" spans="3:8" ht="15.75" x14ac:dyDescent="0.25">
      <c r="C8" s="22" t="s">
        <v>10</v>
      </c>
      <c r="D8" s="23" t="s">
        <v>11</v>
      </c>
      <c r="E8" s="25"/>
      <c r="F8" s="25"/>
      <c r="G8" s="25"/>
      <c r="H8" s="25"/>
    </row>
    <row r="9" spans="3:8" ht="3" customHeight="1" x14ac:dyDescent="0.25">
      <c r="C9" s="26"/>
      <c r="D9" s="23"/>
    </row>
    <row r="10" spans="3:8" ht="15.75" x14ac:dyDescent="0.25">
      <c r="C10" s="22" t="s">
        <v>12</v>
      </c>
      <c r="D10" s="23"/>
    </row>
    <row r="11" spans="3:8" ht="15.75" x14ac:dyDescent="0.25">
      <c r="C11" s="26" t="s">
        <v>13</v>
      </c>
      <c r="D11" s="23" t="s">
        <v>14</v>
      </c>
    </row>
    <row r="12" spans="3:8" ht="15.75" x14ac:dyDescent="0.25">
      <c r="C12" s="26" t="s">
        <v>15</v>
      </c>
      <c r="D12" s="23" t="s">
        <v>14</v>
      </c>
    </row>
    <row r="13" spans="3:8" ht="15.75" x14ac:dyDescent="0.25">
      <c r="C13" s="26" t="s">
        <v>16</v>
      </c>
      <c r="D13" s="23" t="s">
        <v>14</v>
      </c>
    </row>
    <row r="14" spans="3:8" ht="2.25" customHeight="1" x14ac:dyDescent="0.25">
      <c r="C14" s="22"/>
      <c r="D14" s="23"/>
    </row>
    <row r="15" spans="3:8" ht="15.75" x14ac:dyDescent="0.25">
      <c r="C15" s="22" t="s">
        <v>17</v>
      </c>
      <c r="D15" s="23"/>
    </row>
    <row r="16" spans="3:8" ht="15.75" x14ac:dyDescent="0.25">
      <c r="C16" s="26" t="s">
        <v>13</v>
      </c>
      <c r="D16" s="23" t="s">
        <v>18</v>
      </c>
    </row>
    <row r="17" spans="3:4" ht="15.75" x14ac:dyDescent="0.25">
      <c r="C17" s="26" t="s">
        <v>15</v>
      </c>
      <c r="D17" s="23" t="s">
        <v>18</v>
      </c>
    </row>
    <row r="18" spans="3:4" ht="15.75" x14ac:dyDescent="0.25">
      <c r="C18" s="26" t="s">
        <v>16</v>
      </c>
      <c r="D18" s="23" t="s">
        <v>18</v>
      </c>
    </row>
    <row r="19" spans="3:4" ht="4.5" customHeight="1" x14ac:dyDescent="0.25">
      <c r="C19" s="22"/>
      <c r="D19" s="23"/>
    </row>
    <row r="20" spans="3:4" ht="15.75" x14ac:dyDescent="0.25">
      <c r="C20" s="22" t="s">
        <v>19</v>
      </c>
      <c r="D20" s="23"/>
    </row>
    <row r="21" spans="3:4" ht="15.75" x14ac:dyDescent="0.25">
      <c r="C21" s="26" t="s">
        <v>13</v>
      </c>
      <c r="D21" s="23" t="s">
        <v>20</v>
      </c>
    </row>
    <row r="22" spans="3:4" ht="15.75" x14ac:dyDescent="0.25">
      <c r="C22" s="26" t="s">
        <v>15</v>
      </c>
      <c r="D22" s="23" t="s">
        <v>20</v>
      </c>
    </row>
    <row r="23" spans="3:4" ht="15.75" x14ac:dyDescent="0.25">
      <c r="C23" s="26" t="s">
        <v>16</v>
      </c>
      <c r="D23" s="23" t="s">
        <v>20</v>
      </c>
    </row>
    <row r="24" spans="3:4" ht="2.25" customHeight="1" x14ac:dyDescent="0.25">
      <c r="C24" s="22"/>
      <c r="D24" s="23"/>
    </row>
    <row r="25" spans="3:4" ht="15.75" x14ac:dyDescent="0.25">
      <c r="C25" s="22" t="s">
        <v>21</v>
      </c>
      <c r="D25" s="23"/>
    </row>
    <row r="26" spans="3:4" ht="15.75" x14ac:dyDescent="0.25">
      <c r="C26" s="26" t="s">
        <v>22</v>
      </c>
      <c r="D26" s="23" t="s">
        <v>23</v>
      </c>
    </row>
    <row r="27" spans="3:4" ht="15.75" x14ac:dyDescent="0.25">
      <c r="C27" s="26" t="s">
        <v>24</v>
      </c>
      <c r="D27" s="23" t="s">
        <v>23</v>
      </c>
    </row>
    <row r="28" spans="3:4" ht="15.75" x14ac:dyDescent="0.25">
      <c r="C28" s="26" t="s">
        <v>25</v>
      </c>
      <c r="D28" s="23" t="s">
        <v>23</v>
      </c>
    </row>
    <row r="29" spans="3:4" ht="6" customHeight="1" x14ac:dyDescent="0.25">
      <c r="C29" s="26"/>
      <c r="D29" s="23"/>
    </row>
    <row r="30" spans="3:4" ht="3" customHeight="1" x14ac:dyDescent="0.25">
      <c r="C30" s="22"/>
      <c r="D30" s="23"/>
    </row>
    <row r="31" spans="3:4" ht="15.75" x14ac:dyDescent="0.25">
      <c r="C31" s="27" t="s">
        <v>26</v>
      </c>
      <c r="D31" s="28" t="s">
        <v>27</v>
      </c>
    </row>
    <row r="32" spans="3:4" ht="3" customHeight="1" x14ac:dyDescent="0.25">
      <c r="C32" s="28"/>
      <c r="D32" s="23"/>
    </row>
    <row r="33" spans="3:19" ht="15.75" x14ac:dyDescent="0.25">
      <c r="C33" s="27" t="s">
        <v>28</v>
      </c>
      <c r="D33" s="23" t="s">
        <v>29</v>
      </c>
    </row>
    <row r="34" spans="3:19" ht="15.75" x14ac:dyDescent="0.25">
      <c r="D34" s="29"/>
    </row>
    <row r="35" spans="3:19" x14ac:dyDescent="0.25">
      <c r="C35" s="30" t="s">
        <v>30</v>
      </c>
      <c r="D35" s="1"/>
    </row>
    <row r="36" spans="3:19" ht="15.75" x14ac:dyDescent="0.25">
      <c r="C36" s="22" t="s">
        <v>31</v>
      </c>
      <c r="D36" s="23" t="s">
        <v>32</v>
      </c>
      <c r="S36" s="1" t="s">
        <v>33</v>
      </c>
    </row>
    <row r="38" spans="3:19" x14ac:dyDescent="0.25">
      <c r="D38" s="1"/>
    </row>
  </sheetData>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F8A74-D757-4C98-9B21-3E4F7DCDD37F}">
  <sheetPr codeName="Sheet59"/>
  <dimension ref="B2:T35"/>
  <sheetViews>
    <sheetView view="pageBreakPreview" topLeftCell="B1" zoomScaleNormal="100" zoomScaleSheetLayoutView="100" workbookViewId="0">
      <selection activeCell="T16" sqref="T16"/>
    </sheetView>
  </sheetViews>
  <sheetFormatPr defaultColWidth="15.85546875" defaultRowHeight="15.75" x14ac:dyDescent="0.25"/>
  <cols>
    <col min="1" max="1" width="15.85546875" style="32"/>
    <col min="2" max="2" width="8" style="32" customWidth="1"/>
    <col min="3" max="3" width="21.28515625" style="32" customWidth="1"/>
    <col min="4" max="8" width="15.85546875" style="32"/>
    <col min="9" max="9" width="4.85546875" style="32" customWidth="1"/>
    <col min="10" max="16384" width="15.85546875" style="32"/>
  </cols>
  <sheetData>
    <row r="2" spans="2:8" x14ac:dyDescent="0.25">
      <c r="B2" s="31" t="s">
        <v>34</v>
      </c>
      <c r="C2" s="31"/>
      <c r="D2" s="31"/>
      <c r="E2" s="31"/>
      <c r="F2" s="31"/>
      <c r="G2" s="31"/>
      <c r="H2" s="31"/>
    </row>
    <row r="4" spans="2:8" ht="36.75" customHeight="1" x14ac:dyDescent="0.25">
      <c r="B4" s="33">
        <v>1</v>
      </c>
      <c r="C4" s="34" t="s">
        <v>35</v>
      </c>
      <c r="D4" s="34"/>
      <c r="E4" s="34"/>
      <c r="F4" s="34"/>
      <c r="G4" s="34"/>
      <c r="H4" s="34"/>
    </row>
    <row r="5" spans="2:8" ht="31.5" customHeight="1" x14ac:dyDescent="0.25">
      <c r="B5" s="33">
        <v>2</v>
      </c>
      <c r="C5" s="35" t="s">
        <v>36</v>
      </c>
      <c r="D5" s="35"/>
      <c r="E5" s="35"/>
      <c r="F5" s="35"/>
      <c r="G5" s="35"/>
      <c r="H5" s="35"/>
    </row>
    <row r="6" spans="2:8" ht="35.25" customHeight="1" x14ac:dyDescent="0.25">
      <c r="B6" s="33">
        <v>3</v>
      </c>
      <c r="C6" s="35" t="s">
        <v>37</v>
      </c>
      <c r="D6" s="35"/>
      <c r="E6" s="35"/>
      <c r="F6" s="35"/>
      <c r="G6" s="35"/>
      <c r="H6" s="35"/>
    </row>
    <row r="7" spans="2:8" x14ac:dyDescent="0.25">
      <c r="B7" s="36"/>
      <c r="C7" s="37" t="s">
        <v>38</v>
      </c>
      <c r="D7" s="38"/>
      <c r="E7" s="39" t="s">
        <v>39</v>
      </c>
      <c r="F7" s="39"/>
      <c r="G7" s="39"/>
      <c r="H7" s="38"/>
    </row>
    <row r="8" spans="2:8" x14ac:dyDescent="0.25">
      <c r="B8" s="36"/>
      <c r="C8" s="40" t="s">
        <v>40</v>
      </c>
      <c r="E8" s="41"/>
      <c r="F8" s="40" t="s">
        <v>41</v>
      </c>
    </row>
    <row r="9" spans="2:8" x14ac:dyDescent="0.25">
      <c r="B9" s="36"/>
      <c r="C9" s="40" t="s">
        <v>42</v>
      </c>
      <c r="E9" s="41"/>
      <c r="F9" s="40" t="s">
        <v>43</v>
      </c>
    </row>
    <row r="10" spans="2:8" x14ac:dyDescent="0.25">
      <c r="B10" s="36"/>
      <c r="C10" s="40" t="s">
        <v>44</v>
      </c>
      <c r="E10" s="41"/>
      <c r="F10" s="40" t="s">
        <v>45</v>
      </c>
    </row>
    <row r="11" spans="2:8" x14ac:dyDescent="0.25">
      <c r="B11" s="36"/>
      <c r="C11" s="40" t="s">
        <v>46</v>
      </c>
      <c r="E11" s="41"/>
      <c r="F11" s="40" t="s">
        <v>47</v>
      </c>
    </row>
    <row r="12" spans="2:8" x14ac:dyDescent="0.25">
      <c r="B12" s="36"/>
      <c r="C12" s="40" t="s">
        <v>48</v>
      </c>
      <c r="E12" s="41"/>
      <c r="F12" s="40" t="s">
        <v>49</v>
      </c>
    </row>
    <row r="13" spans="2:8" x14ac:dyDescent="0.25">
      <c r="B13" s="36"/>
      <c r="C13" s="40" t="s">
        <v>50</v>
      </c>
      <c r="E13" s="41"/>
      <c r="F13" s="40" t="s">
        <v>51</v>
      </c>
    </row>
    <row r="14" spans="2:8" x14ac:dyDescent="0.25">
      <c r="B14" s="36"/>
      <c r="C14" s="40" t="s">
        <v>52</v>
      </c>
      <c r="E14" s="41"/>
      <c r="F14" s="40" t="s">
        <v>53</v>
      </c>
    </row>
    <row r="15" spans="2:8" x14ac:dyDescent="0.25">
      <c r="B15" s="36"/>
      <c r="C15" s="40" t="s">
        <v>54</v>
      </c>
      <c r="E15" s="41"/>
      <c r="F15" s="40" t="s">
        <v>55</v>
      </c>
    </row>
    <row r="16" spans="2:8" x14ac:dyDescent="0.25">
      <c r="B16" s="36"/>
      <c r="C16" s="40" t="s">
        <v>56</v>
      </c>
      <c r="E16" s="41"/>
      <c r="F16" s="40" t="s">
        <v>57</v>
      </c>
    </row>
    <row r="17" spans="2:9" x14ac:dyDescent="0.25">
      <c r="B17" s="36"/>
      <c r="C17" s="40" t="s">
        <v>58</v>
      </c>
      <c r="E17" s="41"/>
      <c r="F17" s="40" t="s">
        <v>59</v>
      </c>
    </row>
    <row r="18" spans="2:9" x14ac:dyDescent="0.25">
      <c r="B18" s="36"/>
      <c r="C18" s="40" t="s">
        <v>60</v>
      </c>
      <c r="E18" s="41"/>
      <c r="F18" s="40" t="s">
        <v>61</v>
      </c>
    </row>
    <row r="19" spans="2:9" x14ac:dyDescent="0.25">
      <c r="B19" s="36"/>
      <c r="C19" s="42" t="s">
        <v>62</v>
      </c>
      <c r="D19" s="43"/>
      <c r="E19" s="44"/>
      <c r="F19" s="42" t="s">
        <v>63</v>
      </c>
      <c r="G19" s="43"/>
      <c r="H19" s="43"/>
    </row>
    <row r="20" spans="2:9" x14ac:dyDescent="0.25">
      <c r="B20" s="36"/>
    </row>
    <row r="21" spans="2:9" x14ac:dyDescent="0.25">
      <c r="B21" s="33">
        <v>4</v>
      </c>
      <c r="C21" s="45" t="s">
        <v>64</v>
      </c>
    </row>
    <row r="22" spans="2:9" ht="31.5" customHeight="1" x14ac:dyDescent="0.25">
      <c r="B22" s="36"/>
      <c r="C22" s="46"/>
      <c r="D22" s="47" t="s">
        <v>65</v>
      </c>
      <c r="E22" s="47" t="s">
        <v>66</v>
      </c>
      <c r="F22" s="47" t="s">
        <v>67</v>
      </c>
      <c r="G22" s="47" t="s">
        <v>68</v>
      </c>
      <c r="H22" s="48" t="s">
        <v>69</v>
      </c>
    </row>
    <row r="23" spans="2:9" ht="31.5" x14ac:dyDescent="0.25">
      <c r="B23" s="36"/>
      <c r="C23" s="49" t="s">
        <v>70</v>
      </c>
      <c r="D23" s="50">
        <v>26</v>
      </c>
      <c r="E23" s="50">
        <v>17</v>
      </c>
      <c r="F23" s="50">
        <v>17</v>
      </c>
      <c r="G23" s="50">
        <v>64</v>
      </c>
      <c r="H23" s="50">
        <f>SUM(D23:G23)</f>
        <v>124</v>
      </c>
    </row>
    <row r="24" spans="2:9" ht="31.5" x14ac:dyDescent="0.25">
      <c r="B24" s="36"/>
      <c r="C24" s="49" t="s">
        <v>71</v>
      </c>
      <c r="D24" s="50">
        <v>26</v>
      </c>
      <c r="E24" s="50">
        <v>17</v>
      </c>
      <c r="F24" s="50">
        <v>17</v>
      </c>
      <c r="G24" s="50">
        <v>64</v>
      </c>
      <c r="H24" s="50">
        <v>124</v>
      </c>
    </row>
    <row r="25" spans="2:9" x14ac:dyDescent="0.25">
      <c r="B25" s="51">
        <v>5</v>
      </c>
      <c r="C25" s="29" t="s">
        <v>72</v>
      </c>
      <c r="D25" s="29"/>
      <c r="E25" s="29"/>
      <c r="F25" s="29"/>
      <c r="G25" s="29"/>
      <c r="H25" s="29"/>
    </row>
    <row r="26" spans="2:9" x14ac:dyDescent="0.25">
      <c r="B26" s="51">
        <v>6</v>
      </c>
      <c r="C26" s="52" t="s">
        <v>73</v>
      </c>
      <c r="D26" s="52"/>
      <c r="E26" s="52"/>
      <c r="F26" s="52"/>
      <c r="G26" s="52"/>
      <c r="H26" s="52"/>
    </row>
    <row r="27" spans="2:9" ht="14.45" customHeight="1" x14ac:dyDescent="0.25">
      <c r="B27" s="51"/>
      <c r="C27" s="52"/>
      <c r="D27" s="52"/>
      <c r="E27" s="52"/>
      <c r="F27" s="52"/>
      <c r="G27" s="52"/>
      <c r="H27" s="52"/>
    </row>
    <row r="28" spans="2:9" ht="19.5" customHeight="1" x14ac:dyDescent="0.25">
      <c r="B28" s="53"/>
      <c r="C28" s="52"/>
      <c r="D28" s="52"/>
      <c r="E28" s="52"/>
      <c r="F28" s="52"/>
      <c r="G28" s="52"/>
      <c r="H28" s="52"/>
    </row>
    <row r="29" spans="2:9" x14ac:dyDescent="0.25">
      <c r="B29" s="54"/>
      <c r="C29" s="55"/>
      <c r="D29" s="55"/>
      <c r="E29" s="55"/>
      <c r="F29" s="55"/>
      <c r="G29" s="55"/>
      <c r="H29" s="55"/>
    </row>
    <row r="30" spans="2:9" x14ac:dyDescent="0.25">
      <c r="B30" s="54"/>
      <c r="C30" s="55"/>
      <c r="D30" s="55"/>
      <c r="E30" s="55"/>
      <c r="F30" s="55"/>
      <c r="G30" s="55"/>
      <c r="H30" s="55"/>
      <c r="I30" s="56"/>
    </row>
    <row r="31" spans="2:9" x14ac:dyDescent="0.25">
      <c r="B31" s="54"/>
      <c r="C31" s="55"/>
      <c r="D31" s="55"/>
      <c r="E31" s="55"/>
      <c r="F31" s="55"/>
      <c r="G31" s="55"/>
      <c r="H31" s="55"/>
    </row>
    <row r="33" spans="3:20" x14ac:dyDescent="0.25">
      <c r="I33" s="53"/>
    </row>
    <row r="34" spans="3:20" ht="90.75" customHeight="1" x14ac:dyDescent="0.25">
      <c r="C34" s="57"/>
      <c r="D34" s="57"/>
      <c r="E34" s="57"/>
      <c r="F34" s="57"/>
      <c r="G34" s="57"/>
      <c r="H34" s="57"/>
      <c r="I34" s="57"/>
      <c r="J34" s="57"/>
      <c r="K34" s="57"/>
      <c r="L34" s="57"/>
      <c r="M34" s="57"/>
      <c r="N34" s="57"/>
      <c r="O34" s="52"/>
      <c r="P34" s="52"/>
      <c r="Q34" s="52"/>
      <c r="R34" s="52"/>
      <c r="S34" s="52"/>
      <c r="T34" s="52"/>
    </row>
    <row r="35" spans="3:20" ht="15" customHeight="1" x14ac:dyDescent="0.25"/>
  </sheetData>
  <mergeCells count="11">
    <mergeCell ref="C27:H28"/>
    <mergeCell ref="C29:H29"/>
    <mergeCell ref="C30:H30"/>
    <mergeCell ref="C31:H31"/>
    <mergeCell ref="O34:T34"/>
    <mergeCell ref="B2:H2"/>
    <mergeCell ref="C4:H4"/>
    <mergeCell ref="C5:H5"/>
    <mergeCell ref="C6:H6"/>
    <mergeCell ref="E7:G7"/>
    <mergeCell ref="C26:H26"/>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132FC-578F-442D-8EE9-75680F81329B}">
  <sheetPr codeName="Sheet61"/>
  <dimension ref="B2:G50"/>
  <sheetViews>
    <sheetView view="pageBreakPreview" zoomScale="90" zoomScaleNormal="100" zoomScaleSheetLayoutView="90" workbookViewId="0">
      <selection activeCell="T16" sqref="T16"/>
    </sheetView>
  </sheetViews>
  <sheetFormatPr defaultColWidth="9.140625" defaultRowHeight="15.75" x14ac:dyDescent="0.25"/>
  <cols>
    <col min="1" max="1" width="9.140625" style="32"/>
    <col min="2" max="2" width="5.42578125" style="32" customWidth="1"/>
    <col min="3" max="3" width="41.42578125" style="32" customWidth="1"/>
    <col min="4" max="6" width="14.140625" style="32" bestFit="1" customWidth="1"/>
    <col min="7" max="7" width="12.28515625" style="32" bestFit="1" customWidth="1"/>
    <col min="8" max="16384" width="9.140625" style="32"/>
  </cols>
  <sheetData>
    <row r="2" spans="2:7" x14ac:dyDescent="0.25">
      <c r="B2" s="58" t="s">
        <v>74</v>
      </c>
      <c r="C2" s="58"/>
      <c r="D2" s="58"/>
      <c r="E2" s="58"/>
      <c r="F2" s="58"/>
      <c r="G2" s="58"/>
    </row>
    <row r="3" spans="2:7" x14ac:dyDescent="0.25">
      <c r="B3" s="59" t="s">
        <v>649</v>
      </c>
      <c r="C3" s="59"/>
      <c r="D3" s="59"/>
      <c r="E3" s="59"/>
      <c r="F3" s="59"/>
      <c r="G3" s="59"/>
    </row>
    <row r="4" spans="2:7" x14ac:dyDescent="0.25">
      <c r="B4" s="60"/>
      <c r="C4" s="61"/>
      <c r="D4" s="62" t="s">
        <v>75</v>
      </c>
      <c r="E4" s="62" t="s">
        <v>76</v>
      </c>
      <c r="F4" s="62" t="s">
        <v>77</v>
      </c>
      <c r="G4" s="62" t="s">
        <v>78</v>
      </c>
    </row>
    <row r="5" spans="2:7" x14ac:dyDescent="0.25">
      <c r="B5" s="63" t="s">
        <v>79</v>
      </c>
      <c r="C5" s="64"/>
      <c r="D5" s="64"/>
      <c r="E5" s="64"/>
      <c r="F5" s="64"/>
      <c r="G5" s="65"/>
    </row>
    <row r="6" spans="2:7" x14ac:dyDescent="0.25">
      <c r="B6" s="66">
        <v>1</v>
      </c>
      <c r="C6" s="67" t="s">
        <v>650</v>
      </c>
      <c r="D6" s="68">
        <v>93.753710902638332</v>
      </c>
      <c r="E6" s="68">
        <v>10.669885718901694</v>
      </c>
      <c r="F6" s="68">
        <v>2.1730818704170409</v>
      </c>
      <c r="G6" s="68">
        <v>106.59667849195709</v>
      </c>
    </row>
    <row r="7" spans="2:7" x14ac:dyDescent="0.25">
      <c r="B7" s="66">
        <v>2</v>
      </c>
      <c r="C7" s="67" t="s">
        <v>651</v>
      </c>
      <c r="D7" s="68">
        <v>87.205946197895429</v>
      </c>
      <c r="E7" s="68">
        <v>9.3613699200633498</v>
      </c>
      <c r="F7" s="68">
        <v>1.8873396573531414</v>
      </c>
      <c r="G7" s="68">
        <v>98.45465577531192</v>
      </c>
    </row>
    <row r="8" spans="2:7" x14ac:dyDescent="0.25">
      <c r="B8" s="66">
        <v>3</v>
      </c>
      <c r="C8" s="67" t="s">
        <v>652</v>
      </c>
      <c r="D8" s="68">
        <v>93.01599409591087</v>
      </c>
      <c r="E8" s="68">
        <v>87.736365380930835</v>
      </c>
      <c r="F8" s="68">
        <v>86.850830750842249</v>
      </c>
      <c r="G8" s="68">
        <v>92.361842008745612</v>
      </c>
    </row>
    <row r="9" spans="2:7" x14ac:dyDescent="0.25">
      <c r="B9" s="66">
        <v>4</v>
      </c>
      <c r="C9" s="67" t="s">
        <v>653</v>
      </c>
      <c r="D9" s="68">
        <v>87.15</v>
      </c>
      <c r="E9" s="68">
        <v>85.07</v>
      </c>
      <c r="F9" s="68">
        <v>84.82</v>
      </c>
      <c r="G9" s="68">
        <v>86.9</v>
      </c>
    </row>
    <row r="10" spans="2:7" x14ac:dyDescent="0.25">
      <c r="B10" s="66">
        <v>5</v>
      </c>
      <c r="C10" s="67" t="s">
        <v>654</v>
      </c>
      <c r="D10" s="68">
        <v>56.881720419253199</v>
      </c>
      <c r="E10" s="68">
        <v>67.220581094446786</v>
      </c>
      <c r="F10" s="68">
        <v>71.663749406908181</v>
      </c>
      <c r="G10" s="68">
        <v>58.217944240521327</v>
      </c>
    </row>
    <row r="11" spans="2:7" x14ac:dyDescent="0.25">
      <c r="B11" s="66">
        <v>6</v>
      </c>
      <c r="C11" s="67" t="s">
        <v>655</v>
      </c>
      <c r="D11" s="68">
        <v>26.896871454459909</v>
      </c>
      <c r="E11" s="68">
        <v>23.039950259177189</v>
      </c>
      <c r="F11" s="68">
        <v>17.718305397176966</v>
      </c>
      <c r="G11" s="68">
        <v>26.323695209755499</v>
      </c>
    </row>
    <row r="12" spans="2:7" x14ac:dyDescent="0.25">
      <c r="B12" s="66">
        <v>7</v>
      </c>
      <c r="C12" s="67" t="s">
        <v>656</v>
      </c>
      <c r="D12" s="68">
        <v>8.6378703122542184</v>
      </c>
      <c r="E12" s="68">
        <v>1.5550794459545185</v>
      </c>
      <c r="F12" s="68">
        <v>1.3145304867266729</v>
      </c>
      <c r="G12" s="68">
        <v>7.7796185598137475</v>
      </c>
    </row>
    <row r="13" spans="2:7" x14ac:dyDescent="0.25">
      <c r="B13" s="66">
        <v>8</v>
      </c>
      <c r="C13" s="67" t="s">
        <v>657</v>
      </c>
      <c r="D13" s="68">
        <v>6.265876545578748</v>
      </c>
      <c r="E13" s="68">
        <v>8.1424621828171446</v>
      </c>
      <c r="F13" s="68">
        <v>7.9309127206631675</v>
      </c>
      <c r="G13" s="68">
        <v>6.4876584486472764</v>
      </c>
    </row>
    <row r="14" spans="2:7" x14ac:dyDescent="0.25">
      <c r="B14" s="66">
        <v>9</v>
      </c>
      <c r="C14" s="67" t="s">
        <v>658</v>
      </c>
      <c r="D14" s="68">
        <v>1.834083195142306</v>
      </c>
      <c r="E14" s="68">
        <v>2.318468887858081</v>
      </c>
      <c r="F14" s="68">
        <v>6.9879153691782143</v>
      </c>
      <c r="G14" s="68">
        <v>1.9793153989150067</v>
      </c>
    </row>
    <row r="15" spans="2:7" x14ac:dyDescent="0.25">
      <c r="B15" s="66">
        <v>10</v>
      </c>
      <c r="C15" s="67" t="s">
        <v>659</v>
      </c>
      <c r="D15" s="68">
        <v>2.5737469782716751</v>
      </c>
      <c r="E15" s="68">
        <v>2.5166327891088418</v>
      </c>
      <c r="F15" s="68">
        <v>5.8877709601326389</v>
      </c>
      <c r="G15" s="68">
        <v>2.6318450112077891</v>
      </c>
    </row>
    <row r="16" spans="2:7" x14ac:dyDescent="0.25">
      <c r="B16" s="66">
        <v>11</v>
      </c>
      <c r="C16" s="67" t="s">
        <v>660</v>
      </c>
      <c r="D16" s="68">
        <v>6.7275609204409683</v>
      </c>
      <c r="E16" s="68">
        <v>11.348961155544945</v>
      </c>
      <c r="F16" s="68">
        <v>7.2406528221438506</v>
      </c>
      <c r="G16" s="68">
        <v>7.1707065022436236</v>
      </c>
    </row>
    <row r="17" spans="2:7" x14ac:dyDescent="0.25">
      <c r="B17" s="63" t="s">
        <v>80</v>
      </c>
      <c r="C17" s="64"/>
      <c r="D17" s="69"/>
      <c r="E17" s="69"/>
      <c r="F17" s="69"/>
      <c r="G17" s="70"/>
    </row>
    <row r="18" spans="2:7" x14ac:dyDescent="0.25">
      <c r="B18" s="66">
        <v>1</v>
      </c>
      <c r="C18" s="71" t="s">
        <v>661</v>
      </c>
      <c r="D18" s="68">
        <v>7.8475889445911262</v>
      </c>
      <c r="E18" s="68">
        <v>7.1758780385897811</v>
      </c>
      <c r="F18" s="68">
        <v>8.945095057490958</v>
      </c>
      <c r="G18" s="68">
        <v>7.8027272468889715</v>
      </c>
    </row>
    <row r="19" spans="2:7" ht="21" customHeight="1" x14ac:dyDescent="0.25">
      <c r="B19" s="66">
        <v>2</v>
      </c>
      <c r="C19" s="71" t="s">
        <v>662</v>
      </c>
      <c r="D19" s="68">
        <v>15.925470312689672</v>
      </c>
      <c r="E19" s="68">
        <v>13.121128924239194</v>
      </c>
      <c r="F19" s="68">
        <v>19.984636564983983</v>
      </c>
      <c r="G19" s="68">
        <v>15.727517601233698</v>
      </c>
    </row>
    <row r="20" spans="2:7" x14ac:dyDescent="0.25">
      <c r="B20" s="66">
        <v>3</v>
      </c>
      <c r="C20" s="71" t="s">
        <v>663</v>
      </c>
      <c r="D20" s="68">
        <v>24.74868606489494</v>
      </c>
      <c r="E20" s="68">
        <v>25.207188747084537</v>
      </c>
      <c r="F20" s="68">
        <v>35.988682496358734</v>
      </c>
      <c r="G20" s="68">
        <v>25.023719059396271</v>
      </c>
    </row>
    <row r="21" spans="2:7" x14ac:dyDescent="0.25">
      <c r="B21" s="72" t="s">
        <v>664</v>
      </c>
      <c r="C21" s="73"/>
      <c r="D21" s="69"/>
      <c r="E21" s="69"/>
      <c r="F21" s="69"/>
      <c r="G21" s="70"/>
    </row>
    <row r="22" spans="2:7" x14ac:dyDescent="0.25">
      <c r="B22" s="66">
        <v>1</v>
      </c>
      <c r="C22" s="71" t="s">
        <v>665</v>
      </c>
      <c r="D22" s="74">
        <v>10.585063191152678</v>
      </c>
      <c r="E22" s="74">
        <v>10.187020402676469</v>
      </c>
      <c r="F22" s="74">
        <v>15.17335773185102</v>
      </c>
      <c r="G22" s="74">
        <v>10.637261310209341</v>
      </c>
    </row>
    <row r="23" spans="2:7" x14ac:dyDescent="0.25">
      <c r="B23" s="66">
        <v>2</v>
      </c>
      <c r="C23" s="71" t="s">
        <v>666</v>
      </c>
      <c r="D23" s="74">
        <v>13.445660183192183</v>
      </c>
      <c r="E23" s="74">
        <v>12.794366739638425</v>
      </c>
      <c r="F23" s="74">
        <v>17.34324640427845</v>
      </c>
      <c r="G23" s="74">
        <v>13.464251548563832</v>
      </c>
    </row>
    <row r="24" spans="2:7" x14ac:dyDescent="0.25">
      <c r="B24" s="63" t="s">
        <v>81</v>
      </c>
      <c r="C24" s="64"/>
      <c r="D24" s="69"/>
      <c r="E24" s="69"/>
      <c r="F24" s="69"/>
      <c r="G24" s="70"/>
    </row>
    <row r="25" spans="2:7" x14ac:dyDescent="0.25">
      <c r="B25" s="75">
        <v>1</v>
      </c>
      <c r="C25" s="76" t="s">
        <v>667</v>
      </c>
      <c r="D25" s="77">
        <v>26</v>
      </c>
      <c r="E25" s="77">
        <v>17</v>
      </c>
      <c r="F25" s="77">
        <v>17</v>
      </c>
      <c r="G25" s="77">
        <v>60</v>
      </c>
    </row>
    <row r="26" spans="2:7" x14ac:dyDescent="0.25">
      <c r="B26" s="75">
        <v>2</v>
      </c>
      <c r="C26" s="76" t="s">
        <v>668</v>
      </c>
      <c r="D26" s="77">
        <v>5074</v>
      </c>
      <c r="E26" s="77">
        <v>1121</v>
      </c>
      <c r="F26" s="77">
        <v>274</v>
      </c>
      <c r="G26" s="77">
        <v>6469</v>
      </c>
    </row>
    <row r="27" spans="2:7" x14ac:dyDescent="0.25">
      <c r="B27" s="75">
        <v>3</v>
      </c>
      <c r="C27" s="76" t="s">
        <v>669</v>
      </c>
      <c r="D27" s="77">
        <v>40473548</v>
      </c>
      <c r="E27" s="77">
        <v>5698914</v>
      </c>
      <c r="F27" s="77">
        <v>683181</v>
      </c>
      <c r="G27" s="77">
        <v>46855643</v>
      </c>
    </row>
    <row r="28" spans="2:7" x14ac:dyDescent="0.25">
      <c r="B28" s="75">
        <v>4</v>
      </c>
      <c r="C28" s="76" t="s">
        <v>670</v>
      </c>
      <c r="D28" s="77">
        <v>1489762.5557463099</v>
      </c>
      <c r="E28" s="77">
        <v>291615</v>
      </c>
      <c r="F28" s="77">
        <v>40409</v>
      </c>
      <c r="G28" s="77">
        <v>1821786.5557463099</v>
      </c>
    </row>
    <row r="29" spans="2:7" x14ac:dyDescent="0.25">
      <c r="B29" s="75">
        <v>5</v>
      </c>
      <c r="C29" s="76" t="s">
        <v>671</v>
      </c>
      <c r="D29" s="77">
        <v>1475</v>
      </c>
      <c r="E29" s="77">
        <v>25</v>
      </c>
      <c r="F29" s="77">
        <v>0</v>
      </c>
      <c r="G29" s="77">
        <v>1500</v>
      </c>
    </row>
    <row r="30" spans="2:7" x14ac:dyDescent="0.25">
      <c r="B30" s="75">
        <v>6</v>
      </c>
      <c r="C30" s="76" t="s">
        <v>672</v>
      </c>
      <c r="D30" s="77">
        <v>300723</v>
      </c>
      <c r="E30" s="77">
        <v>107</v>
      </c>
      <c r="F30" s="77">
        <v>0</v>
      </c>
      <c r="G30" s="77">
        <v>300830</v>
      </c>
    </row>
    <row r="31" spans="2:7" x14ac:dyDescent="0.25">
      <c r="B31" s="75">
        <v>7</v>
      </c>
      <c r="C31" s="76" t="s">
        <v>673</v>
      </c>
      <c r="D31" s="77">
        <v>16680601</v>
      </c>
      <c r="E31" s="77">
        <v>2307959</v>
      </c>
      <c r="F31" s="77">
        <v>114092</v>
      </c>
      <c r="G31" s="77">
        <v>19102652</v>
      </c>
    </row>
    <row r="32" spans="2:7" x14ac:dyDescent="0.25">
      <c r="B32" s="75">
        <v>8</v>
      </c>
      <c r="C32" s="76" t="s">
        <v>674</v>
      </c>
      <c r="D32" s="77">
        <v>1286529</v>
      </c>
      <c r="E32" s="77">
        <v>422379</v>
      </c>
      <c r="F32" s="77">
        <v>10825</v>
      </c>
      <c r="G32" s="77">
        <v>1719733</v>
      </c>
    </row>
    <row r="33" spans="2:7" x14ac:dyDescent="0.25">
      <c r="B33" s="75">
        <v>9</v>
      </c>
      <c r="C33" s="76" t="s">
        <v>675</v>
      </c>
      <c r="D33" s="77">
        <v>4295</v>
      </c>
      <c r="E33" s="77">
        <v>325</v>
      </c>
      <c r="F33" s="77">
        <v>44</v>
      </c>
      <c r="G33" s="77">
        <v>4664</v>
      </c>
    </row>
    <row r="34" spans="2:7" x14ac:dyDescent="0.25">
      <c r="B34" s="75">
        <v>10</v>
      </c>
      <c r="C34" s="76" t="s">
        <v>676</v>
      </c>
      <c r="D34" s="77">
        <v>10894119</v>
      </c>
      <c r="E34" s="77">
        <v>615641</v>
      </c>
      <c r="F34" s="77">
        <v>47414</v>
      </c>
      <c r="G34" s="77">
        <v>11557174</v>
      </c>
    </row>
    <row r="35" spans="2:7" x14ac:dyDescent="0.25">
      <c r="B35" s="75">
        <v>11</v>
      </c>
      <c r="C35" s="76" t="s">
        <v>677</v>
      </c>
      <c r="D35" s="77">
        <v>262881</v>
      </c>
      <c r="E35" s="77">
        <v>64</v>
      </c>
      <c r="F35" s="77">
        <v>0</v>
      </c>
      <c r="G35" s="77">
        <v>262945</v>
      </c>
    </row>
    <row r="36" spans="2:7" x14ac:dyDescent="0.25">
      <c r="B36" s="75">
        <v>12</v>
      </c>
      <c r="C36" s="76" t="s">
        <v>678</v>
      </c>
      <c r="D36" s="77">
        <v>115083</v>
      </c>
      <c r="E36" s="77">
        <v>1202</v>
      </c>
      <c r="F36" s="77">
        <v>0</v>
      </c>
      <c r="G36" s="77">
        <v>116285</v>
      </c>
    </row>
    <row r="37" spans="2:7" x14ac:dyDescent="0.25">
      <c r="B37" s="64" t="s">
        <v>82</v>
      </c>
      <c r="C37" s="64"/>
      <c r="D37" s="78"/>
      <c r="E37" s="78"/>
      <c r="F37" s="78"/>
      <c r="G37" s="78"/>
    </row>
    <row r="38" spans="2:7" x14ac:dyDescent="0.25">
      <c r="B38" s="79">
        <v>1</v>
      </c>
      <c r="C38" s="80" t="s">
        <v>679</v>
      </c>
      <c r="D38" s="81">
        <v>8.16</v>
      </c>
      <c r="E38" s="82"/>
      <c r="F38" s="82"/>
      <c r="G38" s="82"/>
    </row>
    <row r="39" spans="2:7" x14ac:dyDescent="0.25">
      <c r="B39" s="75"/>
      <c r="C39" s="83" t="s">
        <v>83</v>
      </c>
      <c r="D39" s="84">
        <v>7.3676573479880174</v>
      </c>
      <c r="E39" s="85"/>
      <c r="F39" s="85"/>
      <c r="G39" s="85"/>
    </row>
    <row r="40" spans="2:7" x14ac:dyDescent="0.25">
      <c r="B40" s="86"/>
      <c r="C40" s="83" t="s">
        <v>84</v>
      </c>
      <c r="D40" s="84">
        <v>10.546858207482456</v>
      </c>
      <c r="E40" s="85"/>
      <c r="F40" s="85"/>
      <c r="G40" s="85"/>
    </row>
    <row r="41" spans="2:7" x14ac:dyDescent="0.25">
      <c r="B41" s="87"/>
      <c r="C41" s="83" t="s">
        <v>85</v>
      </c>
      <c r="D41" s="84">
        <v>2.6885612881746601</v>
      </c>
      <c r="E41" s="85"/>
      <c r="F41" s="85"/>
      <c r="G41" s="85"/>
    </row>
    <row r="42" spans="2:7" x14ac:dyDescent="0.25">
      <c r="B42" s="79">
        <v>2</v>
      </c>
      <c r="C42" s="80" t="s">
        <v>680</v>
      </c>
      <c r="D42" s="81">
        <v>12.19</v>
      </c>
      <c r="E42" s="82"/>
      <c r="F42" s="82"/>
      <c r="G42" s="82"/>
    </row>
    <row r="43" spans="2:7" x14ac:dyDescent="0.25">
      <c r="B43" s="88"/>
      <c r="C43" s="89"/>
      <c r="D43" s="90"/>
      <c r="E43" s="82"/>
      <c r="F43" s="82"/>
      <c r="G43" s="82"/>
    </row>
    <row r="44" spans="2:7" x14ac:dyDescent="0.25">
      <c r="B44" s="91" t="s">
        <v>86</v>
      </c>
      <c r="C44" s="91"/>
      <c r="D44" s="91"/>
      <c r="E44" s="91"/>
      <c r="F44" s="91"/>
      <c r="G44" s="91"/>
    </row>
    <row r="45" spans="2:7" x14ac:dyDescent="0.25">
      <c r="B45" s="92" t="s">
        <v>681</v>
      </c>
      <c r="C45" s="91"/>
      <c r="D45" s="91"/>
      <c r="E45" s="91"/>
      <c r="F45" s="91"/>
      <c r="G45" s="91"/>
    </row>
    <row r="46" spans="2:7" x14ac:dyDescent="0.25">
      <c r="B46" s="92" t="s">
        <v>682</v>
      </c>
      <c r="C46" s="91"/>
      <c r="D46" s="91"/>
      <c r="E46" s="91"/>
      <c r="F46" s="91"/>
      <c r="G46" s="91"/>
    </row>
    <row r="47" spans="2:7" x14ac:dyDescent="0.25">
      <c r="B47" s="92" t="s">
        <v>683</v>
      </c>
      <c r="C47" s="91"/>
      <c r="D47" s="91"/>
      <c r="E47" s="91"/>
      <c r="F47" s="91"/>
      <c r="G47" s="91"/>
    </row>
    <row r="48" spans="2:7" x14ac:dyDescent="0.25">
      <c r="B48" s="92" t="s">
        <v>684</v>
      </c>
      <c r="C48" s="91"/>
      <c r="D48" s="91"/>
      <c r="E48" s="91"/>
      <c r="F48" s="91"/>
      <c r="G48" s="91"/>
    </row>
    <row r="49" spans="2:7" x14ac:dyDescent="0.25">
      <c r="B49" s="92" t="s">
        <v>685</v>
      </c>
      <c r="C49" s="53"/>
      <c r="D49" s="53"/>
      <c r="E49" s="53"/>
      <c r="F49" s="53"/>
      <c r="G49" s="53"/>
    </row>
    <row r="50" spans="2:7" x14ac:dyDescent="0.25">
      <c r="B50" s="92"/>
      <c r="C50" s="53"/>
      <c r="D50" s="53"/>
      <c r="E50" s="53"/>
      <c r="F50" s="53"/>
      <c r="G50" s="53"/>
    </row>
  </sheetData>
  <mergeCells count="8">
    <mergeCell ref="B24:C24"/>
    <mergeCell ref="B37:C37"/>
    <mergeCell ref="B2:G2"/>
    <mergeCell ref="B3:G3"/>
    <mergeCell ref="B4:C4"/>
    <mergeCell ref="B5:G5"/>
    <mergeCell ref="B17:C17"/>
    <mergeCell ref="B21:C21"/>
  </mergeCell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958FB-85D0-42C5-BCED-20B694FB8504}">
  <sheetPr codeName="Sheet63"/>
  <dimension ref="B2:AI62"/>
  <sheetViews>
    <sheetView workbookViewId="0">
      <selection activeCell="T16" sqref="T16"/>
    </sheetView>
  </sheetViews>
  <sheetFormatPr defaultColWidth="9.140625" defaultRowHeight="15.75" x14ac:dyDescent="0.25"/>
  <cols>
    <col min="1" max="1" width="9.140625" style="32"/>
    <col min="2" max="2" width="5.42578125" style="32" customWidth="1"/>
    <col min="3" max="3" width="45.42578125" style="32" bestFit="1" customWidth="1"/>
    <col min="4" max="7" width="18.42578125" style="32" bestFit="1" customWidth="1"/>
    <col min="8" max="8" width="16.7109375" style="32" bestFit="1" customWidth="1"/>
    <col min="9" max="9" width="14.7109375" style="32" bestFit="1" customWidth="1"/>
    <col min="10" max="10" width="11" style="32" bestFit="1" customWidth="1"/>
    <col min="11" max="11" width="11.7109375" style="32" bestFit="1" customWidth="1"/>
    <col min="12" max="15" width="18.42578125" style="32" bestFit="1" customWidth="1"/>
    <col min="16" max="16" width="16.7109375" style="32" bestFit="1" customWidth="1"/>
    <col min="17" max="17" width="14.140625" style="32" bestFit="1" customWidth="1"/>
    <col min="18" max="18" width="11" style="32" bestFit="1" customWidth="1"/>
    <col min="19" max="19" width="11.7109375" style="32" bestFit="1" customWidth="1"/>
    <col min="20" max="23" width="16.140625" style="32" bestFit="1" customWidth="1"/>
    <col min="24" max="24" width="14.7109375" style="32" bestFit="1" customWidth="1"/>
    <col min="25" max="25" width="13.140625" style="32" bestFit="1" customWidth="1"/>
    <col min="26" max="26" width="11.7109375" style="32" bestFit="1" customWidth="1"/>
    <col min="27" max="27" width="14.5703125" style="32" bestFit="1" customWidth="1"/>
    <col min="28" max="28" width="14.7109375" style="32" bestFit="1" customWidth="1"/>
    <col min="29" max="31" width="16.140625" style="32" bestFit="1" customWidth="1"/>
    <col min="32" max="33" width="14.7109375" style="32" bestFit="1" customWidth="1"/>
    <col min="34" max="34" width="11.7109375" style="32" bestFit="1" customWidth="1"/>
    <col min="35" max="35" width="11.85546875" style="32" bestFit="1" customWidth="1"/>
    <col min="36" max="16384" width="9.140625" style="32"/>
  </cols>
  <sheetData>
    <row r="2" spans="2:35" x14ac:dyDescent="0.25">
      <c r="B2" s="93"/>
      <c r="C2" s="94"/>
      <c r="D2" s="95" t="s">
        <v>87</v>
      </c>
      <c r="E2" s="96"/>
      <c r="F2" s="96"/>
      <c r="G2" s="96"/>
      <c r="H2" s="96"/>
      <c r="I2" s="96"/>
      <c r="J2" s="96"/>
      <c r="K2" s="97"/>
      <c r="L2" s="98" t="s">
        <v>88</v>
      </c>
      <c r="M2" s="98"/>
      <c r="N2" s="98"/>
      <c r="O2" s="98"/>
      <c r="P2" s="98"/>
      <c r="Q2" s="98"/>
      <c r="R2" s="99"/>
      <c r="S2" s="99"/>
      <c r="T2" s="95" t="s">
        <v>89</v>
      </c>
      <c r="U2" s="96"/>
      <c r="V2" s="96"/>
      <c r="W2" s="96"/>
      <c r="X2" s="96"/>
      <c r="Y2" s="96"/>
      <c r="Z2" s="96"/>
      <c r="AA2" s="97"/>
      <c r="AB2" s="95" t="s">
        <v>90</v>
      </c>
      <c r="AC2" s="96"/>
      <c r="AD2" s="96"/>
      <c r="AE2" s="96"/>
      <c r="AF2" s="96"/>
      <c r="AG2" s="96"/>
      <c r="AH2" s="96"/>
      <c r="AI2" s="97"/>
    </row>
    <row r="3" spans="2:35" x14ac:dyDescent="0.25">
      <c r="B3" s="93"/>
      <c r="C3" s="94"/>
      <c r="D3" s="100"/>
      <c r="E3" s="101"/>
      <c r="F3" s="101"/>
      <c r="G3" s="101"/>
      <c r="H3" s="101"/>
      <c r="I3" s="101"/>
      <c r="J3" s="102" t="s">
        <v>91</v>
      </c>
      <c r="K3" s="103"/>
      <c r="L3" s="100"/>
      <c r="M3" s="101"/>
      <c r="N3" s="101"/>
      <c r="O3" s="101"/>
      <c r="P3" s="101"/>
      <c r="Q3" s="104"/>
      <c r="R3" s="105" t="s">
        <v>91</v>
      </c>
      <c r="S3" s="103"/>
      <c r="T3" s="100"/>
      <c r="U3" s="101"/>
      <c r="V3" s="101"/>
      <c r="W3" s="101"/>
      <c r="X3" s="101"/>
      <c r="Y3" s="101"/>
      <c r="Z3" s="102" t="s">
        <v>91</v>
      </c>
      <c r="AA3" s="103"/>
      <c r="AB3" s="100"/>
      <c r="AC3" s="101"/>
      <c r="AD3" s="101"/>
      <c r="AE3" s="101"/>
      <c r="AF3" s="101"/>
      <c r="AG3" s="101"/>
      <c r="AH3" s="102" t="s">
        <v>91</v>
      </c>
      <c r="AI3" s="103"/>
    </row>
    <row r="4" spans="2:35" x14ac:dyDescent="0.25">
      <c r="B4" s="106" t="s">
        <v>92</v>
      </c>
      <c r="C4" s="107"/>
      <c r="D4" s="99" t="s">
        <v>152</v>
      </c>
      <c r="E4" s="99"/>
      <c r="F4" s="99"/>
      <c r="G4" s="108" t="s">
        <v>49</v>
      </c>
      <c r="H4" s="108" t="s">
        <v>51</v>
      </c>
      <c r="I4" s="109" t="s">
        <v>93</v>
      </c>
      <c r="J4" s="109"/>
      <c r="K4" s="109"/>
      <c r="L4" s="99" t="str">
        <f>$D4</f>
        <v xml:space="preserve">Mid-July </v>
      </c>
      <c r="M4" s="99"/>
      <c r="N4" s="99"/>
      <c r="O4" s="108" t="str">
        <f>$G4</f>
        <v>Mid-Sept</v>
      </c>
      <c r="P4" s="110" t="str">
        <f>$H4</f>
        <v>Mid-Oct</v>
      </c>
      <c r="Q4" s="109" t="s">
        <v>93</v>
      </c>
      <c r="R4" s="109"/>
      <c r="S4" s="109"/>
      <c r="T4" s="99" t="str">
        <f>$D4</f>
        <v xml:space="preserve">Mid-July </v>
      </c>
      <c r="U4" s="99"/>
      <c r="V4" s="99"/>
      <c r="W4" s="108" t="str">
        <f>$G4</f>
        <v>Mid-Sept</v>
      </c>
      <c r="X4" s="110" t="str">
        <f>$H4</f>
        <v>Mid-Oct</v>
      </c>
      <c r="Y4" s="109" t="s">
        <v>93</v>
      </c>
      <c r="Z4" s="109"/>
      <c r="AA4" s="109"/>
      <c r="AB4" s="99" t="str">
        <f>$D4</f>
        <v xml:space="preserve">Mid-July </v>
      </c>
      <c r="AC4" s="99"/>
      <c r="AD4" s="99"/>
      <c r="AE4" s="108" t="str">
        <f>$G4</f>
        <v>Mid-Sept</v>
      </c>
      <c r="AF4" s="110" t="str">
        <f>$H4</f>
        <v>Mid-Oct</v>
      </c>
      <c r="AG4" s="109" t="s">
        <v>93</v>
      </c>
      <c r="AH4" s="109"/>
      <c r="AI4" s="109"/>
    </row>
    <row r="5" spans="2:35" x14ac:dyDescent="0.25">
      <c r="B5" s="111"/>
      <c r="C5" s="112"/>
      <c r="D5" s="108">
        <v>2020</v>
      </c>
      <c r="E5" s="108">
        <v>2021</v>
      </c>
      <c r="F5" s="108">
        <v>2022</v>
      </c>
      <c r="G5" s="108">
        <v>2022</v>
      </c>
      <c r="H5" s="108">
        <v>2022</v>
      </c>
      <c r="I5" s="109"/>
      <c r="J5" s="109"/>
      <c r="K5" s="109"/>
      <c r="L5" s="108">
        <f>$D5</f>
        <v>2020</v>
      </c>
      <c r="M5" s="108">
        <f>$E5</f>
        <v>2021</v>
      </c>
      <c r="N5" s="108">
        <f>$F5</f>
        <v>2022</v>
      </c>
      <c r="O5" s="108">
        <f>$G5</f>
        <v>2022</v>
      </c>
      <c r="P5" s="108">
        <f>$H5</f>
        <v>2022</v>
      </c>
      <c r="Q5" s="109"/>
      <c r="R5" s="109"/>
      <c r="S5" s="109"/>
      <c r="T5" s="108">
        <f>L5</f>
        <v>2020</v>
      </c>
      <c r="U5" s="108">
        <f>M5</f>
        <v>2021</v>
      </c>
      <c r="V5" s="108">
        <f>N5</f>
        <v>2022</v>
      </c>
      <c r="W5" s="108">
        <f>O5</f>
        <v>2022</v>
      </c>
      <c r="X5" s="108">
        <f>P5</f>
        <v>2022</v>
      </c>
      <c r="Y5" s="109"/>
      <c r="Z5" s="109"/>
      <c r="AA5" s="109"/>
      <c r="AB5" s="108">
        <f>T5</f>
        <v>2020</v>
      </c>
      <c r="AC5" s="108">
        <f>U5</f>
        <v>2021</v>
      </c>
      <c r="AD5" s="108">
        <f>V5</f>
        <v>2022</v>
      </c>
      <c r="AE5" s="108">
        <f>W5</f>
        <v>2022</v>
      </c>
      <c r="AF5" s="108">
        <f>X5</f>
        <v>2022</v>
      </c>
      <c r="AG5" s="109"/>
      <c r="AH5" s="109"/>
      <c r="AI5" s="109"/>
    </row>
    <row r="6" spans="2:35" x14ac:dyDescent="0.25">
      <c r="B6" s="36"/>
      <c r="D6" s="108">
        <v>1</v>
      </c>
      <c r="E6" s="108">
        <v>2</v>
      </c>
      <c r="F6" s="108">
        <v>3</v>
      </c>
      <c r="G6" s="108">
        <v>4</v>
      </c>
      <c r="H6" s="108">
        <v>5</v>
      </c>
      <c r="I6" s="113" t="s">
        <v>686</v>
      </c>
      <c r="J6" s="113" t="s">
        <v>687</v>
      </c>
      <c r="K6" s="113" t="s">
        <v>688</v>
      </c>
      <c r="L6" s="114">
        <v>1</v>
      </c>
      <c r="M6" s="114">
        <v>2</v>
      </c>
      <c r="N6" s="114">
        <v>3</v>
      </c>
      <c r="O6" s="114">
        <v>4</v>
      </c>
      <c r="P6" s="114">
        <v>5</v>
      </c>
      <c r="Q6" s="113" t="s">
        <v>686</v>
      </c>
      <c r="R6" s="113" t="s">
        <v>687</v>
      </c>
      <c r="S6" s="113" t="s">
        <v>688</v>
      </c>
      <c r="T6" s="114">
        <v>1</v>
      </c>
      <c r="U6" s="114">
        <v>2</v>
      </c>
      <c r="V6" s="114">
        <v>3</v>
      </c>
      <c r="W6" s="114">
        <v>4</v>
      </c>
      <c r="X6" s="114">
        <v>5</v>
      </c>
      <c r="Y6" s="113" t="s">
        <v>686</v>
      </c>
      <c r="Z6" s="113" t="s">
        <v>687</v>
      </c>
      <c r="AA6" s="113" t="s">
        <v>688</v>
      </c>
      <c r="AB6" s="114">
        <v>1</v>
      </c>
      <c r="AC6" s="114">
        <v>2</v>
      </c>
      <c r="AD6" s="114">
        <v>3</v>
      </c>
      <c r="AE6" s="114">
        <v>4</v>
      </c>
      <c r="AF6" s="114">
        <v>5</v>
      </c>
      <c r="AG6" s="113" t="s">
        <v>686</v>
      </c>
      <c r="AH6" s="113" t="s">
        <v>687</v>
      </c>
      <c r="AI6" s="113" t="s">
        <v>688</v>
      </c>
    </row>
    <row r="7" spans="2:35" x14ac:dyDescent="0.25">
      <c r="B7" s="115">
        <v>1</v>
      </c>
      <c r="C7" s="116" t="s">
        <v>269</v>
      </c>
      <c r="D7" s="117">
        <v>488276.68394204584</v>
      </c>
      <c r="E7" s="117">
        <v>558524.97526254598</v>
      </c>
      <c r="F7" s="117">
        <v>618798.36853197217</v>
      </c>
      <c r="G7" s="117">
        <v>697370.3782869532</v>
      </c>
      <c r="H7" s="117">
        <v>690943.84919533879</v>
      </c>
      <c r="I7" s="117">
        <v>14.386984599256023</v>
      </c>
      <c r="J7" s="117">
        <v>10.791530538288544</v>
      </c>
      <c r="K7" s="117">
        <v>-0.92153743429722601</v>
      </c>
      <c r="L7" s="117">
        <v>433941.23061543965</v>
      </c>
      <c r="M7" s="117">
        <v>500572.88425916067</v>
      </c>
      <c r="N7" s="117">
        <v>553625.694856663</v>
      </c>
      <c r="O7" s="117">
        <v>622568.34366871102</v>
      </c>
      <c r="P7" s="117">
        <v>618038.67149503063</v>
      </c>
      <c r="Q7" s="117">
        <v>15.354994857073223</v>
      </c>
      <c r="R7" s="117">
        <v>10.598418784912729</v>
      </c>
      <c r="S7" s="117">
        <v>-0.72757830039793525</v>
      </c>
      <c r="T7" s="117">
        <v>39283.956277360681</v>
      </c>
      <c r="U7" s="117">
        <v>41688.424254236008</v>
      </c>
      <c r="V7" s="117">
        <v>47311.863569260677</v>
      </c>
      <c r="W7" s="117">
        <v>55837.788710321256</v>
      </c>
      <c r="X7" s="117">
        <v>54448.066953144662</v>
      </c>
      <c r="Y7" s="117">
        <v>6.1207378398927199</v>
      </c>
      <c r="Z7" s="117">
        <v>13.489210531753942</v>
      </c>
      <c r="AA7" s="117">
        <v>-2.4888552882820658</v>
      </c>
      <c r="AB7" s="117">
        <v>15051.497049245512</v>
      </c>
      <c r="AC7" s="117">
        <v>16263.666749149279</v>
      </c>
      <c r="AD7" s="117">
        <v>17860.810106048422</v>
      </c>
      <c r="AE7" s="117">
        <v>18964.245907920842</v>
      </c>
      <c r="AF7" s="117">
        <v>18457.110747163475</v>
      </c>
      <c r="AG7" s="117">
        <v>8.0534826265971269</v>
      </c>
      <c r="AH7" s="117">
        <v>9.8203153171635602</v>
      </c>
      <c r="AI7" s="117">
        <v>-2.6741646528932184</v>
      </c>
    </row>
    <row r="8" spans="2:35" x14ac:dyDescent="0.25">
      <c r="B8" s="118" t="s">
        <v>94</v>
      </c>
      <c r="C8" s="119" t="s">
        <v>95</v>
      </c>
      <c r="D8" s="117">
        <v>330875.78550642938</v>
      </c>
      <c r="E8" s="117">
        <v>365819.73992336995</v>
      </c>
      <c r="F8" s="117">
        <v>407789.21434583998</v>
      </c>
      <c r="G8" s="117">
        <v>407887.11667765997</v>
      </c>
      <c r="H8" s="117">
        <v>407898.09777726</v>
      </c>
      <c r="I8" s="117">
        <v>10.561049175434919</v>
      </c>
      <c r="J8" s="117">
        <v>11.472719988063403</v>
      </c>
      <c r="K8" s="117">
        <v>2.6921908417909535E-3</v>
      </c>
      <c r="L8" s="117">
        <v>284810.60914812499</v>
      </c>
      <c r="M8" s="117">
        <v>320629.07761774992</v>
      </c>
      <c r="N8" s="117">
        <v>356095.44779492996</v>
      </c>
      <c r="O8" s="117">
        <v>356095.44779492996</v>
      </c>
      <c r="P8" s="117">
        <v>356095.44779452996</v>
      </c>
      <c r="Q8" s="117">
        <v>12.576240954211215</v>
      </c>
      <c r="R8" s="117">
        <v>11.061495245750173</v>
      </c>
      <c r="S8" s="117">
        <v>-1.1233236563157334E-10</v>
      </c>
      <c r="T8" s="117">
        <v>31964.134007844375</v>
      </c>
      <c r="U8" s="117">
        <v>32232.124685120001</v>
      </c>
      <c r="V8" s="117">
        <v>36993.57073082</v>
      </c>
      <c r="W8" s="117">
        <v>37091.473062640005</v>
      </c>
      <c r="X8" s="117">
        <v>37102.454162640002</v>
      </c>
      <c r="Y8" s="117">
        <v>0.83841056732479513</v>
      </c>
      <c r="Z8" s="117">
        <v>14.772361711228196</v>
      </c>
      <c r="AA8" s="117">
        <v>2.9605456708203803E-2</v>
      </c>
      <c r="AB8" s="117">
        <v>14101.04235046</v>
      </c>
      <c r="AC8" s="117">
        <v>12958.537620499999</v>
      </c>
      <c r="AD8" s="117">
        <v>14700.195820090001</v>
      </c>
      <c r="AE8" s="117">
        <v>14700.195820090001</v>
      </c>
      <c r="AF8" s="117">
        <v>14700.195820090001</v>
      </c>
      <c r="AG8" s="117">
        <v>-8.1022714602564854</v>
      </c>
      <c r="AH8" s="117">
        <v>13.440237244322638</v>
      </c>
      <c r="AI8" s="117">
        <v>0</v>
      </c>
    </row>
    <row r="9" spans="2:35" x14ac:dyDescent="0.25">
      <c r="B9" s="118" t="s">
        <v>94</v>
      </c>
      <c r="C9" s="119" t="s">
        <v>96</v>
      </c>
      <c r="D9" s="117">
        <v>94149.87305404435</v>
      </c>
      <c r="E9" s="117">
        <v>105951.43586843189</v>
      </c>
      <c r="F9" s="117">
        <v>120965.43882151647</v>
      </c>
      <c r="G9" s="117">
        <v>126769.16268011955</v>
      </c>
      <c r="H9" s="117">
        <v>129781.02727967231</v>
      </c>
      <c r="I9" s="117">
        <v>12.53486853626786</v>
      </c>
      <c r="J9" s="117">
        <v>14.170646041766371</v>
      </c>
      <c r="K9" s="117">
        <v>2.3758653412838893</v>
      </c>
      <c r="L9" s="117">
        <v>86032.71466953319</v>
      </c>
      <c r="M9" s="117">
        <v>96910.10301078709</v>
      </c>
      <c r="N9" s="117">
        <v>110434.2745527236</v>
      </c>
      <c r="O9" s="117">
        <v>116337.67842663891</v>
      </c>
      <c r="P9" s="117">
        <v>119264.5376070082</v>
      </c>
      <c r="Q9" s="117">
        <v>12.643316421010153</v>
      </c>
      <c r="R9" s="117">
        <v>13.955378357642575</v>
      </c>
      <c r="S9" s="117">
        <v>2.5158308296610254</v>
      </c>
      <c r="T9" s="117">
        <v>5096.0495067165357</v>
      </c>
      <c r="U9" s="117">
        <v>6134.7876596453088</v>
      </c>
      <c r="V9" s="117">
        <v>7072.1375928581838</v>
      </c>
      <c r="W9" s="117">
        <v>6986.8257013008752</v>
      </c>
      <c r="X9" s="117">
        <v>7068.509915018948</v>
      </c>
      <c r="Y9" s="117">
        <v>20.383203725939634</v>
      </c>
      <c r="Z9" s="117">
        <v>15.279256352730375</v>
      </c>
      <c r="AA9" s="117">
        <v>1.1691176681688731</v>
      </c>
      <c r="AB9" s="117">
        <v>3021.1088777946261</v>
      </c>
      <c r="AC9" s="117">
        <v>2906.5451979994818</v>
      </c>
      <c r="AD9" s="117">
        <v>3459.0266759346846</v>
      </c>
      <c r="AE9" s="117">
        <v>3444.6585521797729</v>
      </c>
      <c r="AF9" s="117">
        <v>3447.9797576451624</v>
      </c>
      <c r="AG9" s="117">
        <v>-3.7921069524238531</v>
      </c>
      <c r="AH9" s="117">
        <v>19.0081846418719</v>
      </c>
      <c r="AI9" s="117">
        <v>9.6416100901719481E-2</v>
      </c>
    </row>
    <row r="10" spans="2:35" x14ac:dyDescent="0.25">
      <c r="B10" s="118"/>
      <c r="C10" s="119" t="s">
        <v>97</v>
      </c>
      <c r="D10" s="117">
        <v>4312.0291349362142</v>
      </c>
      <c r="E10" s="117">
        <v>12331.439759245553</v>
      </c>
      <c r="F10" s="117">
        <v>10266.528956128914</v>
      </c>
      <c r="G10" s="117">
        <v>64026.784652390183</v>
      </c>
      <c r="H10" s="117">
        <v>52750.709533380905</v>
      </c>
      <c r="I10" s="117">
        <v>185.9776539851224</v>
      </c>
      <c r="J10" s="117">
        <v>-16.745090949890614</v>
      </c>
      <c r="K10" s="117">
        <v>-17.611496782524018</v>
      </c>
      <c r="L10" s="117">
        <v>8248.3623902955369</v>
      </c>
      <c r="M10" s="117">
        <v>15896.913762869492</v>
      </c>
      <c r="N10" s="117">
        <v>14956.317126344198</v>
      </c>
      <c r="O10" s="117">
        <v>58899.757029472828</v>
      </c>
      <c r="P10" s="117">
        <v>49019.042054623023</v>
      </c>
      <c r="Q10" s="117">
        <v>92.728119966852091</v>
      </c>
      <c r="R10" s="117">
        <v>-5.9168505947503478</v>
      </c>
      <c r="S10" s="117">
        <v>-16.775476628716135</v>
      </c>
      <c r="T10" s="117">
        <v>-186.0823877702073</v>
      </c>
      <c r="U10" s="117">
        <v>505.20077772233356</v>
      </c>
      <c r="V10" s="117">
        <v>-281.77396994374737</v>
      </c>
      <c r="W10" s="117">
        <v>8859.952193246223</v>
      </c>
      <c r="X10" s="117">
        <v>7280.8822372188588</v>
      </c>
      <c r="Y10" s="117">
        <v>-371.49306486017622</v>
      </c>
      <c r="Z10" s="117">
        <v>-155.77465086536643</v>
      </c>
      <c r="AA10" s="117">
        <v>-17.822556167188573</v>
      </c>
      <c r="AB10" s="117">
        <v>-3750.2508675891158</v>
      </c>
      <c r="AC10" s="117">
        <v>-4070.6747813462725</v>
      </c>
      <c r="AD10" s="117">
        <v>-4408.0142002715374</v>
      </c>
      <c r="AE10" s="117">
        <v>-3732.9245703288652</v>
      </c>
      <c r="AF10" s="117">
        <v>-3549.2147584609747</v>
      </c>
      <c r="AG10" s="117">
        <v>8.5440661190525695</v>
      </c>
      <c r="AH10" s="117">
        <v>8.2870638664407981</v>
      </c>
      <c r="AI10" s="117">
        <v>-4.9213373698495548</v>
      </c>
    </row>
    <row r="11" spans="2:35" x14ac:dyDescent="0.25">
      <c r="B11" s="118"/>
      <c r="C11" s="119" t="s">
        <v>98</v>
      </c>
      <c r="D11" s="117">
        <v>58938.993015424894</v>
      </c>
      <c r="E11" s="117">
        <v>74422.356976253504</v>
      </c>
      <c r="F11" s="117">
        <v>79777.187789689197</v>
      </c>
      <c r="G11" s="117">
        <v>98687.308440591223</v>
      </c>
      <c r="H11" s="117">
        <v>100514.01104711551</v>
      </c>
      <c r="I11" s="117">
        <v>26.270153541266762</v>
      </c>
      <c r="J11" s="117">
        <v>7.1951911105748749</v>
      </c>
      <c r="K11" s="117">
        <v>1.8510005343026936</v>
      </c>
      <c r="L11" s="117">
        <v>54849.54117837955</v>
      </c>
      <c r="M11" s="117">
        <v>67136.787174604062</v>
      </c>
      <c r="N11" s="117">
        <v>72139.656778249962</v>
      </c>
      <c r="O11" s="117">
        <v>91235.454567959285</v>
      </c>
      <c r="P11" s="117">
        <v>93659.640478444286</v>
      </c>
      <c r="Q11" s="117">
        <v>22.401729772477783</v>
      </c>
      <c r="R11" s="117">
        <v>7.451756055342404</v>
      </c>
      <c r="S11" s="117">
        <v>2.6570656352452149</v>
      </c>
      <c r="T11" s="117">
        <v>2409.8551510146099</v>
      </c>
      <c r="U11" s="117">
        <v>2816.3111149032111</v>
      </c>
      <c r="V11" s="117">
        <v>3527.9292108843074</v>
      </c>
      <c r="W11" s="117">
        <v>2899.5377579767987</v>
      </c>
      <c r="X11" s="117">
        <v>2996.2206313749894</v>
      </c>
      <c r="Y11" s="117">
        <v>16.86640641938471</v>
      </c>
      <c r="Z11" s="117">
        <v>25.2677373680554</v>
      </c>
      <c r="AA11" s="117">
        <v>3.3344236726081666</v>
      </c>
      <c r="AB11" s="117">
        <v>1679.5966860307333</v>
      </c>
      <c r="AC11" s="117">
        <v>4469.2586867462278</v>
      </c>
      <c r="AD11" s="117">
        <v>4109.6018005549231</v>
      </c>
      <c r="AE11" s="117">
        <v>4552.316114655122</v>
      </c>
      <c r="AF11" s="117">
        <v>3858.1499372962239</v>
      </c>
      <c r="AG11" s="117">
        <v>166.09118271768543</v>
      </c>
      <c r="AH11" s="117">
        <v>-8.0473499387690879</v>
      </c>
      <c r="AI11" s="117">
        <v>-15.248637394142984</v>
      </c>
    </row>
    <row r="12" spans="2:35" x14ac:dyDescent="0.25">
      <c r="B12" s="115">
        <v>2</v>
      </c>
      <c r="C12" s="116" t="s">
        <v>99</v>
      </c>
      <c r="D12" s="117">
        <v>81609.571901896998</v>
      </c>
      <c r="E12" s="117">
        <v>275088.69843307143</v>
      </c>
      <c r="F12" s="117">
        <v>500433.52112003363</v>
      </c>
      <c r="G12" s="117">
        <v>497948.5997389016</v>
      </c>
      <c r="H12" s="117">
        <v>439878.80055789551</v>
      </c>
      <c r="I12" s="117">
        <v>237.07896270275256</v>
      </c>
      <c r="J12" s="117">
        <v>81.917150348431406</v>
      </c>
      <c r="K12" s="117">
        <v>-11.661805899535594</v>
      </c>
      <c r="L12" s="117">
        <v>78942.204495976999</v>
      </c>
      <c r="M12" s="117">
        <v>261003.7086344414</v>
      </c>
      <c r="N12" s="117">
        <v>462082.91668704082</v>
      </c>
      <c r="O12" s="117">
        <v>461530.53719486156</v>
      </c>
      <c r="P12" s="117">
        <v>411017.47242216551</v>
      </c>
      <c r="Q12" s="117">
        <v>230.6263237781034</v>
      </c>
      <c r="R12" s="117">
        <v>77.040747468545931</v>
      </c>
      <c r="S12" s="117">
        <v>-10.944685281218803</v>
      </c>
      <c r="T12" s="117">
        <v>135.90135689000002</v>
      </c>
      <c r="U12" s="117">
        <v>9690.3983535799998</v>
      </c>
      <c r="V12" s="117">
        <v>26258.994687182847</v>
      </c>
      <c r="W12" s="117">
        <v>26569.355646789998</v>
      </c>
      <c r="X12" s="117">
        <v>21051.421238479998</v>
      </c>
      <c r="Y12" s="117">
        <v>7030.4647542434095</v>
      </c>
      <c r="Z12" s="117">
        <v>170.97951734338949</v>
      </c>
      <c r="AA12" s="117">
        <v>-20.768039999406817</v>
      </c>
      <c r="AB12" s="117">
        <v>2531.4660490300002</v>
      </c>
      <c r="AC12" s="117">
        <v>4394.5914450500004</v>
      </c>
      <c r="AD12" s="117">
        <v>12091.609745810001</v>
      </c>
      <c r="AE12" s="117">
        <v>9848.7068972499983</v>
      </c>
      <c r="AF12" s="117">
        <v>7809.9068972499999</v>
      </c>
      <c r="AG12" s="117">
        <v>73.598672071225565</v>
      </c>
      <c r="AH12" s="117">
        <v>175.14752843361134</v>
      </c>
      <c r="AI12" s="117">
        <v>-20.701194799180001</v>
      </c>
    </row>
    <row r="13" spans="2:35" x14ac:dyDescent="0.25">
      <c r="B13" s="118" t="s">
        <v>94</v>
      </c>
      <c r="C13" s="119" t="s">
        <v>100</v>
      </c>
      <c r="D13" s="117">
        <v>7991.8814474100009</v>
      </c>
      <c r="E13" s="117">
        <v>118779.10865616999</v>
      </c>
      <c r="F13" s="117">
        <v>259218.38730374005</v>
      </c>
      <c r="G13" s="117">
        <v>242188.04200057997</v>
      </c>
      <c r="H13" s="117">
        <v>175718.84159415003</v>
      </c>
      <c r="I13" s="117">
        <v>1386.2471301380949</v>
      </c>
      <c r="J13" s="117">
        <v>118.2356731216933</v>
      </c>
      <c r="K13" s="117">
        <v>-27.445285843745648</v>
      </c>
      <c r="L13" s="117">
        <v>7810.2140414900005</v>
      </c>
      <c r="M13" s="117">
        <v>109435.94973830998</v>
      </c>
      <c r="N13" s="117">
        <v>229157.42567394004</v>
      </c>
      <c r="O13" s="117">
        <v>213340.67176695997</v>
      </c>
      <c r="P13" s="117">
        <v>154696.00576884003</v>
      </c>
      <c r="Q13" s="117">
        <v>1301.1901486560569</v>
      </c>
      <c r="R13" s="117">
        <v>109.39867221138526</v>
      </c>
      <c r="S13" s="117">
        <v>-27.488741603935562</v>
      </c>
      <c r="T13" s="117">
        <v>135.90135689000002</v>
      </c>
      <c r="U13" s="117">
        <v>7590.3983535800007</v>
      </c>
      <c r="V13" s="117">
        <v>20104.356941820002</v>
      </c>
      <c r="W13" s="117">
        <v>20161.2683942</v>
      </c>
      <c r="X13" s="117">
        <v>14443.333985890002</v>
      </c>
      <c r="Y13" s="117">
        <v>5485.2263195015403</v>
      </c>
      <c r="Z13" s="117">
        <v>164.86563689161071</v>
      </c>
      <c r="AA13" s="117">
        <v>-28.360985511977688</v>
      </c>
      <c r="AB13" s="117">
        <v>45.766049029999998</v>
      </c>
      <c r="AC13" s="117">
        <v>1752.7605642800002</v>
      </c>
      <c r="AD13" s="117">
        <v>9956.6046879799997</v>
      </c>
      <c r="AE13" s="117">
        <v>8686.10183942</v>
      </c>
      <c r="AF13" s="117">
        <v>6579.5018394200006</v>
      </c>
      <c r="AG13" s="117">
        <v>3729.8271348069661</v>
      </c>
      <c r="AH13" s="117">
        <v>468.05275580067479</v>
      </c>
      <c r="AI13" s="117">
        <v>-24.252536280885518</v>
      </c>
    </row>
    <row r="14" spans="2:35" x14ac:dyDescent="0.25">
      <c r="B14" s="118"/>
      <c r="C14" s="119" t="s">
        <v>101</v>
      </c>
      <c r="D14" s="117">
        <v>5392.1205418099998</v>
      </c>
      <c r="E14" s="117">
        <v>28829.1467999835</v>
      </c>
      <c r="F14" s="117">
        <v>40169.598858290003</v>
      </c>
      <c r="G14" s="117">
        <v>48286.603392810001</v>
      </c>
      <c r="H14" s="117">
        <v>45914.657720779993</v>
      </c>
      <c r="I14" s="117">
        <v>434.65323292469054</v>
      </c>
      <c r="J14" s="117">
        <v>39.336759207570424</v>
      </c>
      <c r="K14" s="117">
        <v>-4.9122230709298442</v>
      </c>
      <c r="L14" s="117">
        <v>3356.42054181</v>
      </c>
      <c r="M14" s="117">
        <v>26034.046799983502</v>
      </c>
      <c r="N14" s="117">
        <v>38481.79885829</v>
      </c>
      <c r="O14" s="117">
        <v>47321.203392809999</v>
      </c>
      <c r="P14" s="117">
        <v>44681.457720779996</v>
      </c>
      <c r="Q14" s="117">
        <v>675.64913203469587</v>
      </c>
      <c r="R14" s="117">
        <v>47.813358230247886</v>
      </c>
      <c r="S14" s="117">
        <v>-5.5783570213074674</v>
      </c>
      <c r="T14" s="117">
        <v>0</v>
      </c>
      <c r="U14" s="117">
        <v>1100</v>
      </c>
      <c r="V14" s="117">
        <v>500</v>
      </c>
      <c r="W14" s="117">
        <v>750</v>
      </c>
      <c r="X14" s="117">
        <v>950</v>
      </c>
      <c r="Y14" s="117">
        <v>0</v>
      </c>
      <c r="Z14" s="117">
        <v>-54.54545454545454</v>
      </c>
      <c r="AA14" s="117">
        <v>26.666666666666661</v>
      </c>
      <c r="AB14" s="117">
        <v>2035.7</v>
      </c>
      <c r="AC14" s="117">
        <v>1695.1</v>
      </c>
      <c r="AD14" s="117">
        <v>1187.8</v>
      </c>
      <c r="AE14" s="117">
        <v>215.4</v>
      </c>
      <c r="AF14" s="117">
        <v>283.2</v>
      </c>
      <c r="AG14" s="117">
        <v>-16.731345483126205</v>
      </c>
      <c r="AH14" s="117">
        <v>-29.927437909267891</v>
      </c>
      <c r="AI14" s="117">
        <v>31.476323119777149</v>
      </c>
    </row>
    <row r="15" spans="2:35" x14ac:dyDescent="0.25">
      <c r="B15" s="118"/>
      <c r="C15" s="119" t="s">
        <v>102</v>
      </c>
      <c r="D15" s="117">
        <v>14809.971029110002</v>
      </c>
      <c r="E15" s="117">
        <v>25778.835377609998</v>
      </c>
      <c r="F15" s="117">
        <v>58032.576221259995</v>
      </c>
      <c r="G15" s="117">
        <v>58905.092778539998</v>
      </c>
      <c r="H15" s="117">
        <v>64085.913713389993</v>
      </c>
      <c r="I15" s="117">
        <v>74.064050003473668</v>
      </c>
      <c r="J15" s="117">
        <v>125.11713726083889</v>
      </c>
      <c r="K15" s="117">
        <v>8.795200364640543</v>
      </c>
      <c r="L15" s="117">
        <v>14809.971029110002</v>
      </c>
      <c r="M15" s="117">
        <v>25778.835377609998</v>
      </c>
      <c r="N15" s="117">
        <v>58032.576221259995</v>
      </c>
      <c r="O15" s="117">
        <v>58905.092778539998</v>
      </c>
      <c r="P15" s="117">
        <v>64085.913713389993</v>
      </c>
      <c r="Q15" s="117">
        <v>74.064050003473668</v>
      </c>
      <c r="R15" s="117">
        <v>125.11713726083889</v>
      </c>
      <c r="S15" s="117">
        <v>8.795200364640543</v>
      </c>
      <c r="T15" s="117">
        <v>0</v>
      </c>
      <c r="U15" s="117">
        <v>0</v>
      </c>
      <c r="V15" s="117">
        <v>0</v>
      </c>
      <c r="W15" s="117">
        <v>0</v>
      </c>
      <c r="X15" s="117">
        <v>0</v>
      </c>
      <c r="Y15" s="117">
        <v>0</v>
      </c>
      <c r="Z15" s="117">
        <v>0</v>
      </c>
      <c r="AA15" s="117">
        <v>0</v>
      </c>
      <c r="AB15" s="117">
        <v>0</v>
      </c>
      <c r="AC15" s="117">
        <v>0</v>
      </c>
      <c r="AD15" s="117">
        <v>0</v>
      </c>
      <c r="AE15" s="117">
        <v>0</v>
      </c>
      <c r="AF15" s="117">
        <v>0</v>
      </c>
      <c r="AG15" s="117">
        <v>0</v>
      </c>
      <c r="AH15" s="117">
        <v>0</v>
      </c>
      <c r="AI15" s="117">
        <v>0</v>
      </c>
    </row>
    <row r="16" spans="2:35" x14ac:dyDescent="0.25">
      <c r="B16" s="118"/>
      <c r="C16" s="119" t="s">
        <v>103</v>
      </c>
      <c r="D16" s="117">
        <v>1736.7974370500001</v>
      </c>
      <c r="E16" s="117">
        <v>1266.9781209600003</v>
      </c>
      <c r="F16" s="117">
        <v>6027.2094785699992</v>
      </c>
      <c r="G16" s="117">
        <v>3824.9244785699993</v>
      </c>
      <c r="H16" s="117">
        <v>3718.2744785699997</v>
      </c>
      <c r="I16" s="117">
        <v>-27.05089874430039</v>
      </c>
      <c r="J16" s="117">
        <v>375.71535600023861</v>
      </c>
      <c r="K16" s="117">
        <v>-2.7882903465814901</v>
      </c>
      <c r="L16" s="117">
        <v>1736.7974370500001</v>
      </c>
      <c r="M16" s="117">
        <v>1266.9781209600003</v>
      </c>
      <c r="N16" s="117">
        <v>5862.1042328799995</v>
      </c>
      <c r="O16" s="117">
        <v>3659.8192328799992</v>
      </c>
      <c r="P16" s="117">
        <v>3553.1692328799995</v>
      </c>
      <c r="Q16" s="117">
        <v>-27.05089874430039</v>
      </c>
      <c r="R16" s="117">
        <v>362.68393557090252</v>
      </c>
      <c r="S16" s="117">
        <v>-2.9140783523363911</v>
      </c>
      <c r="T16" s="117">
        <v>0</v>
      </c>
      <c r="U16" s="117">
        <v>0</v>
      </c>
      <c r="V16" s="117">
        <v>165.10524569</v>
      </c>
      <c r="W16" s="117">
        <v>165.10524569</v>
      </c>
      <c r="X16" s="117">
        <v>165.10524569</v>
      </c>
      <c r="Y16" s="117">
        <v>0</v>
      </c>
      <c r="Z16" s="117">
        <v>0</v>
      </c>
      <c r="AA16" s="117">
        <v>0</v>
      </c>
      <c r="AB16" s="117">
        <v>0</v>
      </c>
      <c r="AC16" s="117">
        <v>0</v>
      </c>
      <c r="AD16" s="117">
        <v>0</v>
      </c>
      <c r="AE16" s="117">
        <v>0</v>
      </c>
      <c r="AF16" s="117">
        <v>0</v>
      </c>
      <c r="AG16" s="117">
        <v>0</v>
      </c>
      <c r="AH16" s="117">
        <v>0</v>
      </c>
      <c r="AI16" s="117">
        <v>0</v>
      </c>
    </row>
    <row r="17" spans="2:35" x14ac:dyDescent="0.25">
      <c r="B17" s="118"/>
      <c r="C17" s="119" t="s">
        <v>104</v>
      </c>
      <c r="D17" s="117">
        <v>51678.801446517013</v>
      </c>
      <c r="E17" s="117">
        <v>100434.62947834791</v>
      </c>
      <c r="F17" s="117">
        <v>136985.74925817369</v>
      </c>
      <c r="G17" s="117">
        <v>144743.93708840149</v>
      </c>
      <c r="H17" s="117">
        <v>150441.11305100541</v>
      </c>
      <c r="I17" s="117">
        <v>94.343960515974558</v>
      </c>
      <c r="J17" s="117">
        <v>36.392945311463123</v>
      </c>
      <c r="K17" s="117">
        <v>3.9360377209612496</v>
      </c>
      <c r="L17" s="117">
        <v>51228.801446517013</v>
      </c>
      <c r="M17" s="117">
        <v>98487.898597577907</v>
      </c>
      <c r="N17" s="117">
        <v>130549.01170067085</v>
      </c>
      <c r="O17" s="117">
        <v>138303.75002367148</v>
      </c>
      <c r="P17" s="117">
        <v>144000.9259862754</v>
      </c>
      <c r="Q17" s="117">
        <v>92.251030312312693</v>
      </c>
      <c r="R17" s="117">
        <v>32.553352807429491</v>
      </c>
      <c r="S17" s="117">
        <v>4.1193213934031414</v>
      </c>
      <c r="T17" s="117">
        <v>0</v>
      </c>
      <c r="U17" s="117">
        <v>1000</v>
      </c>
      <c r="V17" s="117">
        <v>5489.5324996728459</v>
      </c>
      <c r="W17" s="117">
        <v>5492.9820068999998</v>
      </c>
      <c r="X17" s="117">
        <v>5492.9820068999998</v>
      </c>
      <c r="Y17" s="117">
        <v>0</v>
      </c>
      <c r="Z17" s="117">
        <v>448.95324996728459</v>
      </c>
      <c r="AA17" s="117">
        <v>0</v>
      </c>
      <c r="AB17" s="117">
        <v>450</v>
      </c>
      <c r="AC17" s="117">
        <v>946.73088077</v>
      </c>
      <c r="AD17" s="117">
        <v>947.20505782999999</v>
      </c>
      <c r="AE17" s="117">
        <v>947.20505782999999</v>
      </c>
      <c r="AF17" s="117">
        <v>947.20505782999999</v>
      </c>
      <c r="AG17" s="117">
        <v>110.38464017111112</v>
      </c>
      <c r="AH17" s="117">
        <v>5.0085728651243319E-2</v>
      </c>
      <c r="AI17" s="117">
        <v>0</v>
      </c>
    </row>
    <row r="18" spans="2:35" x14ac:dyDescent="0.25">
      <c r="B18" s="115">
        <v>3</v>
      </c>
      <c r="C18" s="116" t="s">
        <v>105</v>
      </c>
      <c r="D18" s="117">
        <v>3933737.5362518528</v>
      </c>
      <c r="E18" s="117">
        <v>4740065.5531121586</v>
      </c>
      <c r="F18" s="117">
        <v>5159174.9909531372</v>
      </c>
      <c r="G18" s="117">
        <v>5092148.5413346598</v>
      </c>
      <c r="H18" s="117">
        <v>5171671.102885413</v>
      </c>
      <c r="I18" s="117">
        <v>20.497758414980375</v>
      </c>
      <c r="J18" s="117">
        <v>8.8418489817257111</v>
      </c>
      <c r="K18" s="117">
        <v>1.56167010654229</v>
      </c>
      <c r="L18" s="117">
        <v>3490100.9096349292</v>
      </c>
      <c r="M18" s="117">
        <v>4204913.0539668621</v>
      </c>
      <c r="N18" s="117">
        <v>4545156.7802254101</v>
      </c>
      <c r="O18" s="117">
        <v>4488186.7071088916</v>
      </c>
      <c r="P18" s="117">
        <v>4548578.4765801271</v>
      </c>
      <c r="Q18" s="117">
        <v>20.481131143188165</v>
      </c>
      <c r="R18" s="117">
        <v>8.0915757803259769</v>
      </c>
      <c r="S18" s="117">
        <v>1.3455716843414844</v>
      </c>
      <c r="T18" s="117">
        <v>354778.41674257815</v>
      </c>
      <c r="U18" s="117">
        <v>445826.87204935699</v>
      </c>
      <c r="V18" s="117">
        <v>509489.96444124758</v>
      </c>
      <c r="W18" s="117">
        <v>502302.79622600751</v>
      </c>
      <c r="X18" s="117">
        <v>517662.84300966439</v>
      </c>
      <c r="Y18" s="117">
        <v>25.663470777829815</v>
      </c>
      <c r="Z18" s="117">
        <v>14.279779076404017</v>
      </c>
      <c r="AA18" s="117">
        <v>3.0579257967629836</v>
      </c>
      <c r="AB18" s="117">
        <v>88858.20987434547</v>
      </c>
      <c r="AC18" s="117">
        <v>89325.627095939679</v>
      </c>
      <c r="AD18" s="117">
        <v>104528.24628648002</v>
      </c>
      <c r="AE18" s="117">
        <v>101659.03799976001</v>
      </c>
      <c r="AF18" s="117">
        <v>105429.78329562076</v>
      </c>
      <c r="AG18" s="117">
        <v>0.52602592631022427</v>
      </c>
      <c r="AH18" s="117">
        <v>17.019325455406044</v>
      </c>
      <c r="AI18" s="117">
        <v>3.7092081236000274</v>
      </c>
    </row>
    <row r="19" spans="2:35" x14ac:dyDescent="0.25">
      <c r="B19" s="118"/>
      <c r="C19" s="119" t="s">
        <v>106</v>
      </c>
      <c r="D19" s="117">
        <v>401129.83048761857</v>
      </c>
      <c r="E19" s="117">
        <v>490764.94219391485</v>
      </c>
      <c r="F19" s="117">
        <v>465414.62126372947</v>
      </c>
      <c r="G19" s="117">
        <v>399272.68217873696</v>
      </c>
      <c r="H19" s="117">
        <v>402336.2849725979</v>
      </c>
      <c r="I19" s="117">
        <v>22.34566090418523</v>
      </c>
      <c r="J19" s="117">
        <v>-5.1654710332118148</v>
      </c>
      <c r="K19" s="117">
        <v>0.76729586836334907</v>
      </c>
      <c r="L19" s="117">
        <v>389699.61054212478</v>
      </c>
      <c r="M19" s="117">
        <v>475545.49486549443</v>
      </c>
      <c r="N19" s="117">
        <v>453604.71576952108</v>
      </c>
      <c r="O19" s="117">
        <v>391655.86394417076</v>
      </c>
      <c r="P19" s="117">
        <v>392900.30985810002</v>
      </c>
      <c r="Q19" s="117">
        <v>22.028732387991468</v>
      </c>
      <c r="R19" s="117">
        <v>-4.6138128387020441</v>
      </c>
      <c r="S19" s="117">
        <v>0.31773963535157712</v>
      </c>
      <c r="T19" s="117">
        <v>9262.7736528238202</v>
      </c>
      <c r="U19" s="117">
        <v>13929.356970180395</v>
      </c>
      <c r="V19" s="117">
        <v>9932.1548420483887</v>
      </c>
      <c r="W19" s="117">
        <v>6799.3033799961959</v>
      </c>
      <c r="X19" s="117">
        <v>8050.0684709870975</v>
      </c>
      <c r="Y19" s="117">
        <v>50.379977879886283</v>
      </c>
      <c r="Z19" s="117">
        <v>-28.696243026071578</v>
      </c>
      <c r="AA19" s="117">
        <v>18.395488788905912</v>
      </c>
      <c r="AB19" s="117">
        <v>2167.4462926699998</v>
      </c>
      <c r="AC19" s="117">
        <v>1290.0903582400001</v>
      </c>
      <c r="AD19" s="117">
        <v>1877.7506521599996</v>
      </c>
      <c r="AE19" s="117">
        <v>817.51485457000001</v>
      </c>
      <c r="AF19" s="117">
        <v>1385.9066435108</v>
      </c>
      <c r="AG19" s="117">
        <v>-40.478785444285045</v>
      </c>
      <c r="AH19" s="117">
        <v>45.551870856682655</v>
      </c>
      <c r="AI19" s="117">
        <v>69.526784224583309</v>
      </c>
    </row>
    <row r="20" spans="2:35" x14ac:dyDescent="0.25">
      <c r="B20" s="118"/>
      <c r="C20" s="119" t="s">
        <v>107</v>
      </c>
      <c r="D20" s="117">
        <v>1224189.4739575393</v>
      </c>
      <c r="E20" s="117">
        <v>1592151.6306949414</v>
      </c>
      <c r="F20" s="117">
        <v>1402181.5737415059</v>
      </c>
      <c r="G20" s="117">
        <v>1334157.4182345483</v>
      </c>
      <c r="H20" s="117">
        <v>1361374.9383745568</v>
      </c>
      <c r="I20" s="117">
        <v>30.057614819041056</v>
      </c>
      <c r="J20" s="117">
        <v>-11.931656086708118</v>
      </c>
      <c r="K20" s="117">
        <v>2.0400531277654288</v>
      </c>
      <c r="L20" s="117">
        <v>1087516.9049893676</v>
      </c>
      <c r="M20" s="117">
        <v>1426355.4541990731</v>
      </c>
      <c r="N20" s="117">
        <v>1261714.8411597048</v>
      </c>
      <c r="O20" s="117">
        <v>1199690.9011689152</v>
      </c>
      <c r="P20" s="117">
        <v>1223425.3058509876</v>
      </c>
      <c r="Q20" s="117">
        <v>31.157083412236087</v>
      </c>
      <c r="R20" s="117">
        <v>-11.542747816098705</v>
      </c>
      <c r="S20" s="117">
        <v>1.9783766517647905</v>
      </c>
      <c r="T20" s="117">
        <v>112816.22306302639</v>
      </c>
      <c r="U20" s="117">
        <v>139863.7190613086</v>
      </c>
      <c r="V20" s="117">
        <v>120612.81228981107</v>
      </c>
      <c r="W20" s="117">
        <v>115665.15532913309</v>
      </c>
      <c r="X20" s="117">
        <v>119269.26153966917</v>
      </c>
      <c r="Y20" s="117">
        <v>23.974828498886843</v>
      </c>
      <c r="Z20" s="117">
        <v>-13.764046101947983</v>
      </c>
      <c r="AA20" s="117">
        <v>3.1159826831860915</v>
      </c>
      <c r="AB20" s="117">
        <v>23856.345905145467</v>
      </c>
      <c r="AC20" s="117">
        <v>25932.45743455967</v>
      </c>
      <c r="AD20" s="117">
        <v>19853.920291990013</v>
      </c>
      <c r="AE20" s="117">
        <v>18801.361736500014</v>
      </c>
      <c r="AF20" s="117">
        <v>18680.370983899953</v>
      </c>
      <c r="AG20" s="117">
        <v>8.7025546060950454</v>
      </c>
      <c r="AH20" s="117">
        <v>-23.439880921076579</v>
      </c>
      <c r="AI20" s="117">
        <v>-0.64352122093994657</v>
      </c>
    </row>
    <row r="21" spans="2:35" x14ac:dyDescent="0.25">
      <c r="B21" s="118"/>
      <c r="C21" s="119" t="s">
        <v>108</v>
      </c>
      <c r="D21" s="117">
        <v>1884401.9092513972</v>
      </c>
      <c r="E21" s="117">
        <v>2213503.1991537395</v>
      </c>
      <c r="F21" s="117">
        <v>2835816.750499967</v>
      </c>
      <c r="G21" s="117">
        <v>2962868.6375383595</v>
      </c>
      <c r="H21" s="117">
        <v>3010840.5989809842</v>
      </c>
      <c r="I21" s="117">
        <v>17.464495672957682</v>
      </c>
      <c r="J21" s="117">
        <v>28.114418428857423</v>
      </c>
      <c r="K21" s="117">
        <v>1.6191052426300256</v>
      </c>
      <c r="L21" s="117">
        <v>1646629.9118684772</v>
      </c>
      <c r="M21" s="117">
        <v>1919565.2252102494</v>
      </c>
      <c r="N21" s="117">
        <v>2436953.4395889267</v>
      </c>
      <c r="O21" s="117">
        <v>2550871.8932570191</v>
      </c>
      <c r="P21" s="117">
        <v>2587309.6920986343</v>
      </c>
      <c r="Q21" s="117">
        <v>16.575389003596129</v>
      </c>
      <c r="R21" s="117">
        <v>26.953406301784195</v>
      </c>
      <c r="S21" s="117">
        <v>1.4284448755711665</v>
      </c>
      <c r="T21" s="117">
        <v>188005.55202477999</v>
      </c>
      <c r="U21" s="117">
        <v>243409.02588243995</v>
      </c>
      <c r="V21" s="117">
        <v>327120.53096397012</v>
      </c>
      <c r="W21" s="117">
        <v>339593.61635080021</v>
      </c>
      <c r="X21" s="117">
        <v>347975.97118113021</v>
      </c>
      <c r="Y21" s="117">
        <v>29.469062621277018</v>
      </c>
      <c r="Z21" s="117">
        <v>34.391290453608974</v>
      </c>
      <c r="AA21" s="117">
        <v>2.4683487635618562</v>
      </c>
      <c r="AB21" s="117">
        <v>49766.445358140001</v>
      </c>
      <c r="AC21" s="117">
        <v>50528.948061049996</v>
      </c>
      <c r="AD21" s="117">
        <v>71742.779947069997</v>
      </c>
      <c r="AE21" s="117">
        <v>72403.127930539995</v>
      </c>
      <c r="AF21" s="117">
        <v>75554.935701220005</v>
      </c>
      <c r="AG21" s="117">
        <v>1.5321622780624751</v>
      </c>
      <c r="AH21" s="117">
        <v>41.983521723802887</v>
      </c>
      <c r="AI21" s="117">
        <v>4.3531375795030636</v>
      </c>
    </row>
    <row r="22" spans="2:35" x14ac:dyDescent="0.25">
      <c r="B22" s="118"/>
      <c r="C22" s="119" t="s">
        <v>109</v>
      </c>
      <c r="D22" s="117">
        <v>387287.40678058361</v>
      </c>
      <c r="E22" s="117">
        <v>396692.51565183297</v>
      </c>
      <c r="F22" s="117">
        <v>391067.69793962582</v>
      </c>
      <c r="G22" s="117">
        <v>328634.1232205439</v>
      </c>
      <c r="H22" s="117">
        <v>335520.35724259529</v>
      </c>
      <c r="I22" s="117">
        <v>2.4284571887920432</v>
      </c>
      <c r="J22" s="117">
        <v>-1.4179288719285823</v>
      </c>
      <c r="K22" s="117">
        <v>2.0954105296698167</v>
      </c>
      <c r="L22" s="117">
        <v>332548.46075470559</v>
      </c>
      <c r="M22" s="117">
        <v>338330.15177251498</v>
      </c>
      <c r="N22" s="117">
        <v>329895.46572299785</v>
      </c>
      <c r="O22" s="117">
        <v>280680.58355871588</v>
      </c>
      <c r="P22" s="117">
        <v>285008.31192127732</v>
      </c>
      <c r="Q22" s="117">
        <v>1.7386010462018264</v>
      </c>
      <c r="R22" s="117">
        <v>-2.4930340985950332</v>
      </c>
      <c r="S22" s="117">
        <v>1.5418695186146136</v>
      </c>
      <c r="T22" s="117">
        <v>44048.261221328001</v>
      </c>
      <c r="U22" s="117">
        <v>48417.365848548012</v>
      </c>
      <c r="V22" s="117">
        <v>51613.95923241799</v>
      </c>
      <c r="W22" s="117">
        <v>39714.981197408</v>
      </c>
      <c r="X22" s="117">
        <v>42150.501226558008</v>
      </c>
      <c r="Y22" s="117">
        <v>9.9189037343987305</v>
      </c>
      <c r="Z22" s="117">
        <v>6.6021629385396254</v>
      </c>
      <c r="AA22" s="117">
        <v>6.1324969966471077</v>
      </c>
      <c r="AB22" s="117">
        <v>10690.684804549997</v>
      </c>
      <c r="AC22" s="117">
        <v>9944.9980307700007</v>
      </c>
      <c r="AD22" s="117">
        <v>9558.272984209998</v>
      </c>
      <c r="AE22" s="117">
        <v>8238.5584644200007</v>
      </c>
      <c r="AF22" s="117">
        <v>8361.5440947599982</v>
      </c>
      <c r="AG22" s="117">
        <v>-6.9751076513136878</v>
      </c>
      <c r="AH22" s="117">
        <v>-3.8886387444569479</v>
      </c>
      <c r="AI22" s="117">
        <v>1.492805214299775</v>
      </c>
    </row>
    <row r="23" spans="2:35" x14ac:dyDescent="0.25">
      <c r="B23" s="118"/>
      <c r="C23" s="119" t="s">
        <v>110</v>
      </c>
      <c r="D23" s="117">
        <v>36728.915774713911</v>
      </c>
      <c r="E23" s="117">
        <v>46953.265417730719</v>
      </c>
      <c r="F23" s="117">
        <v>64694.347508309162</v>
      </c>
      <c r="G23" s="117">
        <v>67215.68016247121</v>
      </c>
      <c r="H23" s="117">
        <v>61598.923314680454</v>
      </c>
      <c r="I23" s="117">
        <v>27.837330417620933</v>
      </c>
      <c r="J23" s="117">
        <v>37.78455434939562</v>
      </c>
      <c r="K23" s="117">
        <v>-8.3563192906984547</v>
      </c>
      <c r="L23" s="117">
        <v>33706.021480253912</v>
      </c>
      <c r="M23" s="117">
        <v>45116.72791953072</v>
      </c>
      <c r="N23" s="117">
        <v>62988.317984259163</v>
      </c>
      <c r="O23" s="117">
        <v>65287.465180071209</v>
      </c>
      <c r="P23" s="117">
        <v>59934.856851130455</v>
      </c>
      <c r="Q23" s="117">
        <v>33.853614096702486</v>
      </c>
      <c r="R23" s="117">
        <v>39.611893168768461</v>
      </c>
      <c r="S23" s="117">
        <v>-8.1985237352646063</v>
      </c>
      <c r="T23" s="117">
        <v>645.60678062000011</v>
      </c>
      <c r="U23" s="117">
        <v>207.40428688</v>
      </c>
      <c r="V23" s="117">
        <v>210.50711299999998</v>
      </c>
      <c r="W23" s="117">
        <v>529.73996867000005</v>
      </c>
      <c r="X23" s="117">
        <v>217.04059131999992</v>
      </c>
      <c r="Y23" s="117">
        <v>-67.874518498578666</v>
      </c>
      <c r="Z23" s="117">
        <v>1.4960279590533287</v>
      </c>
      <c r="AA23" s="117">
        <v>-59.028843554146704</v>
      </c>
      <c r="AB23" s="117">
        <v>2377.28751384</v>
      </c>
      <c r="AC23" s="117">
        <v>1629.1332113199999</v>
      </c>
      <c r="AD23" s="117">
        <v>1495.5224110499998</v>
      </c>
      <c r="AE23" s="117">
        <v>1398.47501373</v>
      </c>
      <c r="AF23" s="117">
        <v>1447.0258722299998</v>
      </c>
      <c r="AG23" s="117">
        <v>-31.470922139809531</v>
      </c>
      <c r="AH23" s="117">
        <v>-8.2013428577606806</v>
      </c>
      <c r="AI23" s="117">
        <v>3.471700103565345</v>
      </c>
    </row>
    <row r="24" spans="2:35" x14ac:dyDescent="0.25">
      <c r="B24" s="115">
        <v>4</v>
      </c>
      <c r="C24" s="116" t="s">
        <v>111</v>
      </c>
      <c r="D24" s="117">
        <v>2052.7486194261396</v>
      </c>
      <c r="E24" s="117">
        <v>3067.3046314116405</v>
      </c>
      <c r="F24" s="117">
        <v>2782.1919595238528</v>
      </c>
      <c r="G24" s="117">
        <v>4081.3772003074596</v>
      </c>
      <c r="H24" s="117">
        <v>3767.1221722144796</v>
      </c>
      <c r="I24" s="117">
        <v>49.42426960536099</v>
      </c>
      <c r="J24" s="117">
        <v>-9.2952186414093667</v>
      </c>
      <c r="K24" s="117">
        <v>-7.6997300830049848</v>
      </c>
      <c r="L24" s="117">
        <v>2036.2105202261396</v>
      </c>
      <c r="M24" s="117">
        <v>3002.8062474816402</v>
      </c>
      <c r="N24" s="117">
        <v>2739.968376853853</v>
      </c>
      <c r="O24" s="117">
        <v>4039.1959622774598</v>
      </c>
      <c r="P24" s="117">
        <v>3737.5377027544796</v>
      </c>
      <c r="Q24" s="117">
        <v>47.470323802675935</v>
      </c>
      <c r="R24" s="117">
        <v>-8.7530745897515398</v>
      </c>
      <c r="S24" s="117">
        <v>-7.4682749324420765</v>
      </c>
      <c r="T24" s="117">
        <v>14.79896067</v>
      </c>
      <c r="U24" s="117">
        <v>41.181522659999999</v>
      </c>
      <c r="V24" s="117">
        <v>41.811879380000008</v>
      </c>
      <c r="W24" s="117">
        <v>41.113956100000003</v>
      </c>
      <c r="X24" s="117">
        <v>29.266313919999995</v>
      </c>
      <c r="Y24" s="117">
        <v>178.27307321305287</v>
      </c>
      <c r="Z24" s="117">
        <v>1.5306785161984315</v>
      </c>
      <c r="AA24" s="117">
        <v>-28.816594908024452</v>
      </c>
      <c r="AB24" s="117">
        <v>1.7391385300000002</v>
      </c>
      <c r="AC24" s="117">
        <v>23.31686127</v>
      </c>
      <c r="AD24" s="117">
        <v>0.41170328999999994</v>
      </c>
      <c r="AE24" s="117">
        <v>1.06728193</v>
      </c>
      <c r="AF24" s="117">
        <v>0.31815553999999996</v>
      </c>
      <c r="AG24" s="117">
        <v>1240.7132823398488</v>
      </c>
      <c r="AH24" s="117">
        <v>-98.234310848134157</v>
      </c>
      <c r="AI24" s="117">
        <v>-70.190112747434981</v>
      </c>
    </row>
    <row r="25" spans="2:35" x14ac:dyDescent="0.25">
      <c r="B25" s="115">
        <v>5</v>
      </c>
      <c r="C25" s="116" t="s">
        <v>112</v>
      </c>
      <c r="D25" s="117">
        <v>385596.31758314651</v>
      </c>
      <c r="E25" s="117">
        <v>418432.37315745902</v>
      </c>
      <c r="F25" s="117">
        <v>424125.6011237721</v>
      </c>
      <c r="G25" s="117">
        <v>408552.04373416962</v>
      </c>
      <c r="H25" s="117">
        <v>397934.09695043962</v>
      </c>
      <c r="I25" s="117">
        <v>8.5156559015198692</v>
      </c>
      <c r="J25" s="117">
        <v>1.3606088657415316</v>
      </c>
      <c r="K25" s="117">
        <v>-2.598921470734028</v>
      </c>
      <c r="L25" s="117">
        <v>350780.42472881993</v>
      </c>
      <c r="M25" s="117">
        <v>383438.28507418226</v>
      </c>
      <c r="N25" s="117">
        <v>384228.32258525782</v>
      </c>
      <c r="O25" s="117">
        <v>365381.48726822704</v>
      </c>
      <c r="P25" s="117">
        <v>355108.03814531129</v>
      </c>
      <c r="Q25" s="117">
        <v>9.3100578148308468</v>
      </c>
      <c r="R25" s="117">
        <v>0.20604033082474027</v>
      </c>
      <c r="S25" s="117">
        <v>-2.8117048840446524</v>
      </c>
      <c r="T25" s="117">
        <v>15496.830455163843</v>
      </c>
      <c r="U25" s="117">
        <v>19405.850445224758</v>
      </c>
      <c r="V25" s="117">
        <v>23290.618684594338</v>
      </c>
      <c r="W25" s="117">
        <v>25177.011748373508</v>
      </c>
      <c r="X25" s="117">
        <v>25717.878473109929</v>
      </c>
      <c r="Y25" s="117">
        <v>25.224641912232798</v>
      </c>
      <c r="Z25" s="117">
        <v>20.018541575051216</v>
      </c>
      <c r="AA25" s="117">
        <v>2.1482562352593826</v>
      </c>
      <c r="AB25" s="117">
        <v>19319.062399162754</v>
      </c>
      <c r="AC25" s="117">
        <v>15588.23763805202</v>
      </c>
      <c r="AD25" s="117">
        <v>16606.659853919926</v>
      </c>
      <c r="AE25" s="117">
        <v>17993.544717569086</v>
      </c>
      <c r="AF25" s="117">
        <v>17108.180332018412</v>
      </c>
      <c r="AG25" s="117">
        <v>-19.3116243636773</v>
      </c>
      <c r="AH25" s="117">
        <v>6.5332736099805357</v>
      </c>
      <c r="AI25" s="117">
        <v>-4.9204556381055697</v>
      </c>
    </row>
    <row r="26" spans="2:35" x14ac:dyDescent="0.25">
      <c r="B26" s="115"/>
      <c r="C26" s="120" t="s">
        <v>113</v>
      </c>
      <c r="D26" s="117">
        <v>78604.133881902395</v>
      </c>
      <c r="E26" s="117">
        <v>89593.667800028896</v>
      </c>
      <c r="F26" s="117">
        <v>110299.6487103231</v>
      </c>
      <c r="G26" s="117">
        <v>109503.56665834664</v>
      </c>
      <c r="H26" s="117">
        <v>125759.4336818002</v>
      </c>
      <c r="I26" s="117">
        <v>13.98086000748709</v>
      </c>
      <c r="J26" s="117">
        <v>23.110986991301111</v>
      </c>
      <c r="K26" s="117">
        <v>14.845057124186845</v>
      </c>
      <c r="L26" s="117">
        <v>67444.359526200482</v>
      </c>
      <c r="M26" s="117">
        <v>77888.812253840049</v>
      </c>
      <c r="N26" s="117">
        <v>95408.523871954996</v>
      </c>
      <c r="O26" s="117">
        <v>94294.494094178692</v>
      </c>
      <c r="P26" s="117">
        <v>108786.8532603323</v>
      </c>
      <c r="Q26" s="117">
        <v>15.48602848483149</v>
      </c>
      <c r="R26" s="117">
        <v>22.493232482500972</v>
      </c>
      <c r="S26" s="117">
        <v>15.369252791874622</v>
      </c>
      <c r="T26" s="117">
        <v>4241.626287503721</v>
      </c>
      <c r="U26" s="117">
        <v>6431.1152193738917</v>
      </c>
      <c r="V26" s="117">
        <v>9404.6635298251822</v>
      </c>
      <c r="W26" s="117">
        <v>9254.7921340177872</v>
      </c>
      <c r="X26" s="117">
        <v>11094.653377196544</v>
      </c>
      <c r="Y26" s="117">
        <v>51.619090968024139</v>
      </c>
      <c r="Z26" s="117">
        <v>46.236899962442031</v>
      </c>
      <c r="AA26" s="117">
        <v>19.880092567568198</v>
      </c>
      <c r="AB26" s="117">
        <v>6918.1480681981984</v>
      </c>
      <c r="AC26" s="117">
        <v>5273.7403268149437</v>
      </c>
      <c r="AD26" s="117">
        <v>5486.4613085429355</v>
      </c>
      <c r="AE26" s="117">
        <v>5954.2804301501565</v>
      </c>
      <c r="AF26" s="117">
        <v>5877.9270442713623</v>
      </c>
      <c r="AG26" s="117">
        <v>-23.769478842789983</v>
      </c>
      <c r="AH26" s="117">
        <v>4.0335884693902599</v>
      </c>
      <c r="AI26" s="117">
        <v>-1.2823276762742086</v>
      </c>
    </row>
    <row r="27" spans="2:35" x14ac:dyDescent="0.25">
      <c r="B27" s="115"/>
      <c r="C27" s="120" t="s">
        <v>114</v>
      </c>
      <c r="D27" s="117">
        <v>27581.704300759193</v>
      </c>
      <c r="E27" s="117">
        <v>20034.96804650651</v>
      </c>
      <c r="F27" s="117">
        <v>19628.117664182835</v>
      </c>
      <c r="G27" s="117">
        <v>26528.945854660691</v>
      </c>
      <c r="H27" s="117">
        <v>26053.708260165309</v>
      </c>
      <c r="I27" s="117">
        <v>-27.361384822202439</v>
      </c>
      <c r="J27" s="117">
        <v>-2.0307014285187117</v>
      </c>
      <c r="K27" s="117">
        <v>-1.7913926814091319</v>
      </c>
      <c r="L27" s="117">
        <v>16881.669546109588</v>
      </c>
      <c r="M27" s="117">
        <v>11630.620400346515</v>
      </c>
      <c r="N27" s="117">
        <v>10333.507412614535</v>
      </c>
      <c r="O27" s="117">
        <v>15524.944996550696</v>
      </c>
      <c r="P27" s="117">
        <v>15589.48229007531</v>
      </c>
      <c r="Q27" s="117">
        <v>-31.105034554909807</v>
      </c>
      <c r="R27" s="117">
        <v>-11.152569193070171</v>
      </c>
      <c r="S27" s="117">
        <v>0.41570062592140022</v>
      </c>
      <c r="T27" s="117">
        <v>1470.2261916452001</v>
      </c>
      <c r="U27" s="117">
        <v>1137.5216548399976</v>
      </c>
      <c r="V27" s="117">
        <v>1129.3615840582988</v>
      </c>
      <c r="W27" s="117">
        <v>2556.5569385499957</v>
      </c>
      <c r="X27" s="117">
        <v>1971.1350987500014</v>
      </c>
      <c r="Y27" s="117">
        <v>-22.629479647135263</v>
      </c>
      <c r="Z27" s="117">
        <v>-0.71735520347931869</v>
      </c>
      <c r="AA27" s="117">
        <v>-22.898838315411375</v>
      </c>
      <c r="AB27" s="117">
        <v>9229.8085630044025</v>
      </c>
      <c r="AC27" s="117">
        <v>7266.82599132</v>
      </c>
      <c r="AD27" s="117">
        <v>8165.2486675099999</v>
      </c>
      <c r="AE27" s="117">
        <v>8447.4439195599989</v>
      </c>
      <c r="AF27" s="117">
        <v>8493.0908713400004</v>
      </c>
      <c r="AG27" s="117">
        <v>-21.267857922347098</v>
      </c>
      <c r="AH27" s="117">
        <v>12.363343738561213</v>
      </c>
      <c r="AI27" s="117">
        <v>0.54036407006272658</v>
      </c>
    </row>
    <row r="28" spans="2:35" x14ac:dyDescent="0.25">
      <c r="B28" s="115"/>
      <c r="C28" s="120" t="s">
        <v>115</v>
      </c>
      <c r="D28" s="117">
        <v>279410.47940048488</v>
      </c>
      <c r="E28" s="117">
        <v>308803.73731092364</v>
      </c>
      <c r="F28" s="117">
        <v>294197.83474926616</v>
      </c>
      <c r="G28" s="117">
        <v>272519.53122116241</v>
      </c>
      <c r="H28" s="117">
        <v>246120.95500847406</v>
      </c>
      <c r="I28" s="117">
        <v>10.51974069602049</v>
      </c>
      <c r="J28" s="117">
        <v>-4.7298334822131078</v>
      </c>
      <c r="K28" s="117">
        <v>-9.6868566059819976</v>
      </c>
      <c r="L28" s="117">
        <v>266454.39565650979</v>
      </c>
      <c r="M28" s="117">
        <v>293918.8524199957</v>
      </c>
      <c r="N28" s="117">
        <v>278486.29130068829</v>
      </c>
      <c r="O28" s="117">
        <v>255562.04817749769</v>
      </c>
      <c r="P28" s="117">
        <v>230731.70259490365</v>
      </c>
      <c r="Q28" s="117">
        <v>10.30737612559064</v>
      </c>
      <c r="R28" s="117">
        <v>-5.2506196837129178</v>
      </c>
      <c r="S28" s="117">
        <v>-9.7159753412793144</v>
      </c>
      <c r="T28" s="117">
        <v>9784.9779760149249</v>
      </c>
      <c r="U28" s="117">
        <v>11837.213571010872</v>
      </c>
      <c r="V28" s="117">
        <v>12756.593570710855</v>
      </c>
      <c r="W28" s="117">
        <v>13365.662675805732</v>
      </c>
      <c r="X28" s="117">
        <v>12652.089997163388</v>
      </c>
      <c r="Y28" s="117">
        <v>20.973328708827101</v>
      </c>
      <c r="Z28" s="117">
        <v>7.7668616366906456</v>
      </c>
      <c r="AA28" s="117">
        <v>-5.3388499766198638</v>
      </c>
      <c r="AB28" s="117">
        <v>3171.1057679601467</v>
      </c>
      <c r="AC28" s="117">
        <v>3047.6713199170786</v>
      </c>
      <c r="AD28" s="117">
        <v>2954.949877866994</v>
      </c>
      <c r="AE28" s="117">
        <v>3591.8203678589302</v>
      </c>
      <c r="AF28" s="117">
        <v>2737.1624164070522</v>
      </c>
      <c r="AG28" s="117">
        <v>-3.8924733854736395</v>
      </c>
      <c r="AH28" s="117">
        <v>-3.0423701349989183</v>
      </c>
      <c r="AI28" s="117">
        <v>-23.794562754298767</v>
      </c>
    </row>
    <row r="29" spans="2:35" x14ac:dyDescent="0.25">
      <c r="B29" s="115">
        <v>6</v>
      </c>
      <c r="C29" s="116" t="s">
        <v>116</v>
      </c>
      <c r="D29" s="117">
        <v>3427.1328801167301</v>
      </c>
      <c r="E29" s="117">
        <v>4050.1818805544644</v>
      </c>
      <c r="F29" s="117">
        <v>512.09945540815534</v>
      </c>
      <c r="G29" s="117">
        <v>325.33415678376969</v>
      </c>
      <c r="H29" s="117">
        <v>-248.67986478960418</v>
      </c>
      <c r="I29" s="117">
        <v>18.179890369950083</v>
      </c>
      <c r="J29" s="117">
        <v>-87.356136822723386</v>
      </c>
      <c r="K29" s="117">
        <v>-176.43828955681619</v>
      </c>
      <c r="L29" s="117">
        <v>3285.9521801267283</v>
      </c>
      <c r="M29" s="117">
        <v>3962.4138505844585</v>
      </c>
      <c r="N29" s="117">
        <v>516.09336441815049</v>
      </c>
      <c r="O29" s="117">
        <v>330.50910860377479</v>
      </c>
      <c r="P29" s="117">
        <v>-237.69825771960541</v>
      </c>
      <c r="Q29" s="117">
        <v>20.586473368326416</v>
      </c>
      <c r="R29" s="117">
        <v>-86.975278608466738</v>
      </c>
      <c r="S29" s="117">
        <v>-171.91882206325695</v>
      </c>
      <c r="T29" s="117">
        <v>141.12699999000191</v>
      </c>
      <c r="U29" s="117">
        <v>76.075899970005921</v>
      </c>
      <c r="V29" s="117">
        <v>9.5099900048226122E-3</v>
      </c>
      <c r="W29" s="117">
        <v>2.7470959994882346E-2</v>
      </c>
      <c r="X29" s="117">
        <v>0.63621008000123513</v>
      </c>
      <c r="Y29" s="117">
        <v>-46.094014628387555</v>
      </c>
      <c r="Z29" s="117">
        <v>-99.987499339464165</v>
      </c>
      <c r="AA29" s="117">
        <v>2215.9368297276715</v>
      </c>
      <c r="AB29" s="117">
        <v>5.3700000000000005E-2</v>
      </c>
      <c r="AC29" s="117">
        <v>11.692129999999999</v>
      </c>
      <c r="AD29" s="117">
        <v>-4.0034190000000001</v>
      </c>
      <c r="AE29" s="117">
        <v>-5.2024227800000009</v>
      </c>
      <c r="AF29" s="117">
        <v>-11.61781715</v>
      </c>
      <c r="AG29" s="117">
        <v>21673.054003724392</v>
      </c>
      <c r="AH29" s="117">
        <v>-134.24028812543139</v>
      </c>
      <c r="AI29" s="117">
        <v>123.31551358461485</v>
      </c>
    </row>
    <row r="30" spans="2:35" x14ac:dyDescent="0.25">
      <c r="B30" s="115">
        <v>7</v>
      </c>
      <c r="C30" s="116" t="s">
        <v>117</v>
      </c>
      <c r="D30" s="117">
        <v>59044.895563701059</v>
      </c>
      <c r="E30" s="117">
        <v>69757.42709896194</v>
      </c>
      <c r="F30" s="117">
        <v>79497.355631033744</v>
      </c>
      <c r="G30" s="117">
        <v>17519.01276116764</v>
      </c>
      <c r="H30" s="117">
        <v>19687.978306750596</v>
      </c>
      <c r="I30" s="117">
        <v>18.143027323511106</v>
      </c>
      <c r="J30" s="117">
        <v>13.962568485007591</v>
      </c>
      <c r="K30" s="117">
        <v>12.380637968314346</v>
      </c>
      <c r="L30" s="117">
        <v>54483.587922898005</v>
      </c>
      <c r="M30" s="117">
        <v>63461.850534756159</v>
      </c>
      <c r="N30" s="117">
        <v>72201.048554339097</v>
      </c>
      <c r="O30" s="117">
        <v>16264.07583294761</v>
      </c>
      <c r="P30" s="117">
        <v>18311.843634297802</v>
      </c>
      <c r="Q30" s="117">
        <v>16.478838773547121</v>
      </c>
      <c r="R30" s="117">
        <v>13.770789767305541</v>
      </c>
      <c r="S30" s="117">
        <v>12.590741843455033</v>
      </c>
      <c r="T30" s="117">
        <v>3576.9039933877898</v>
      </c>
      <c r="U30" s="117">
        <v>5224.1673279727493</v>
      </c>
      <c r="V30" s="117">
        <v>6339.6720771815208</v>
      </c>
      <c r="W30" s="117">
        <v>1106.1200374268221</v>
      </c>
      <c r="X30" s="117">
        <v>1253.244522216761</v>
      </c>
      <c r="Y30" s="117">
        <v>46.052769032382898</v>
      </c>
      <c r="Z30" s="117">
        <v>21.352776034485206</v>
      </c>
      <c r="AA30" s="117">
        <v>13.30095105520337</v>
      </c>
      <c r="AB30" s="117">
        <v>984.40364741526662</v>
      </c>
      <c r="AC30" s="117">
        <v>1071.4092362330307</v>
      </c>
      <c r="AD30" s="117">
        <v>956.6349995131277</v>
      </c>
      <c r="AE30" s="117">
        <v>148.81689079320944</v>
      </c>
      <c r="AF30" s="117">
        <v>122.89015023603154</v>
      </c>
      <c r="AG30" s="117">
        <v>8.8384057745228084</v>
      </c>
      <c r="AH30" s="117">
        <v>-10.712455412783067</v>
      </c>
      <c r="AI30" s="117">
        <v>-17.421907163216275</v>
      </c>
    </row>
    <row r="31" spans="2:35" x14ac:dyDescent="0.25">
      <c r="B31" s="121" t="s">
        <v>118</v>
      </c>
      <c r="C31" s="122"/>
      <c r="D31" s="117">
        <v>4953744.8867421867</v>
      </c>
      <c r="E31" s="117">
        <v>6068986.513576163</v>
      </c>
      <c r="F31" s="117">
        <v>6785324.1287748786</v>
      </c>
      <c r="G31" s="117">
        <v>6717945.2872129418</v>
      </c>
      <c r="H31" s="117">
        <v>6723634.2702032635</v>
      </c>
      <c r="I31" s="117">
        <v>22.513101750934354</v>
      </c>
      <c r="J31" s="117">
        <v>11.803249415636156</v>
      </c>
      <c r="K31" s="117">
        <v>8.4683377835048645E-2</v>
      </c>
      <c r="L31" s="117">
        <v>4413570.5200984171</v>
      </c>
      <c r="M31" s="117">
        <v>5420355.0025674682</v>
      </c>
      <c r="N31" s="117">
        <v>6020550.8246499803</v>
      </c>
      <c r="O31" s="117">
        <v>5958300.8561445195</v>
      </c>
      <c r="P31" s="117">
        <v>5954554.3417219687</v>
      </c>
      <c r="Q31" s="117">
        <v>22.811111273386906</v>
      </c>
      <c r="R31" s="117">
        <v>11.07299838844903</v>
      </c>
      <c r="S31" s="117">
        <v>-6.2878906470242857E-2</v>
      </c>
      <c r="T31" s="117">
        <v>413427.93478604063</v>
      </c>
      <c r="U31" s="117">
        <v>521952.9698530006</v>
      </c>
      <c r="V31" s="117">
        <v>612732.93484883686</v>
      </c>
      <c r="W31" s="117">
        <v>611034.21379597916</v>
      </c>
      <c r="X31" s="117">
        <v>620163.35672061599</v>
      </c>
      <c r="Y31" s="117">
        <v>26.250048904683815</v>
      </c>
      <c r="Z31" s="117">
        <v>17.39236487559462</v>
      </c>
      <c r="AA31" s="117">
        <v>1.4940477502762173</v>
      </c>
      <c r="AB31" s="117">
        <v>126746.43185772897</v>
      </c>
      <c r="AC31" s="117">
        <v>126678.54115569401</v>
      </c>
      <c r="AD31" s="117">
        <v>152040.36927606151</v>
      </c>
      <c r="AE31" s="117">
        <v>148610.21727244314</v>
      </c>
      <c r="AF31" s="117">
        <v>148916.57176067866</v>
      </c>
      <c r="AG31" s="117">
        <v>-5.3564191938092795E-2</v>
      </c>
      <c r="AH31" s="117">
        <v>20.020619032229455</v>
      </c>
      <c r="AI31" s="117">
        <v>0.20614631608666389</v>
      </c>
    </row>
    <row r="32" spans="2:35" x14ac:dyDescent="0.25">
      <c r="B32" s="123" t="s">
        <v>119</v>
      </c>
      <c r="C32" s="122"/>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row>
    <row r="33" spans="2:35" x14ac:dyDescent="0.25">
      <c r="B33" s="124">
        <v>1</v>
      </c>
      <c r="C33" s="125" t="s">
        <v>120</v>
      </c>
      <c r="D33" s="117">
        <v>563629.65952167846</v>
      </c>
      <c r="E33" s="117">
        <v>519339.57293508702</v>
      </c>
      <c r="F33" s="117">
        <v>509990.02693613322</v>
      </c>
      <c r="G33" s="117">
        <v>452545.60735403345</v>
      </c>
      <c r="H33" s="117">
        <v>480768.96447780612</v>
      </c>
      <c r="I33" s="117">
        <v>-7.8580120542588201</v>
      </c>
      <c r="J33" s="117">
        <v>-1.8002760594795688</v>
      </c>
      <c r="K33" s="117">
        <v>6.2365774112338457</v>
      </c>
      <c r="L33" s="117">
        <v>462842.72392909846</v>
      </c>
      <c r="M33" s="117">
        <v>447431.78494961082</v>
      </c>
      <c r="N33" s="117">
        <v>420837.94015054323</v>
      </c>
      <c r="O33" s="117">
        <v>382386.10350322345</v>
      </c>
      <c r="P33" s="117">
        <v>401330.89264703612</v>
      </c>
      <c r="Q33" s="117">
        <v>-3.3296275781680844</v>
      </c>
      <c r="R33" s="117">
        <v>-5.9436646419884003</v>
      </c>
      <c r="S33" s="117">
        <v>4.9543613039936041</v>
      </c>
      <c r="T33" s="117">
        <v>76518.232728619972</v>
      </c>
      <c r="U33" s="117">
        <v>55300.480101796209</v>
      </c>
      <c r="V33" s="117">
        <v>69497.109994179977</v>
      </c>
      <c r="W33" s="117">
        <v>55538.362780629999</v>
      </c>
      <c r="X33" s="117">
        <v>62565.040886789997</v>
      </c>
      <c r="Y33" s="117">
        <v>-27.729015517222898</v>
      </c>
      <c r="Z33" s="117">
        <v>25.671802245208081</v>
      </c>
      <c r="AA33" s="117">
        <v>12.651935985067752</v>
      </c>
      <c r="AB33" s="117">
        <v>24268.702863960007</v>
      </c>
      <c r="AC33" s="117">
        <v>16607.307883679998</v>
      </c>
      <c r="AD33" s="117">
        <v>19654.976791409998</v>
      </c>
      <c r="AE33" s="117">
        <v>14621.141070179998</v>
      </c>
      <c r="AF33" s="117">
        <v>16873.030943980004</v>
      </c>
      <c r="AG33" s="117">
        <v>-31.56903367776399</v>
      </c>
      <c r="AH33" s="117">
        <v>18.351372354124564</v>
      </c>
      <c r="AI33" s="117">
        <v>15.401601441304491</v>
      </c>
    </row>
    <row r="34" spans="2:35" x14ac:dyDescent="0.25">
      <c r="B34" s="118"/>
      <c r="C34" s="119" t="s">
        <v>121</v>
      </c>
      <c r="D34" s="117">
        <v>110726.17219420797</v>
      </c>
      <c r="E34" s="117">
        <v>116799.19483373898</v>
      </c>
      <c r="F34" s="117">
        <v>111630.7415028454</v>
      </c>
      <c r="G34" s="117">
        <v>103325.41812957068</v>
      </c>
      <c r="H34" s="117">
        <v>123035.29305561651</v>
      </c>
      <c r="I34" s="117">
        <v>5.484721921822814</v>
      </c>
      <c r="J34" s="117">
        <v>-4.4250761644810614</v>
      </c>
      <c r="K34" s="117">
        <v>19.075533671036805</v>
      </c>
      <c r="L34" s="117">
        <v>100911.54022882797</v>
      </c>
      <c r="M34" s="117">
        <v>107226.97254281476</v>
      </c>
      <c r="N34" s="117">
        <v>102536.97160619539</v>
      </c>
      <c r="O34" s="117">
        <v>93600.08641997067</v>
      </c>
      <c r="P34" s="117">
        <v>113335.76975294651</v>
      </c>
      <c r="Q34" s="117">
        <v>6.2583846204961864</v>
      </c>
      <c r="R34" s="117">
        <v>-4.3739003586496805</v>
      </c>
      <c r="S34" s="117">
        <v>21.085112298320485</v>
      </c>
      <c r="T34" s="117">
        <v>7917.5248555999997</v>
      </c>
      <c r="U34" s="117">
        <v>8134.4749430842003</v>
      </c>
      <c r="V34" s="117">
        <v>7505.3872590300007</v>
      </c>
      <c r="W34" s="117">
        <v>8076.8860913200006</v>
      </c>
      <c r="X34" s="117">
        <v>8030.7287899399998</v>
      </c>
      <c r="Y34" s="117">
        <v>2.7401251204251489</v>
      </c>
      <c r="Z34" s="117">
        <v>-7.7335991376928366</v>
      </c>
      <c r="AA34" s="117">
        <v>-0.57147396729544386</v>
      </c>
      <c r="AB34" s="117">
        <v>1897.1071097799997</v>
      </c>
      <c r="AC34" s="117">
        <v>1437.7473478400002</v>
      </c>
      <c r="AD34" s="117">
        <v>1588.3826376200002</v>
      </c>
      <c r="AE34" s="117">
        <v>1648.4456182799997</v>
      </c>
      <c r="AF34" s="117">
        <v>1668.79451273</v>
      </c>
      <c r="AG34" s="117">
        <v>-24.213696716010396</v>
      </c>
      <c r="AH34" s="117">
        <v>10.477173893334383</v>
      </c>
      <c r="AI34" s="117">
        <v>1.2344292237697507</v>
      </c>
    </row>
    <row r="35" spans="2:35" x14ac:dyDescent="0.25">
      <c r="B35" s="118"/>
      <c r="C35" s="119" t="s">
        <v>122</v>
      </c>
      <c r="D35" s="117">
        <v>98161.029461135156</v>
      </c>
      <c r="E35" s="117">
        <v>99422.33198762461</v>
      </c>
      <c r="F35" s="117">
        <v>108250.19529185951</v>
      </c>
      <c r="G35" s="117">
        <v>100550.79606713749</v>
      </c>
      <c r="H35" s="117">
        <v>119346.40698364748</v>
      </c>
      <c r="I35" s="117">
        <v>1.2849320483021625</v>
      </c>
      <c r="J35" s="117">
        <v>8.8791553444287814</v>
      </c>
      <c r="K35" s="117">
        <v>18.692652521577457</v>
      </c>
      <c r="L35" s="117">
        <v>88499.096443955161</v>
      </c>
      <c r="M35" s="117">
        <v>89926.03083485461</v>
      </c>
      <c r="N35" s="117">
        <v>99279.350243529509</v>
      </c>
      <c r="O35" s="117">
        <v>90980.59016045749</v>
      </c>
      <c r="P35" s="117">
        <v>109932.47221885748</v>
      </c>
      <c r="Q35" s="117">
        <v>1.6123717057417644</v>
      </c>
      <c r="R35" s="117">
        <v>10.401125593824862</v>
      </c>
      <c r="S35" s="117">
        <v>20.830687100375588</v>
      </c>
      <c r="T35" s="117">
        <v>7764.990247400001</v>
      </c>
      <c r="U35" s="117">
        <v>8058.6565449300015</v>
      </c>
      <c r="V35" s="117">
        <v>7382.5224307099998</v>
      </c>
      <c r="W35" s="117">
        <v>7921.7963083999994</v>
      </c>
      <c r="X35" s="117">
        <v>7745.1522720599987</v>
      </c>
      <c r="Y35" s="117">
        <v>3.7819274483742027</v>
      </c>
      <c r="Z35" s="117">
        <v>-8.3901592089240076</v>
      </c>
      <c r="AA35" s="117">
        <v>-2.2298482498558259</v>
      </c>
      <c r="AB35" s="117">
        <v>1896.9427697799997</v>
      </c>
      <c r="AC35" s="117">
        <v>1437.6446078399999</v>
      </c>
      <c r="AD35" s="117">
        <v>1588.3226176200001</v>
      </c>
      <c r="AE35" s="117">
        <v>1648.40959828</v>
      </c>
      <c r="AF35" s="117">
        <v>1668.7824927299998</v>
      </c>
      <c r="AG35" s="117">
        <v>-24.212547118291155</v>
      </c>
      <c r="AH35" s="117">
        <v>10.480894162458373</v>
      </c>
      <c r="AI35" s="117">
        <v>1.2359121465476575</v>
      </c>
    </row>
    <row r="36" spans="2:35" x14ac:dyDescent="0.25">
      <c r="B36" s="118"/>
      <c r="C36" s="119" t="s">
        <v>123</v>
      </c>
      <c r="D36" s="117">
        <v>12565.142733072817</v>
      </c>
      <c r="E36" s="117">
        <v>17376.862846114327</v>
      </c>
      <c r="F36" s="117">
        <v>3380.5462109858704</v>
      </c>
      <c r="G36" s="117">
        <v>2774.6220624331822</v>
      </c>
      <c r="H36" s="117">
        <v>3688.8860719690119</v>
      </c>
      <c r="I36" s="117">
        <v>38.294193828586934</v>
      </c>
      <c r="J36" s="117">
        <v>-80.545704705600514</v>
      </c>
      <c r="K36" s="117">
        <v>32.950938504903029</v>
      </c>
      <c r="L36" s="117">
        <v>12412.443784872818</v>
      </c>
      <c r="M36" s="117">
        <v>17300.94170796013</v>
      </c>
      <c r="N36" s="117">
        <v>3257.6213626658705</v>
      </c>
      <c r="O36" s="117">
        <v>2619.4962595131824</v>
      </c>
      <c r="P36" s="117">
        <v>3403.2975340890116</v>
      </c>
      <c r="Q36" s="117">
        <v>39.383847434177135</v>
      </c>
      <c r="R36" s="117">
        <v>-81.170843658949238</v>
      </c>
      <c r="S36" s="117">
        <v>29.921832174003328</v>
      </c>
      <c r="T36" s="117">
        <v>152.53460820000001</v>
      </c>
      <c r="U36" s="117">
        <v>75.818398154199997</v>
      </c>
      <c r="V36" s="117">
        <v>122.86482832</v>
      </c>
      <c r="W36" s="117">
        <v>155.08978291999998</v>
      </c>
      <c r="X36" s="117">
        <v>285.57651788000004</v>
      </c>
      <c r="Y36" s="117">
        <v>-50.294297766977195</v>
      </c>
      <c r="Z36" s="117">
        <v>62.051469446923214</v>
      </c>
      <c r="AA36" s="117">
        <v>84.136254821704853</v>
      </c>
      <c r="AB36" s="117">
        <v>0.16434000000000001</v>
      </c>
      <c r="AC36" s="117">
        <v>0.10274</v>
      </c>
      <c r="AD36" s="117">
        <v>6.0020000000000004E-2</v>
      </c>
      <c r="AE36" s="117">
        <v>3.6019999999999996E-2</v>
      </c>
      <c r="AF36" s="117">
        <v>1.2019999999999999E-2</v>
      </c>
      <c r="AG36" s="117">
        <v>-37.483266398929054</v>
      </c>
      <c r="AH36" s="117">
        <v>-41.580689118162347</v>
      </c>
      <c r="AI36" s="117">
        <v>-66.629650194336477</v>
      </c>
    </row>
    <row r="37" spans="2:35" x14ac:dyDescent="0.25">
      <c r="B37" s="118"/>
      <c r="C37" s="119" t="s">
        <v>124</v>
      </c>
      <c r="D37" s="117">
        <v>369615.2710127579</v>
      </c>
      <c r="E37" s="117">
        <v>334151.81376149581</v>
      </c>
      <c r="F37" s="117">
        <v>302877.15039848967</v>
      </c>
      <c r="G37" s="117">
        <v>260521.79685576592</v>
      </c>
      <c r="H37" s="117">
        <v>280496.09720870701</v>
      </c>
      <c r="I37" s="117">
        <v>-9.5946948171516464</v>
      </c>
      <c r="J37" s="117">
        <v>-9.359417508752097</v>
      </c>
      <c r="K37" s="117">
        <v>7.6670361536004483</v>
      </c>
      <c r="L37" s="117">
        <v>327900.6058572029</v>
      </c>
      <c r="M37" s="117">
        <v>304443.86755932384</v>
      </c>
      <c r="N37" s="117">
        <v>268140.52997903962</v>
      </c>
      <c r="O37" s="117">
        <v>225162.7737849759</v>
      </c>
      <c r="P37" s="117">
        <v>243617.97191120702</v>
      </c>
      <c r="Q37" s="117">
        <v>-7.1536123687719586</v>
      </c>
      <c r="R37" s="117">
        <v>-11.924476545158251</v>
      </c>
      <c r="S37" s="117">
        <v>8.1963806965068322</v>
      </c>
      <c r="T37" s="117">
        <v>28987.296010934999</v>
      </c>
      <c r="U37" s="117">
        <v>22731.248841631994</v>
      </c>
      <c r="V37" s="117">
        <v>24830.181434639995</v>
      </c>
      <c r="W37" s="117">
        <v>28649.726284430002</v>
      </c>
      <c r="X37" s="117">
        <v>29116.12547553</v>
      </c>
      <c r="Y37" s="117">
        <v>-21.58203085566522</v>
      </c>
      <c r="Z37" s="117">
        <v>9.2336879844623088</v>
      </c>
      <c r="AA37" s="117">
        <v>1.6279359407125105</v>
      </c>
      <c r="AB37" s="117">
        <v>12727.369144619999</v>
      </c>
      <c r="AC37" s="117">
        <v>6976.6973605399999</v>
      </c>
      <c r="AD37" s="117">
        <v>9906.43898481</v>
      </c>
      <c r="AE37" s="117">
        <v>6709.2967863600006</v>
      </c>
      <c r="AF37" s="117">
        <v>7761.9998219699992</v>
      </c>
      <c r="AG37" s="117">
        <v>-45.183507437677115</v>
      </c>
      <c r="AH37" s="117">
        <v>41.993245125416138</v>
      </c>
      <c r="AI37" s="117">
        <v>15.690214177887363</v>
      </c>
    </row>
    <row r="38" spans="2:35" x14ac:dyDescent="0.25">
      <c r="B38" s="118"/>
      <c r="C38" s="119" t="s">
        <v>125</v>
      </c>
      <c r="D38" s="117">
        <v>294779.98941909923</v>
      </c>
      <c r="E38" s="117">
        <v>273552.74605237599</v>
      </c>
      <c r="F38" s="117">
        <v>220659.37459660717</v>
      </c>
      <c r="G38" s="117">
        <v>203782.44091650689</v>
      </c>
      <c r="H38" s="117">
        <v>214023.697136167</v>
      </c>
      <c r="I38" s="117">
        <v>-7.2010462475944088</v>
      </c>
      <c r="J38" s="117">
        <v>-19.335712113685581</v>
      </c>
      <c r="K38" s="117">
        <v>5.0255832512361209</v>
      </c>
      <c r="L38" s="117">
        <v>275162.27776240924</v>
      </c>
      <c r="M38" s="117">
        <v>256583.04221807601</v>
      </c>
      <c r="N38" s="117">
        <v>203810.0339639872</v>
      </c>
      <c r="O38" s="117">
        <v>178587.15069157688</v>
      </c>
      <c r="P38" s="117">
        <v>189752.14472998702</v>
      </c>
      <c r="Q38" s="117">
        <v>-6.7521012311053781</v>
      </c>
      <c r="R38" s="117">
        <v>-20.567613431458103</v>
      </c>
      <c r="S38" s="117">
        <v>6.2518462247556972</v>
      </c>
      <c r="T38" s="117">
        <v>15491.607989520002</v>
      </c>
      <c r="U38" s="117">
        <v>13431.646941229998</v>
      </c>
      <c r="V38" s="117">
        <v>13434.948519290001</v>
      </c>
      <c r="W38" s="117">
        <v>20985.552253060003</v>
      </c>
      <c r="X38" s="117">
        <v>19684.758736400003</v>
      </c>
      <c r="Y38" s="117">
        <v>-13.297270687998031</v>
      </c>
      <c r="Z38" s="117">
        <v>2.4580589963758982E-2</v>
      </c>
      <c r="AA38" s="117">
        <v>-6.1985193478543028</v>
      </c>
      <c r="AB38" s="117">
        <v>4126.1036671700003</v>
      </c>
      <c r="AC38" s="117">
        <v>3538.0568930699997</v>
      </c>
      <c r="AD38" s="117">
        <v>3414.39211333</v>
      </c>
      <c r="AE38" s="117">
        <v>4209.7379718700004</v>
      </c>
      <c r="AF38" s="117">
        <v>4586.7936697799996</v>
      </c>
      <c r="AG38" s="117">
        <v>-14.251866204402189</v>
      </c>
      <c r="AH38" s="117">
        <v>-3.4952739166580988</v>
      </c>
      <c r="AI38" s="117">
        <v>8.9567498126850822</v>
      </c>
    </row>
    <row r="39" spans="2:35" x14ac:dyDescent="0.25">
      <c r="B39" s="118"/>
      <c r="C39" s="119" t="s">
        <v>126</v>
      </c>
      <c r="D39" s="117">
        <v>27140.724284007269</v>
      </c>
      <c r="E39" s="117">
        <v>17905.394604742363</v>
      </c>
      <c r="F39" s="117">
        <v>28862.046906782998</v>
      </c>
      <c r="G39" s="117">
        <v>21892.030565126006</v>
      </c>
      <c r="H39" s="117">
        <v>26568.232742189677</v>
      </c>
      <c r="I39" s="117">
        <v>-34.027572671326404</v>
      </c>
      <c r="J39" s="117">
        <v>61.19190637182993</v>
      </c>
      <c r="K39" s="117">
        <v>21.360294391845301</v>
      </c>
      <c r="L39" s="117">
        <v>8185.8084774982717</v>
      </c>
      <c r="M39" s="117">
        <v>8327.4608920123628</v>
      </c>
      <c r="N39" s="117">
        <v>17786.083927812997</v>
      </c>
      <c r="O39" s="117">
        <v>16968.362852446007</v>
      </c>
      <c r="P39" s="117">
        <v>20562.541236609679</v>
      </c>
      <c r="Q39" s="117">
        <v>1.7304633366817128</v>
      </c>
      <c r="R39" s="117">
        <v>113.58351793489987</v>
      </c>
      <c r="S39" s="117">
        <v>21.181645014419104</v>
      </c>
      <c r="T39" s="117">
        <v>12440.711208518998</v>
      </c>
      <c r="U39" s="117">
        <v>7619.1946366200009</v>
      </c>
      <c r="V39" s="117">
        <v>6641.7348412099982</v>
      </c>
      <c r="W39" s="117">
        <v>3431.4256543800002</v>
      </c>
      <c r="X39" s="117">
        <v>4163.9064683199995</v>
      </c>
      <c r="Y39" s="117">
        <v>-38.755956079081542</v>
      </c>
      <c r="Z39" s="117">
        <v>-12.828912267341943</v>
      </c>
      <c r="AA39" s="117">
        <v>21.346253356969381</v>
      </c>
      <c r="AB39" s="117">
        <v>6514.2045979899995</v>
      </c>
      <c r="AC39" s="117">
        <v>1958.73907611</v>
      </c>
      <c r="AD39" s="117">
        <v>4434.2281377599993</v>
      </c>
      <c r="AE39" s="117">
        <v>1492.2420582999998</v>
      </c>
      <c r="AF39" s="117">
        <v>1841.7850372600001</v>
      </c>
      <c r="AG39" s="117">
        <v>-69.931262571728539</v>
      </c>
      <c r="AH39" s="117">
        <v>126.38176732381578</v>
      </c>
      <c r="AI39" s="117">
        <v>23.424013350636198</v>
      </c>
    </row>
    <row r="40" spans="2:35" x14ac:dyDescent="0.25">
      <c r="B40" s="118"/>
      <c r="C40" s="119" t="s">
        <v>127</v>
      </c>
      <c r="D40" s="117">
        <v>3372.0902177200014</v>
      </c>
      <c r="E40" s="117">
        <v>3274.7159049400007</v>
      </c>
      <c r="F40" s="117">
        <v>6958.6251440899996</v>
      </c>
      <c r="G40" s="117">
        <v>5376.5569416999942</v>
      </c>
      <c r="H40" s="117">
        <v>6766.9679385800036</v>
      </c>
      <c r="I40" s="117">
        <v>-2.887654436654997</v>
      </c>
      <c r="J40" s="117">
        <v>112.49553689810827</v>
      </c>
      <c r="K40" s="117">
        <v>25.860620690095026</v>
      </c>
      <c r="L40" s="117">
        <v>232.5671101000022</v>
      </c>
      <c r="M40" s="117">
        <v>119.16776359000312</v>
      </c>
      <c r="N40" s="117">
        <v>149.01360265999756</v>
      </c>
      <c r="O40" s="117">
        <v>138.19707494999534</v>
      </c>
      <c r="P40" s="117">
        <v>167.79181927000462</v>
      </c>
      <c r="Q40" s="117">
        <v>-48.75983816509487</v>
      </c>
      <c r="R40" s="117">
        <v>25.045228819329946</v>
      </c>
      <c r="S40" s="117">
        <v>21.414884743919306</v>
      </c>
      <c r="T40" s="117">
        <v>1052.4622281599989</v>
      </c>
      <c r="U40" s="117">
        <v>1675.6467499899979</v>
      </c>
      <c r="V40" s="117">
        <v>4751.7928077100014</v>
      </c>
      <c r="W40" s="117">
        <v>4231.0431105599991</v>
      </c>
      <c r="X40" s="117">
        <v>5265.7550043799993</v>
      </c>
      <c r="Y40" s="117">
        <v>59.212055801708111</v>
      </c>
      <c r="Z40" s="117">
        <v>183.5796272536777</v>
      </c>
      <c r="AA40" s="117">
        <v>24.455243465554076</v>
      </c>
      <c r="AB40" s="117">
        <v>2087.0608794600003</v>
      </c>
      <c r="AC40" s="117">
        <v>1479.9013913599999</v>
      </c>
      <c r="AD40" s="117">
        <v>2057.8187337200002</v>
      </c>
      <c r="AE40" s="117">
        <v>1007.3167561900002</v>
      </c>
      <c r="AF40" s="117">
        <v>1333.4211149299999</v>
      </c>
      <c r="AG40" s="117">
        <v>-29.091604086656776</v>
      </c>
      <c r="AH40" s="117">
        <v>39.0510709520251</v>
      </c>
      <c r="AI40" s="117">
        <v>32.373566381783682</v>
      </c>
    </row>
    <row r="41" spans="2:35" x14ac:dyDescent="0.25">
      <c r="B41" s="118"/>
      <c r="C41" s="119" t="s">
        <v>128</v>
      </c>
      <c r="D41" s="117">
        <v>44322.467091931409</v>
      </c>
      <c r="E41" s="117">
        <v>39418.957199437493</v>
      </c>
      <c r="F41" s="117">
        <v>46397.103751009534</v>
      </c>
      <c r="G41" s="117">
        <v>29470.768432433069</v>
      </c>
      <c r="H41" s="117">
        <v>33137.199391770264</v>
      </c>
      <c r="I41" s="117">
        <v>-11.063260270064175</v>
      </c>
      <c r="J41" s="117">
        <v>17.702514341682331</v>
      </c>
      <c r="K41" s="117">
        <v>12.440907225555154</v>
      </c>
      <c r="L41" s="117">
        <v>44319.952507195405</v>
      </c>
      <c r="M41" s="117">
        <v>39414.196685645489</v>
      </c>
      <c r="N41" s="117">
        <v>46395.398484579535</v>
      </c>
      <c r="O41" s="117">
        <v>29469.06316600307</v>
      </c>
      <c r="P41" s="117">
        <v>33135.494125340265</v>
      </c>
      <c r="Q41" s="117">
        <v>-11.06895550204721</v>
      </c>
      <c r="R41" s="117">
        <v>17.712404123351256</v>
      </c>
      <c r="S41" s="117">
        <v>12.441627135154288</v>
      </c>
      <c r="T41" s="117">
        <v>2.5145847360000002</v>
      </c>
      <c r="U41" s="117">
        <v>4.7605137920000002</v>
      </c>
      <c r="V41" s="117">
        <v>1.70526643</v>
      </c>
      <c r="W41" s="117">
        <v>1.70526643</v>
      </c>
      <c r="X41" s="117">
        <v>1.70526643</v>
      </c>
      <c r="Y41" s="117">
        <v>89.316101535422661</v>
      </c>
      <c r="Z41" s="117">
        <v>-64.1789415069927</v>
      </c>
      <c r="AA41" s="117">
        <v>0</v>
      </c>
      <c r="AB41" s="117">
        <v>0</v>
      </c>
      <c r="AC41" s="117">
        <v>0</v>
      </c>
      <c r="AD41" s="117">
        <v>0</v>
      </c>
      <c r="AE41" s="117">
        <v>0</v>
      </c>
      <c r="AF41" s="117">
        <v>0</v>
      </c>
      <c r="AG41" s="117">
        <v>0</v>
      </c>
      <c r="AH41" s="117">
        <v>0</v>
      </c>
      <c r="AI41" s="117">
        <v>0</v>
      </c>
    </row>
    <row r="42" spans="2:35" x14ac:dyDescent="0.25">
      <c r="B42" s="118"/>
      <c r="C42" s="119" t="s">
        <v>129</v>
      </c>
      <c r="D42" s="117">
        <v>83288.216314712452</v>
      </c>
      <c r="E42" s="117">
        <v>68388.564339852339</v>
      </c>
      <c r="F42" s="117">
        <v>95482.135034798106</v>
      </c>
      <c r="G42" s="117">
        <v>88698.392368696761</v>
      </c>
      <c r="H42" s="117">
        <v>77237.574213482629</v>
      </c>
      <c r="I42" s="117">
        <v>-17.889267694916601</v>
      </c>
      <c r="J42" s="117">
        <v>39.617106977573187</v>
      </c>
      <c r="K42" s="117">
        <v>-12.921111475813918</v>
      </c>
      <c r="L42" s="117">
        <v>34030.577843067469</v>
      </c>
      <c r="M42" s="117">
        <v>35760.944847472332</v>
      </c>
      <c r="N42" s="117">
        <v>50160.438565308119</v>
      </c>
      <c r="O42" s="117">
        <v>63623.243298276779</v>
      </c>
      <c r="P42" s="117">
        <v>44377.150982882624</v>
      </c>
      <c r="Q42" s="117">
        <v>5.0847417648459485</v>
      </c>
      <c r="R42" s="117">
        <v>40.265976693995484</v>
      </c>
      <c r="S42" s="117">
        <v>-30.250096219026656</v>
      </c>
      <c r="T42" s="117">
        <v>39613.411862084999</v>
      </c>
      <c r="U42" s="117">
        <v>24434.756317079995</v>
      </c>
      <c r="V42" s="117">
        <v>37161.541300509998</v>
      </c>
      <c r="W42" s="117">
        <v>18811.750404879996</v>
      </c>
      <c r="X42" s="117">
        <v>25418.186621319997</v>
      </c>
      <c r="Y42" s="117">
        <v>-38.316960926894758</v>
      </c>
      <c r="Z42" s="117">
        <v>52.084763270317247</v>
      </c>
      <c r="AA42" s="117">
        <v>35.118668248576235</v>
      </c>
      <c r="AB42" s="117">
        <v>9644.2266095599989</v>
      </c>
      <c r="AC42" s="117">
        <v>8192.8631753000027</v>
      </c>
      <c r="AD42" s="117">
        <v>8160.1551689799999</v>
      </c>
      <c r="AE42" s="117">
        <v>6263.3986655399995</v>
      </c>
      <c r="AF42" s="117">
        <v>7442.2366092800012</v>
      </c>
      <c r="AG42" s="117">
        <v>-15.049039109277132</v>
      </c>
      <c r="AH42" s="117">
        <v>-0.39922558964015814</v>
      </c>
      <c r="AI42" s="117">
        <v>18.821058768392618</v>
      </c>
    </row>
    <row r="43" spans="2:35" x14ac:dyDescent="0.25">
      <c r="B43" s="115">
        <v>2</v>
      </c>
      <c r="C43" s="116" t="s">
        <v>130</v>
      </c>
      <c r="D43" s="117">
        <v>534611.11419025483</v>
      </c>
      <c r="E43" s="117">
        <v>732619.00680484995</v>
      </c>
      <c r="F43" s="117">
        <v>911434.87260287046</v>
      </c>
      <c r="G43" s="117">
        <v>831027.78857504705</v>
      </c>
      <c r="H43" s="117">
        <v>815157.87092893815</v>
      </c>
      <c r="I43" s="117">
        <v>37.037743391195008</v>
      </c>
      <c r="J43" s="117">
        <v>24.40775684729843</v>
      </c>
      <c r="K43" s="117">
        <v>-1.9096735228698924</v>
      </c>
      <c r="L43" s="117">
        <v>498251.84246525489</v>
      </c>
      <c r="M43" s="117">
        <v>655203.73305295</v>
      </c>
      <c r="N43" s="117">
        <v>820455.80720290041</v>
      </c>
      <c r="O43" s="117">
        <v>740042.27349859709</v>
      </c>
      <c r="P43" s="117">
        <v>726152.49788187817</v>
      </c>
      <c r="Q43" s="117">
        <v>31.5005138387702</v>
      </c>
      <c r="R43" s="117">
        <v>25.22147933741941</v>
      </c>
      <c r="S43" s="117">
        <v>-1.8768894851174056</v>
      </c>
      <c r="T43" s="117">
        <v>28287.645540000001</v>
      </c>
      <c r="U43" s="117">
        <v>56879.095715739997</v>
      </c>
      <c r="V43" s="117">
        <v>68793.373871589996</v>
      </c>
      <c r="W43" s="117">
        <v>69445.875859569991</v>
      </c>
      <c r="X43" s="117">
        <v>67935.614024180002</v>
      </c>
      <c r="Y43" s="117">
        <v>101.07398346500914</v>
      </c>
      <c r="Z43" s="117">
        <v>20.946672948868621</v>
      </c>
      <c r="AA43" s="117">
        <v>-2.1747322165595051</v>
      </c>
      <c r="AB43" s="117">
        <v>8071.6261850000001</v>
      </c>
      <c r="AC43" s="117">
        <v>20536.178036159999</v>
      </c>
      <c r="AD43" s="117">
        <v>22185.691528380001</v>
      </c>
      <c r="AE43" s="117">
        <v>21539.639216880001</v>
      </c>
      <c r="AF43" s="117">
        <v>21069.759022880004</v>
      </c>
      <c r="AG43" s="117">
        <v>154.4242952470178</v>
      </c>
      <c r="AH43" s="117">
        <v>8.0322321384025113</v>
      </c>
      <c r="AI43" s="117">
        <v>-2.1814673368891202</v>
      </c>
    </row>
    <row r="44" spans="2:35" x14ac:dyDescent="0.25">
      <c r="B44" s="115"/>
      <c r="C44" s="119" t="s">
        <v>131</v>
      </c>
      <c r="D44" s="117">
        <v>533827.15074540488</v>
      </c>
      <c r="E44" s="117">
        <v>721611.59434621991</v>
      </c>
      <c r="F44" s="117">
        <v>909783.42010287044</v>
      </c>
      <c r="G44" s="117">
        <v>829263.89956867008</v>
      </c>
      <c r="H44" s="117">
        <v>813375.48298422026</v>
      </c>
      <c r="I44" s="117">
        <v>35.177012510248659</v>
      </c>
      <c r="J44" s="117">
        <v>26.07660786369906</v>
      </c>
      <c r="K44" s="117">
        <v>-1.9159662675191758</v>
      </c>
      <c r="L44" s="117">
        <v>497642.87902040489</v>
      </c>
      <c r="M44" s="117">
        <v>644196.32059431996</v>
      </c>
      <c r="N44" s="117">
        <v>818804.3547029004</v>
      </c>
      <c r="O44" s="117">
        <v>738293.38449222012</v>
      </c>
      <c r="P44" s="117">
        <v>724382.5149371603</v>
      </c>
      <c r="Q44" s="117">
        <v>29.449520479907427</v>
      </c>
      <c r="R44" s="117">
        <v>27.104785998698549</v>
      </c>
      <c r="S44" s="117">
        <v>-1.8841926322592406</v>
      </c>
      <c r="T44" s="117">
        <v>28112.645540000001</v>
      </c>
      <c r="U44" s="117">
        <v>56879.095715739997</v>
      </c>
      <c r="V44" s="117">
        <v>68793.373871589996</v>
      </c>
      <c r="W44" s="117">
        <v>69430.875859569991</v>
      </c>
      <c r="X44" s="117">
        <v>67923.209024180003</v>
      </c>
      <c r="Y44" s="117">
        <v>102.3256602969284</v>
      </c>
      <c r="Z44" s="117">
        <v>20.946672948868621</v>
      </c>
      <c r="AA44" s="117">
        <v>-2.1714645202508653</v>
      </c>
      <c r="AB44" s="117">
        <v>8071.6261850000001</v>
      </c>
      <c r="AC44" s="117">
        <v>20536.178036159999</v>
      </c>
      <c r="AD44" s="117">
        <v>22185.691528380001</v>
      </c>
      <c r="AE44" s="117">
        <v>21539.639216880001</v>
      </c>
      <c r="AF44" s="117">
        <v>21069.759022880004</v>
      </c>
      <c r="AG44" s="117">
        <v>154.4242952470178</v>
      </c>
      <c r="AH44" s="117">
        <v>8.0322321384025113</v>
      </c>
      <c r="AI44" s="117">
        <v>-2.1814673368891202</v>
      </c>
    </row>
    <row r="45" spans="2:35" x14ac:dyDescent="0.25">
      <c r="B45" s="115"/>
      <c r="C45" s="119" t="s">
        <v>132</v>
      </c>
      <c r="D45" s="117">
        <v>783.96344484999986</v>
      </c>
      <c r="E45" s="117">
        <v>11007.41245863</v>
      </c>
      <c r="F45" s="117">
        <v>1651.4524999999999</v>
      </c>
      <c r="G45" s="117">
        <v>1763.889006377</v>
      </c>
      <c r="H45" s="117">
        <v>1782.3879447180002</v>
      </c>
      <c r="I45" s="117">
        <v>1304.0721580757008</v>
      </c>
      <c r="J45" s="117">
        <v>-84.996905437978455</v>
      </c>
      <c r="K45" s="117">
        <v>1.0487586392409431</v>
      </c>
      <c r="L45" s="117">
        <v>608.96344484999986</v>
      </c>
      <c r="M45" s="117">
        <v>11007.41245863</v>
      </c>
      <c r="N45" s="117">
        <v>1651.4524999999999</v>
      </c>
      <c r="O45" s="117">
        <v>1748.889006377</v>
      </c>
      <c r="P45" s="117">
        <v>1769.982944718</v>
      </c>
      <c r="Q45" s="117">
        <v>1707.5653886484681</v>
      </c>
      <c r="R45" s="117">
        <v>-84.996905437978455</v>
      </c>
      <c r="S45" s="117">
        <v>1.206133623350869</v>
      </c>
      <c r="T45" s="117">
        <v>175</v>
      </c>
      <c r="U45" s="117">
        <v>0</v>
      </c>
      <c r="V45" s="117">
        <v>0</v>
      </c>
      <c r="W45" s="117">
        <v>15</v>
      </c>
      <c r="X45" s="117">
        <v>12.404999999999999</v>
      </c>
      <c r="Y45" s="117">
        <v>-100</v>
      </c>
      <c r="Z45" s="117">
        <v>0</v>
      </c>
      <c r="AA45" s="117">
        <v>-17.300000000000004</v>
      </c>
      <c r="AB45" s="117">
        <v>0</v>
      </c>
      <c r="AC45" s="117">
        <v>0</v>
      </c>
      <c r="AD45" s="117">
        <v>0</v>
      </c>
      <c r="AE45" s="117">
        <v>0</v>
      </c>
      <c r="AF45" s="117">
        <v>0</v>
      </c>
      <c r="AG45" s="117">
        <v>0</v>
      </c>
      <c r="AH45" s="117">
        <v>0</v>
      </c>
      <c r="AI45" s="117">
        <v>0</v>
      </c>
    </row>
    <row r="46" spans="2:35" x14ac:dyDescent="0.25">
      <c r="B46" s="115">
        <v>3</v>
      </c>
      <c r="C46" s="116" t="s">
        <v>133</v>
      </c>
      <c r="D46" s="117">
        <v>171682.93414312752</v>
      </c>
      <c r="E46" s="117">
        <v>214312.66041883701</v>
      </c>
      <c r="F46" s="117">
        <v>186550.42475524952</v>
      </c>
      <c r="G46" s="117">
        <v>186657.07027906779</v>
      </c>
      <c r="H46" s="117">
        <v>192955.87166762445</v>
      </c>
      <c r="I46" s="117">
        <v>24.830497270142303</v>
      </c>
      <c r="J46" s="117">
        <v>-12.954081018513328</v>
      </c>
      <c r="K46" s="117">
        <v>3.3745313687498779</v>
      </c>
      <c r="L46" s="117">
        <v>164515.59732659772</v>
      </c>
      <c r="M46" s="117">
        <v>202553.40544876354</v>
      </c>
      <c r="N46" s="117">
        <v>175229.82803952688</v>
      </c>
      <c r="O46" s="117">
        <v>176202.92946459542</v>
      </c>
      <c r="P46" s="117">
        <v>180942.98507208147</v>
      </c>
      <c r="Q46" s="117">
        <v>23.121095349186163</v>
      </c>
      <c r="R46" s="117">
        <v>-13.489567034778016</v>
      </c>
      <c r="S46" s="117">
        <v>2.6901116921773216</v>
      </c>
      <c r="T46" s="117">
        <v>4483.8690287882655</v>
      </c>
      <c r="U46" s="117">
        <v>8061.7081078300625</v>
      </c>
      <c r="V46" s="117">
        <v>8446.005928699662</v>
      </c>
      <c r="W46" s="117">
        <v>7190.075747493147</v>
      </c>
      <c r="X46" s="117">
        <v>8760.670334477536</v>
      </c>
      <c r="Y46" s="117">
        <v>79.793567922493111</v>
      </c>
      <c r="Z46" s="117">
        <v>4.7669528061471746</v>
      </c>
      <c r="AA46" s="117">
        <v>21.843922680953455</v>
      </c>
      <c r="AB46" s="117">
        <v>2683.4677877415497</v>
      </c>
      <c r="AC46" s="117">
        <v>3697.5468622434132</v>
      </c>
      <c r="AD46" s="117">
        <v>2874.5907870229735</v>
      </c>
      <c r="AE46" s="117">
        <v>3264.0650669791985</v>
      </c>
      <c r="AF46" s="117">
        <v>3252.2162610654509</v>
      </c>
      <c r="AG46" s="117">
        <v>37.789873205645186</v>
      </c>
      <c r="AH46" s="117">
        <v>-22.256812580899314</v>
      </c>
      <c r="AI46" s="117">
        <v>-0.36300765060156559</v>
      </c>
    </row>
    <row r="47" spans="2:35" ht="31.5" x14ac:dyDescent="0.25">
      <c r="B47" s="115">
        <v>4</v>
      </c>
      <c r="C47" s="126" t="s">
        <v>134</v>
      </c>
      <c r="D47" s="117">
        <v>3273095.5732137263</v>
      </c>
      <c r="E47" s="117">
        <v>4174616.0352574051</v>
      </c>
      <c r="F47" s="117">
        <v>4713536.5536289858</v>
      </c>
      <c r="G47" s="117">
        <v>4752348.1503461553</v>
      </c>
      <c r="H47" s="117">
        <v>4774738.5858459761</v>
      </c>
      <c r="I47" s="117">
        <v>27.543358935850158</v>
      </c>
      <c r="J47" s="117">
        <v>12.909463141521012</v>
      </c>
      <c r="K47" s="117">
        <v>0.47114468030271528</v>
      </c>
      <c r="L47" s="117">
        <v>2910231.1038580644</v>
      </c>
      <c r="M47" s="117">
        <v>3719600.1482008765</v>
      </c>
      <c r="N47" s="117">
        <v>4182298.6092667924</v>
      </c>
      <c r="O47" s="117">
        <v>4210074.682736082</v>
      </c>
      <c r="P47" s="117">
        <v>4228993.3798106434</v>
      </c>
      <c r="Q47" s="117">
        <v>27.8111605387572</v>
      </c>
      <c r="R47" s="117">
        <v>12.43946775541767</v>
      </c>
      <c r="S47" s="117">
        <v>0.44936725593347493</v>
      </c>
      <c r="T47" s="117">
        <v>287580.30671311182</v>
      </c>
      <c r="U47" s="117">
        <v>383479.50721046678</v>
      </c>
      <c r="V47" s="117">
        <v>444934.48772731348</v>
      </c>
      <c r="W47" s="117">
        <v>450437.26534351136</v>
      </c>
      <c r="X47" s="117">
        <v>454178.56338427356</v>
      </c>
      <c r="Y47" s="117">
        <v>33.346928930367739</v>
      </c>
      <c r="Z47" s="117">
        <v>16.025623106665275</v>
      </c>
      <c r="AA47" s="117">
        <v>0.83059247726962049</v>
      </c>
      <c r="AB47" s="117">
        <v>75284.162642549985</v>
      </c>
      <c r="AC47" s="117">
        <v>71536.379846062031</v>
      </c>
      <c r="AD47" s="117">
        <v>86303.456634880014</v>
      </c>
      <c r="AE47" s="117">
        <v>91836.202266561959</v>
      </c>
      <c r="AF47" s="117">
        <v>91566.642651059345</v>
      </c>
      <c r="AG47" s="117">
        <v>-4.9781822164675829</v>
      </c>
      <c r="AH47" s="117">
        <v>20.642751031845634</v>
      </c>
      <c r="AI47" s="117">
        <v>-0.29352217192104568</v>
      </c>
    </row>
    <row r="48" spans="2:35" x14ac:dyDescent="0.25">
      <c r="B48" s="118"/>
      <c r="C48" s="116" t="s">
        <v>135</v>
      </c>
      <c r="D48" s="117">
        <v>3270132.994612949</v>
      </c>
      <c r="E48" s="117">
        <v>4170584.2146359761</v>
      </c>
      <c r="F48" s="117">
        <v>4709049.9857973848</v>
      </c>
      <c r="G48" s="117">
        <v>4748518.6997283362</v>
      </c>
      <c r="H48" s="117">
        <v>4770196.6927366657</v>
      </c>
      <c r="I48" s="117">
        <v>27.535614652565656</v>
      </c>
      <c r="J48" s="117">
        <v>12.911039399989862</v>
      </c>
      <c r="K48" s="117">
        <v>0.45652116752892269</v>
      </c>
      <c r="L48" s="117">
        <v>2907268.5252572871</v>
      </c>
      <c r="M48" s="117">
        <v>3715568.3275794471</v>
      </c>
      <c r="N48" s="117">
        <v>4177812.0414351914</v>
      </c>
      <c r="O48" s="117">
        <v>4206245.2321182629</v>
      </c>
      <c r="P48" s="117">
        <v>4224451.486701333</v>
      </c>
      <c r="Q48" s="117">
        <v>27.802722565870557</v>
      </c>
      <c r="R48" s="117">
        <v>12.440727046375667</v>
      </c>
      <c r="S48" s="117">
        <v>0.43283863822418667</v>
      </c>
      <c r="T48" s="117">
        <v>287580.30671311182</v>
      </c>
      <c r="U48" s="117">
        <v>383479.50721046678</v>
      </c>
      <c r="V48" s="117">
        <v>444934.48772731348</v>
      </c>
      <c r="W48" s="117">
        <v>450437.26534351136</v>
      </c>
      <c r="X48" s="117">
        <v>454178.56338427356</v>
      </c>
      <c r="Y48" s="117">
        <v>33.346928930367739</v>
      </c>
      <c r="Z48" s="117">
        <v>16.025623106665275</v>
      </c>
      <c r="AA48" s="117">
        <v>0.83059247726962049</v>
      </c>
      <c r="AB48" s="117">
        <v>75284.162642549985</v>
      </c>
      <c r="AC48" s="117">
        <v>71536.379846062031</v>
      </c>
      <c r="AD48" s="117">
        <v>86303.456634880014</v>
      </c>
      <c r="AE48" s="117">
        <v>91836.202266561959</v>
      </c>
      <c r="AF48" s="117">
        <v>91566.642651059345</v>
      </c>
      <c r="AG48" s="117">
        <v>-4.9781822164675829</v>
      </c>
      <c r="AH48" s="117">
        <v>20.642751031845634</v>
      </c>
      <c r="AI48" s="117">
        <v>-0.29352217192104568</v>
      </c>
    </row>
    <row r="49" spans="2:35" x14ac:dyDescent="0.25">
      <c r="B49" s="118"/>
      <c r="C49" s="120" t="s">
        <v>136</v>
      </c>
      <c r="D49" s="117">
        <v>3156509.3949428443</v>
      </c>
      <c r="E49" s="117">
        <v>4014771.220456874</v>
      </c>
      <c r="F49" s="117">
        <v>4493911.824770066</v>
      </c>
      <c r="G49" s="117">
        <v>4567569.9462549314</v>
      </c>
      <c r="H49" s="117">
        <v>4591797.4115267098</v>
      </c>
      <c r="I49" s="117">
        <v>27.190219262109004</v>
      </c>
      <c r="J49" s="117">
        <v>11.934443533713152</v>
      </c>
      <c r="K49" s="117">
        <v>0.53042351965826295</v>
      </c>
      <c r="L49" s="117">
        <v>2801001.4688277626</v>
      </c>
      <c r="M49" s="117">
        <v>3579831.957372081</v>
      </c>
      <c r="N49" s="117">
        <v>4025451.8262732024</v>
      </c>
      <c r="O49" s="117">
        <v>4054080.855233686</v>
      </c>
      <c r="P49" s="117">
        <v>4073922.1482939837</v>
      </c>
      <c r="Q49" s="117">
        <v>27.805429494125327</v>
      </c>
      <c r="R49" s="117">
        <v>12.448066674846006</v>
      </c>
      <c r="S49" s="117">
        <v>0.4894153266500112</v>
      </c>
      <c r="T49" s="117">
        <v>284008.96943613188</v>
      </c>
      <c r="U49" s="117">
        <v>369144.51460561552</v>
      </c>
      <c r="V49" s="117">
        <v>386814.84805115324</v>
      </c>
      <c r="W49" s="117">
        <v>426835.40408430476</v>
      </c>
      <c r="X49" s="117">
        <v>431318.98775956716</v>
      </c>
      <c r="Y49" s="117">
        <v>29.97635790817127</v>
      </c>
      <c r="Z49" s="117">
        <v>4.7868335425263595</v>
      </c>
      <c r="AA49" s="117">
        <v>1.0504245037688653</v>
      </c>
      <c r="AB49" s="117">
        <v>71498.95667894998</v>
      </c>
      <c r="AC49" s="117">
        <v>65794.748479177244</v>
      </c>
      <c r="AD49" s="117">
        <v>81645.150445709645</v>
      </c>
      <c r="AE49" s="117">
        <v>86653.68693694059</v>
      </c>
      <c r="AF49" s="117">
        <v>86556.275473158632</v>
      </c>
      <c r="AG49" s="117">
        <v>-7.9780299807537087</v>
      </c>
      <c r="AH49" s="117">
        <v>24.090679473527807</v>
      </c>
      <c r="AI49" s="117">
        <v>-0.1124146787347291</v>
      </c>
    </row>
    <row r="50" spans="2:35" x14ac:dyDescent="0.25">
      <c r="B50" s="118"/>
      <c r="C50" s="120" t="s">
        <v>137</v>
      </c>
      <c r="D50" s="117">
        <v>110944.66726513463</v>
      </c>
      <c r="E50" s="117">
        <v>152817.55500284347</v>
      </c>
      <c r="F50" s="117">
        <v>212906.71667286041</v>
      </c>
      <c r="G50" s="117">
        <v>176962.98214709482</v>
      </c>
      <c r="H50" s="117">
        <v>176603.86036016751</v>
      </c>
      <c r="I50" s="117">
        <v>37.7421364810995</v>
      </c>
      <c r="J50" s="117">
        <v>39.32085006130275</v>
      </c>
      <c r="K50" s="117">
        <v>-0.20293610707170506</v>
      </c>
      <c r="L50" s="117">
        <v>103588.12402455462</v>
      </c>
      <c r="M50" s="117">
        <v>132740.93103110747</v>
      </c>
      <c r="N50" s="117">
        <v>150128.77080752986</v>
      </c>
      <c r="O50" s="117">
        <v>148183.14306626681</v>
      </c>
      <c r="P50" s="117">
        <v>148737.25506556028</v>
      </c>
      <c r="Q50" s="117">
        <v>28.143001218597639</v>
      </c>
      <c r="R50" s="117">
        <v>13.099079267680894</v>
      </c>
      <c r="S50" s="117">
        <v>0.37393726967018814</v>
      </c>
      <c r="T50" s="117">
        <v>3571.3372769800003</v>
      </c>
      <c r="U50" s="117">
        <v>14334.992604851233</v>
      </c>
      <c r="V50" s="117">
        <v>58119.639676160215</v>
      </c>
      <c r="W50" s="117">
        <v>23597.323751206626</v>
      </c>
      <c r="X50" s="117">
        <v>22856.2381167065</v>
      </c>
      <c r="Y50" s="117">
        <v>301.39005344724012</v>
      </c>
      <c r="Z50" s="117">
        <v>305.43892332732298</v>
      </c>
      <c r="AA50" s="117">
        <v>-3.1405495060101152</v>
      </c>
      <c r="AB50" s="117">
        <v>3785.2059635999999</v>
      </c>
      <c r="AC50" s="117">
        <v>5741.6313668847815</v>
      </c>
      <c r="AD50" s="117">
        <v>4658.3061891703492</v>
      </c>
      <c r="AE50" s="117">
        <v>5182.5153296213693</v>
      </c>
      <c r="AF50" s="117">
        <v>5010.36717790074</v>
      </c>
      <c r="AG50" s="117">
        <v>51.686101683726662</v>
      </c>
      <c r="AH50" s="117">
        <v>-18.867898485482336</v>
      </c>
      <c r="AI50" s="117">
        <v>-3.3217104199710357</v>
      </c>
    </row>
    <row r="51" spans="2:35" x14ac:dyDescent="0.25">
      <c r="B51" s="115"/>
      <c r="C51" s="120" t="s">
        <v>138</v>
      </c>
      <c r="D51" s="117">
        <v>2678.9324049699999</v>
      </c>
      <c r="E51" s="117">
        <v>2995.4391762599998</v>
      </c>
      <c r="F51" s="117">
        <v>2231.4443544599999</v>
      </c>
      <c r="G51" s="117">
        <v>3985.7713263100004</v>
      </c>
      <c r="H51" s="117">
        <v>1795.4208497900004</v>
      </c>
      <c r="I51" s="117">
        <v>11.814660597737044</v>
      </c>
      <c r="J51" s="117">
        <v>-25.505269072226568</v>
      </c>
      <c r="K51" s="117">
        <v>-54.954243412348781</v>
      </c>
      <c r="L51" s="117">
        <v>2678.9324049699999</v>
      </c>
      <c r="M51" s="117">
        <v>2995.4391762599998</v>
      </c>
      <c r="N51" s="117">
        <v>2231.4443544599999</v>
      </c>
      <c r="O51" s="117">
        <v>3981.2338183100005</v>
      </c>
      <c r="P51" s="117">
        <v>1792.0833417900003</v>
      </c>
      <c r="Q51" s="117">
        <v>11.814660597737044</v>
      </c>
      <c r="R51" s="117">
        <v>-25.505269072226568</v>
      </c>
      <c r="S51" s="117">
        <v>-54.986734676369139</v>
      </c>
      <c r="T51" s="117">
        <v>0</v>
      </c>
      <c r="U51" s="117">
        <v>0</v>
      </c>
      <c r="V51" s="117">
        <v>0</v>
      </c>
      <c r="W51" s="117">
        <v>4.5375079999999999</v>
      </c>
      <c r="X51" s="117">
        <v>3.3375079999999997</v>
      </c>
      <c r="Y51" s="117">
        <v>0</v>
      </c>
      <c r="Z51" s="117">
        <v>0</v>
      </c>
      <c r="AA51" s="117">
        <v>-26.446234364765864</v>
      </c>
      <c r="AB51" s="117">
        <v>0</v>
      </c>
      <c r="AC51" s="117">
        <v>0</v>
      </c>
      <c r="AD51" s="117">
        <v>0</v>
      </c>
      <c r="AE51" s="117">
        <v>0</v>
      </c>
      <c r="AF51" s="117">
        <v>0</v>
      </c>
      <c r="AG51" s="117">
        <v>0</v>
      </c>
      <c r="AH51" s="117">
        <v>0</v>
      </c>
      <c r="AI51" s="117">
        <v>0</v>
      </c>
    </row>
    <row r="52" spans="2:35" x14ac:dyDescent="0.25">
      <c r="B52" s="115"/>
      <c r="C52" s="116" t="s">
        <v>139</v>
      </c>
      <c r="D52" s="117">
        <v>2962.5786007772999</v>
      </c>
      <c r="E52" s="117">
        <v>4031.8206214299998</v>
      </c>
      <c r="F52" s="117">
        <v>4486.5678315999994</v>
      </c>
      <c r="G52" s="117">
        <v>3829.4506178199999</v>
      </c>
      <c r="H52" s="117">
        <v>4541.89310931</v>
      </c>
      <c r="I52" s="117">
        <v>36.0916000801518</v>
      </c>
      <c r="J52" s="117">
        <v>11.278954419572132</v>
      </c>
      <c r="K52" s="117">
        <v>18.604300266328377</v>
      </c>
      <c r="L52" s="117">
        <v>2962.5786007772999</v>
      </c>
      <c r="M52" s="117">
        <v>4031.8206214299998</v>
      </c>
      <c r="N52" s="117">
        <v>4486.5678315999994</v>
      </c>
      <c r="O52" s="117">
        <v>3829.4506178199999</v>
      </c>
      <c r="P52" s="117">
        <v>4541.89310931</v>
      </c>
      <c r="Q52" s="117">
        <v>36.0916000801518</v>
      </c>
      <c r="R52" s="117">
        <v>11.278954419572132</v>
      </c>
      <c r="S52" s="117">
        <v>18.604300266328377</v>
      </c>
      <c r="T52" s="117">
        <v>0</v>
      </c>
      <c r="U52" s="117">
        <v>0</v>
      </c>
      <c r="V52" s="117">
        <v>0</v>
      </c>
      <c r="W52" s="117">
        <v>0</v>
      </c>
      <c r="X52" s="117">
        <v>0</v>
      </c>
      <c r="Y52" s="117">
        <v>0</v>
      </c>
      <c r="Z52" s="117">
        <v>0</v>
      </c>
      <c r="AA52" s="117">
        <v>0</v>
      </c>
      <c r="AB52" s="117">
        <v>0</v>
      </c>
      <c r="AC52" s="117">
        <v>0</v>
      </c>
      <c r="AD52" s="117">
        <v>0</v>
      </c>
      <c r="AE52" s="117">
        <v>0</v>
      </c>
      <c r="AF52" s="117">
        <v>0</v>
      </c>
      <c r="AG52" s="117">
        <v>0</v>
      </c>
      <c r="AH52" s="117">
        <v>0</v>
      </c>
      <c r="AI52" s="117">
        <v>0</v>
      </c>
    </row>
    <row r="53" spans="2:35" x14ac:dyDescent="0.25">
      <c r="B53" s="115">
        <v>5</v>
      </c>
      <c r="C53" s="116" t="s">
        <v>140</v>
      </c>
      <c r="D53" s="117">
        <v>0</v>
      </c>
      <c r="E53" s="117">
        <v>412.38792109000008</v>
      </c>
      <c r="F53" s="117">
        <v>951.38964264000003</v>
      </c>
      <c r="G53" s="117">
        <v>0</v>
      </c>
      <c r="H53" s="117">
        <v>1912.1074130000002</v>
      </c>
      <c r="I53" s="117">
        <v>0</v>
      </c>
      <c r="J53" s="117">
        <v>130.70259675049201</v>
      </c>
      <c r="K53" s="117">
        <v>0</v>
      </c>
      <c r="L53" s="117">
        <v>0</v>
      </c>
      <c r="M53" s="117">
        <v>412.38792109000008</v>
      </c>
      <c r="N53" s="117">
        <v>951.38964264000003</v>
      </c>
      <c r="O53" s="117">
        <v>0</v>
      </c>
      <c r="P53" s="117">
        <v>1912.1074130000002</v>
      </c>
      <c r="Q53" s="117">
        <v>0</v>
      </c>
      <c r="R53" s="117">
        <v>130.70259675049201</v>
      </c>
      <c r="S53" s="117">
        <v>0</v>
      </c>
      <c r="T53" s="117">
        <v>0</v>
      </c>
      <c r="U53" s="117">
        <v>0</v>
      </c>
      <c r="V53" s="117">
        <v>0</v>
      </c>
      <c r="W53" s="117">
        <v>0</v>
      </c>
      <c r="X53" s="117">
        <v>0</v>
      </c>
      <c r="Y53" s="117">
        <v>0</v>
      </c>
      <c r="Z53" s="117">
        <v>0</v>
      </c>
      <c r="AA53" s="117">
        <v>0</v>
      </c>
      <c r="AB53" s="117">
        <v>0</v>
      </c>
      <c r="AC53" s="117">
        <v>0</v>
      </c>
      <c r="AD53" s="117">
        <v>0</v>
      </c>
      <c r="AE53" s="117">
        <v>0</v>
      </c>
      <c r="AF53" s="117">
        <v>0</v>
      </c>
      <c r="AG53" s="117">
        <v>0</v>
      </c>
      <c r="AH53" s="117">
        <v>0</v>
      </c>
      <c r="AI53" s="117">
        <v>0</v>
      </c>
    </row>
    <row r="54" spans="2:35" x14ac:dyDescent="0.25">
      <c r="B54" s="115">
        <v>6</v>
      </c>
      <c r="C54" s="116" t="s">
        <v>141</v>
      </c>
      <c r="D54" s="117">
        <v>78567.606589858638</v>
      </c>
      <c r="E54" s="117">
        <v>82988.980930478967</v>
      </c>
      <c r="F54" s="117">
        <v>95029.967137001324</v>
      </c>
      <c r="G54" s="117">
        <v>95088.695080428472</v>
      </c>
      <c r="H54" s="117">
        <v>100965.05925547094</v>
      </c>
      <c r="I54" s="117">
        <v>5.6274774458905705</v>
      </c>
      <c r="J54" s="117">
        <v>14.509138528414104</v>
      </c>
      <c r="K54" s="117">
        <v>6.1798767667093246</v>
      </c>
      <c r="L54" s="117">
        <v>69839.640099940458</v>
      </c>
      <c r="M54" s="117">
        <v>75297.823835170901</v>
      </c>
      <c r="N54" s="117">
        <v>85849.503580889839</v>
      </c>
      <c r="O54" s="117">
        <v>85869.564635482457</v>
      </c>
      <c r="P54" s="117">
        <v>91792.760437119257</v>
      </c>
      <c r="Q54" s="117">
        <v>7.8153090815184427</v>
      </c>
      <c r="R54" s="117">
        <v>14.013259890241805</v>
      </c>
      <c r="S54" s="117">
        <v>6.8978989549799863</v>
      </c>
      <c r="T54" s="117">
        <v>6093.9147078100004</v>
      </c>
      <c r="U54" s="117">
        <v>5672.5086755299999</v>
      </c>
      <c r="V54" s="117">
        <v>6409.8133129031794</v>
      </c>
      <c r="W54" s="117">
        <v>6489.8758374300005</v>
      </c>
      <c r="X54" s="117">
        <v>6530.4145236499999</v>
      </c>
      <c r="Y54" s="117">
        <v>-6.915194131941556</v>
      </c>
      <c r="Z54" s="117">
        <v>12.99785825897024</v>
      </c>
      <c r="AA54" s="117">
        <v>0.62464501995853627</v>
      </c>
      <c r="AB54" s="117">
        <v>2634.0517821081708</v>
      </c>
      <c r="AC54" s="117">
        <v>2018.6484197780683</v>
      </c>
      <c r="AD54" s="117">
        <v>2770.6502432083084</v>
      </c>
      <c r="AE54" s="117">
        <v>2729.2546075160167</v>
      </c>
      <c r="AF54" s="117">
        <v>2641.8842947016778</v>
      </c>
      <c r="AG54" s="117">
        <v>-23.363373738900556</v>
      </c>
      <c r="AH54" s="117">
        <v>37.252738815851636</v>
      </c>
      <c r="AI54" s="117">
        <v>-3.2012518206887774</v>
      </c>
    </row>
    <row r="55" spans="2:35" x14ac:dyDescent="0.25">
      <c r="B55" s="115">
        <v>7</v>
      </c>
      <c r="C55" s="116" t="s">
        <v>142</v>
      </c>
      <c r="D55" s="117">
        <v>312752.28387316328</v>
      </c>
      <c r="E55" s="117">
        <v>331101.07975846773</v>
      </c>
      <c r="F55" s="117">
        <v>353787.736545138</v>
      </c>
      <c r="G55" s="117">
        <v>386328.20263731893</v>
      </c>
      <c r="H55" s="117">
        <v>342299.12868848641</v>
      </c>
      <c r="I55" s="117">
        <v>5.8668783031959606</v>
      </c>
      <c r="J55" s="117">
        <v>6.8518824533039204</v>
      </c>
      <c r="K55" s="117">
        <v>-11.396805526560684</v>
      </c>
      <c r="L55" s="117">
        <v>290073.38625266822</v>
      </c>
      <c r="M55" s="117">
        <v>307471.57067786739</v>
      </c>
      <c r="N55" s="117">
        <v>322804.21997657645</v>
      </c>
      <c r="O55" s="117">
        <v>351715.94159700378</v>
      </c>
      <c r="P55" s="117">
        <v>310617.32000602095</v>
      </c>
      <c r="Q55" s="117">
        <v>5.9978561459769688</v>
      </c>
      <c r="R55" s="117">
        <v>4.98668844892096</v>
      </c>
      <c r="S55" s="117">
        <v>-11.685174520202345</v>
      </c>
      <c r="T55" s="117">
        <v>9692.4259862550498</v>
      </c>
      <c r="U55" s="117">
        <v>11972.011470412515</v>
      </c>
      <c r="V55" s="117">
        <v>13337.997873411678</v>
      </c>
      <c r="W55" s="117">
        <v>20675.199112735678</v>
      </c>
      <c r="X55" s="117">
        <v>18833.188333332797</v>
      </c>
      <c r="Y55" s="117">
        <v>23.519245722280203</v>
      </c>
      <c r="Z55" s="117">
        <v>11.409832060176726</v>
      </c>
      <c r="AA55" s="117">
        <v>-8.9092770974487205</v>
      </c>
      <c r="AB55" s="117">
        <v>12986.471634240001</v>
      </c>
      <c r="AC55" s="117">
        <v>11657.49761018786</v>
      </c>
      <c r="AD55" s="117">
        <v>17645.518695149854</v>
      </c>
      <c r="AE55" s="117">
        <v>13937.061927579465</v>
      </c>
      <c r="AF55" s="117">
        <v>12848.620349132709</v>
      </c>
      <c r="AG55" s="117">
        <v>-10.233526561196046</v>
      </c>
      <c r="AH55" s="117">
        <v>51.366264743892131</v>
      </c>
      <c r="AI55" s="117">
        <v>-7.8096917707805025</v>
      </c>
    </row>
    <row r="56" spans="2:35" x14ac:dyDescent="0.25">
      <c r="B56" s="118"/>
      <c r="C56" s="127" t="s">
        <v>143</v>
      </c>
      <c r="D56" s="117">
        <v>152797.01515663211</v>
      </c>
      <c r="E56" s="117">
        <v>171036.40949013823</v>
      </c>
      <c r="F56" s="117">
        <v>199589.39434813219</v>
      </c>
      <c r="G56" s="117">
        <v>225985.85775195196</v>
      </c>
      <c r="H56" s="117">
        <v>184860.75053381966</v>
      </c>
      <c r="I56" s="117">
        <v>11.937009577581687</v>
      </c>
      <c r="J56" s="117">
        <v>16.694097439902286</v>
      </c>
      <c r="K56" s="117">
        <v>-18.198088865929073</v>
      </c>
      <c r="L56" s="117">
        <v>136303.57026834993</v>
      </c>
      <c r="M56" s="117">
        <v>155809.82961493044</v>
      </c>
      <c r="N56" s="117">
        <v>177208.35715326833</v>
      </c>
      <c r="O56" s="117">
        <v>201374.41024696117</v>
      </c>
      <c r="P56" s="117">
        <v>162449.17047937764</v>
      </c>
      <c r="Q56" s="117">
        <v>14.310893917288622</v>
      </c>
      <c r="R56" s="117">
        <v>13.733746831777156</v>
      </c>
      <c r="S56" s="117">
        <v>-19.329784613569544</v>
      </c>
      <c r="T56" s="117">
        <v>5555.4460810321743</v>
      </c>
      <c r="U56" s="117">
        <v>6166.0651545108312</v>
      </c>
      <c r="V56" s="117">
        <v>7075.2862288649558</v>
      </c>
      <c r="W56" s="117">
        <v>13043.554193496228</v>
      </c>
      <c r="X56" s="117">
        <v>11346.707039448465</v>
      </c>
      <c r="Y56" s="117">
        <v>10.991359911915605</v>
      </c>
      <c r="Z56" s="117">
        <v>14.74556384940203</v>
      </c>
      <c r="AA56" s="117">
        <v>-13.009085781955376</v>
      </c>
      <c r="AB56" s="117">
        <v>10937.998807250002</v>
      </c>
      <c r="AC56" s="117">
        <v>9060.514720696965</v>
      </c>
      <c r="AD56" s="117">
        <v>15305.750965998903</v>
      </c>
      <c r="AE56" s="117">
        <v>11567.89331149455</v>
      </c>
      <c r="AF56" s="117">
        <v>11064.873014993567</v>
      </c>
      <c r="AG56" s="117">
        <v>-17.164785987255634</v>
      </c>
      <c r="AH56" s="117">
        <v>68.928051416724955</v>
      </c>
      <c r="AI56" s="117">
        <v>-4.348417494490131</v>
      </c>
    </row>
    <row r="57" spans="2:35" x14ac:dyDescent="0.25">
      <c r="B57" s="115"/>
      <c r="C57" s="127" t="s">
        <v>144</v>
      </c>
      <c r="D57" s="117">
        <v>159955.26871653117</v>
      </c>
      <c r="E57" s="117">
        <v>160064.67026832941</v>
      </c>
      <c r="F57" s="117">
        <v>154198.34219700578</v>
      </c>
      <c r="G57" s="117">
        <v>160342.34488536706</v>
      </c>
      <c r="H57" s="117">
        <v>157438.37815466689</v>
      </c>
      <c r="I57" s="117">
        <v>6.8395091125211221E-2</v>
      </c>
      <c r="J57" s="117">
        <v>-3.6649737018727673</v>
      </c>
      <c r="K57" s="117">
        <v>-1.8111040678470136</v>
      </c>
      <c r="L57" s="117">
        <v>153769.81598431829</v>
      </c>
      <c r="M57" s="117">
        <v>151661.74106293684</v>
      </c>
      <c r="N57" s="117">
        <v>145595.86282330813</v>
      </c>
      <c r="O57" s="117">
        <v>150341.5313500427</v>
      </c>
      <c r="P57" s="117">
        <v>148168.14952664342</v>
      </c>
      <c r="Q57" s="117">
        <v>-1.3709289484982159</v>
      </c>
      <c r="R57" s="117">
        <v>-3.9996100513652189</v>
      </c>
      <c r="S57" s="117">
        <v>-1.4456296965200899</v>
      </c>
      <c r="T57" s="117">
        <v>4136.9799052228755</v>
      </c>
      <c r="U57" s="117">
        <v>5805.9463159016868</v>
      </c>
      <c r="V57" s="117">
        <v>6262.71164454672</v>
      </c>
      <c r="W57" s="117">
        <v>7631.6449192394484</v>
      </c>
      <c r="X57" s="117">
        <v>7486.4812938843343</v>
      </c>
      <c r="Y57" s="117">
        <v>40.34262792941697</v>
      </c>
      <c r="Z57" s="117">
        <v>7.8671986234873685</v>
      </c>
      <c r="AA57" s="117">
        <v>-1.9021276132640152</v>
      </c>
      <c r="AB57" s="117">
        <v>2048.4728269899992</v>
      </c>
      <c r="AC57" s="117">
        <v>2596.9828894908956</v>
      </c>
      <c r="AD57" s="117">
        <v>2339.7677291509563</v>
      </c>
      <c r="AE57" s="117">
        <v>2369.1686160849144</v>
      </c>
      <c r="AF57" s="117">
        <v>1783.7473341391417</v>
      </c>
      <c r="AG57" s="117">
        <v>26.776535928322282</v>
      </c>
      <c r="AH57" s="117">
        <v>-9.9043840982087872</v>
      </c>
      <c r="AI57" s="117">
        <v>-24.709988051132893</v>
      </c>
    </row>
    <row r="58" spans="2:35" x14ac:dyDescent="0.25">
      <c r="B58" s="115">
        <v>8</v>
      </c>
      <c r="C58" s="116" t="s">
        <v>145</v>
      </c>
      <c r="D58" s="117">
        <v>188.56986676000002</v>
      </c>
      <c r="E58" s="117">
        <v>342.12632783303673</v>
      </c>
      <c r="F58" s="117">
        <v>218.54815462000002</v>
      </c>
      <c r="G58" s="117">
        <v>210.33571862000002</v>
      </c>
      <c r="H58" s="117">
        <v>204.68142662</v>
      </c>
      <c r="I58" s="117">
        <v>81.432131077694294</v>
      </c>
      <c r="J58" s="117">
        <v>-36.12062655211524</v>
      </c>
      <c r="K58" s="117">
        <v>-2.6882224460483939</v>
      </c>
      <c r="L58" s="117">
        <v>169.16816911000001</v>
      </c>
      <c r="M58" s="117">
        <v>241.49530741999999</v>
      </c>
      <c r="N58" s="117">
        <v>218.54815462000002</v>
      </c>
      <c r="O58" s="117">
        <v>209.27295862000003</v>
      </c>
      <c r="P58" s="117">
        <v>203.61866662</v>
      </c>
      <c r="Q58" s="117">
        <v>42.754578884736844</v>
      </c>
      <c r="R58" s="117">
        <v>-9.5021112605269398</v>
      </c>
      <c r="S58" s="117">
        <v>-2.7018741634303289</v>
      </c>
      <c r="T58" s="117">
        <v>16.855737829999999</v>
      </c>
      <c r="U58" s="117">
        <v>0.47299999999999998</v>
      </c>
      <c r="V58" s="117">
        <v>0</v>
      </c>
      <c r="W58" s="117">
        <v>0</v>
      </c>
      <c r="X58" s="117">
        <v>0</v>
      </c>
      <c r="Y58" s="117">
        <v>-97.193833905282105</v>
      </c>
      <c r="Z58" s="117">
        <v>-100</v>
      </c>
      <c r="AA58" s="117">
        <v>0</v>
      </c>
      <c r="AB58" s="117">
        <v>2.5459598200000002</v>
      </c>
      <c r="AC58" s="117">
        <v>100.15802041303674</v>
      </c>
      <c r="AD58" s="117">
        <v>0</v>
      </c>
      <c r="AE58" s="117">
        <v>1.0627599999999999</v>
      </c>
      <c r="AF58" s="117">
        <v>1.0627599999999999</v>
      </c>
      <c r="AG58" s="117">
        <v>3833.998471862637</v>
      </c>
      <c r="AH58" s="117">
        <v>-100</v>
      </c>
      <c r="AI58" s="117">
        <v>0</v>
      </c>
    </row>
    <row r="59" spans="2:35" x14ac:dyDescent="0.25">
      <c r="B59" s="115">
        <v>9</v>
      </c>
      <c r="C59" s="128" t="s">
        <v>146</v>
      </c>
      <c r="D59" s="117">
        <v>7076.2057774323293</v>
      </c>
      <c r="E59" s="117">
        <v>7693.3965086383541</v>
      </c>
      <c r="F59" s="117">
        <v>10521.347459907001</v>
      </c>
      <c r="G59" s="117">
        <v>10815.669904708346</v>
      </c>
      <c r="H59" s="117">
        <v>11692.630769310001</v>
      </c>
      <c r="I59" s="117">
        <v>8.7220574219928704</v>
      </c>
      <c r="J59" s="117">
        <v>36.758159391542442</v>
      </c>
      <c r="K59" s="117">
        <v>8.108243616235832</v>
      </c>
      <c r="L59" s="117">
        <v>5944.8619753723297</v>
      </c>
      <c r="M59" s="117">
        <v>6736.158002768354</v>
      </c>
      <c r="N59" s="117">
        <v>8664.5153711000021</v>
      </c>
      <c r="O59" s="117">
        <v>8998.6270385983462</v>
      </c>
      <c r="P59" s="117">
        <v>9800.6044608700013</v>
      </c>
      <c r="Q59" s="117">
        <v>13.310587035899434</v>
      </c>
      <c r="R59" s="117">
        <v>28.626961652905891</v>
      </c>
      <c r="S59" s="117">
        <v>8.912219817886502</v>
      </c>
      <c r="T59" s="117">
        <v>598.77804406999996</v>
      </c>
      <c r="U59" s="117">
        <v>489.02593719999999</v>
      </c>
      <c r="V59" s="117">
        <v>1257.5601360969999</v>
      </c>
      <c r="W59" s="117">
        <v>1207.7929345699999</v>
      </c>
      <c r="X59" s="117">
        <v>1301.33822702</v>
      </c>
      <c r="Y59" s="117">
        <v>-18.32934723591325</v>
      </c>
      <c r="Z59" s="117">
        <v>157.15612208574689</v>
      </c>
      <c r="AA59" s="117">
        <v>7.7451432089478356</v>
      </c>
      <c r="AB59" s="117">
        <v>532.56575798999995</v>
      </c>
      <c r="AC59" s="117">
        <v>468.21256867000005</v>
      </c>
      <c r="AD59" s="117">
        <v>599.27195270999982</v>
      </c>
      <c r="AE59" s="117">
        <v>609.24993153999981</v>
      </c>
      <c r="AF59" s="117">
        <v>590.68808141999989</v>
      </c>
      <c r="AG59" s="117">
        <v>-12.083613779992266</v>
      </c>
      <c r="AH59" s="117">
        <v>27.991427998672858</v>
      </c>
      <c r="AI59" s="117">
        <v>-3.046672499918246</v>
      </c>
    </row>
    <row r="60" spans="2:35" x14ac:dyDescent="0.25">
      <c r="B60" s="115">
        <v>10</v>
      </c>
      <c r="C60" s="128" t="s">
        <v>147</v>
      </c>
      <c r="D60" s="117">
        <v>11715.005139791185</v>
      </c>
      <c r="E60" s="117">
        <v>5153.9118284388715</v>
      </c>
      <c r="F60" s="117">
        <v>3240.7040450181844</v>
      </c>
      <c r="G60" s="117">
        <v>2800.9664433576695</v>
      </c>
      <c r="H60" s="117">
        <v>2545.1352351181408</v>
      </c>
      <c r="I60" s="117">
        <v>-56.00589357888461</v>
      </c>
      <c r="J60" s="117">
        <v>-37.121469033749477</v>
      </c>
      <c r="K60" s="117">
        <v>-9.1336763011287676</v>
      </c>
      <c r="L60" s="117">
        <v>11569.404748861185</v>
      </c>
      <c r="M60" s="117">
        <v>5074.4789830788714</v>
      </c>
      <c r="N60" s="117">
        <v>3240.4642214581845</v>
      </c>
      <c r="O60" s="117">
        <v>2801.4540733576696</v>
      </c>
      <c r="P60" s="117">
        <v>2548.1560645081408</v>
      </c>
      <c r="Q60" s="117">
        <v>-56.138806678205555</v>
      </c>
      <c r="R60" s="117">
        <v>-36.14193235869751</v>
      </c>
      <c r="S60" s="117">
        <v>-9.0416620161093526</v>
      </c>
      <c r="T60" s="117">
        <v>141.31299999999999</v>
      </c>
      <c r="U60" s="117">
        <v>77.555957180000007</v>
      </c>
      <c r="V60" s="117">
        <v>0.45800000000000002</v>
      </c>
      <c r="W60" s="117">
        <v>0.45800000000000002</v>
      </c>
      <c r="X60" s="117">
        <v>0.379</v>
      </c>
      <c r="Y60" s="117">
        <v>-45.117606179190865</v>
      </c>
      <c r="Z60" s="117">
        <v>-99.409458645533803</v>
      </c>
      <c r="AA60" s="117">
        <v>-17.248908296943235</v>
      </c>
      <c r="AB60" s="117">
        <v>4.2873909300000381</v>
      </c>
      <c r="AC60" s="117">
        <v>1.8768881799999999</v>
      </c>
      <c r="AD60" s="117">
        <v>-0.21817644000000003</v>
      </c>
      <c r="AE60" s="117">
        <v>-0.94562999999999997</v>
      </c>
      <c r="AF60" s="117">
        <v>-3.3998293899999998</v>
      </c>
      <c r="AG60" s="117">
        <v>-56.223068746381308</v>
      </c>
      <c r="AH60" s="117">
        <v>-111.62437071770574</v>
      </c>
      <c r="AI60" s="117">
        <v>259.53061874094516</v>
      </c>
    </row>
    <row r="61" spans="2:35" x14ac:dyDescent="0.25">
      <c r="B61" s="115">
        <v>11</v>
      </c>
      <c r="C61" s="116" t="s">
        <v>117</v>
      </c>
      <c r="D61" s="117">
        <v>425.9311988290757</v>
      </c>
      <c r="E61" s="117">
        <v>407.35214979038028</v>
      </c>
      <c r="F61" s="117">
        <v>62.558810000000001</v>
      </c>
      <c r="G61" s="117">
        <v>122.7942487632003</v>
      </c>
      <c r="H61" s="117">
        <v>394.23093700209546</v>
      </c>
      <c r="I61" s="117">
        <v>-4.3619835996449519</v>
      </c>
      <c r="J61" s="117">
        <v>-84.642572763592341</v>
      </c>
      <c r="K61" s="117">
        <v>221.05000109764171</v>
      </c>
      <c r="L61" s="117">
        <v>132.78804798907549</v>
      </c>
      <c r="M61" s="117">
        <v>332.0134947206277</v>
      </c>
      <c r="N61" s="117">
        <v>0</v>
      </c>
      <c r="O61" s="117">
        <v>0</v>
      </c>
      <c r="P61" s="117">
        <v>260.01570176567299</v>
      </c>
      <c r="Q61" s="117">
        <v>150.03266464760634</v>
      </c>
      <c r="R61" s="117">
        <v>-100</v>
      </c>
      <c r="S61" s="117">
        <v>0</v>
      </c>
      <c r="T61" s="117">
        <v>14.593299999999999</v>
      </c>
      <c r="U61" s="117">
        <v>20.603660000000001</v>
      </c>
      <c r="V61" s="117">
        <v>56.128</v>
      </c>
      <c r="W61" s="117">
        <v>49.308184881496935</v>
      </c>
      <c r="X61" s="117">
        <v>58.147999999999996</v>
      </c>
      <c r="Y61" s="117">
        <v>41.185749624827849</v>
      </c>
      <c r="Z61" s="117">
        <v>172.41761900555528</v>
      </c>
      <c r="AA61" s="117">
        <v>17.927683080908196</v>
      </c>
      <c r="AB61" s="117">
        <v>278.5498508400002</v>
      </c>
      <c r="AC61" s="117">
        <v>54.7349950697526</v>
      </c>
      <c r="AD61" s="117">
        <v>6.4308100000000001</v>
      </c>
      <c r="AE61" s="117">
        <v>73.486063881703373</v>
      </c>
      <c r="AF61" s="117">
        <v>76.067235236422505</v>
      </c>
      <c r="AG61" s="117">
        <v>-80.350018172800048</v>
      </c>
      <c r="AH61" s="117">
        <v>-88.25100835068173</v>
      </c>
      <c r="AI61" s="117">
        <v>3.5124637494182043</v>
      </c>
    </row>
    <row r="62" spans="2:35" x14ac:dyDescent="0.25">
      <c r="B62" s="121" t="s">
        <v>118</v>
      </c>
      <c r="C62" s="122"/>
      <c r="D62" s="117">
        <v>4953744.8835146204</v>
      </c>
      <c r="E62" s="117">
        <v>6068986.510840917</v>
      </c>
      <c r="F62" s="117">
        <v>6785324.1297175614</v>
      </c>
      <c r="G62" s="117">
        <v>6717945.2805875</v>
      </c>
      <c r="H62" s="117">
        <v>6723634.2666453514</v>
      </c>
      <c r="I62" s="117">
        <v>22.513101775540903</v>
      </c>
      <c r="J62" s="117">
        <v>11.803249481557817</v>
      </c>
      <c r="K62" s="117">
        <v>8.4683423580278472E-2</v>
      </c>
      <c r="L62" s="117">
        <v>4413570.5168729555</v>
      </c>
      <c r="M62" s="117">
        <v>5420354.999874318</v>
      </c>
      <c r="N62" s="117">
        <v>6020550.8256070456</v>
      </c>
      <c r="O62" s="117">
        <v>5958300.8495055595</v>
      </c>
      <c r="P62" s="117">
        <v>5954554.3381615411</v>
      </c>
      <c r="Q62" s="117">
        <v>22.811111302118181</v>
      </c>
      <c r="R62" s="117">
        <v>11.072998461293482</v>
      </c>
      <c r="S62" s="117">
        <v>-6.2878854872350232E-2</v>
      </c>
      <c r="T62" s="117">
        <v>413427.93478648533</v>
      </c>
      <c r="U62" s="117">
        <v>521952.96983615542</v>
      </c>
      <c r="V62" s="117">
        <v>612732.93484419503</v>
      </c>
      <c r="W62" s="117">
        <v>611034.21380082192</v>
      </c>
      <c r="X62" s="117">
        <v>620163.35671372397</v>
      </c>
      <c r="Y62" s="117">
        <v>26.250048900473498</v>
      </c>
      <c r="Z62" s="117">
        <v>17.39236487849395</v>
      </c>
      <c r="AA62" s="117">
        <v>1.4940477483438963</v>
      </c>
      <c r="AB62" s="117">
        <v>126746.43185517969</v>
      </c>
      <c r="AC62" s="117">
        <v>126678.54113044417</v>
      </c>
      <c r="AD62" s="117">
        <v>152040.36926632116</v>
      </c>
      <c r="AE62" s="117">
        <v>148610.2172811183</v>
      </c>
      <c r="AF62" s="117">
        <v>148916.57177008563</v>
      </c>
      <c r="AG62" s="117">
        <v>-5.3564209849390899E-2</v>
      </c>
      <c r="AH62" s="117">
        <v>20.020619048463196</v>
      </c>
      <c r="AI62" s="117">
        <v>0.2061463165670574</v>
      </c>
    </row>
  </sheetData>
  <mergeCells count="20">
    <mergeCell ref="Y4:AA5"/>
    <mergeCell ref="AB4:AD4"/>
    <mergeCell ref="AG4:AI5"/>
    <mergeCell ref="B31:C31"/>
    <mergeCell ref="B32:C32"/>
    <mergeCell ref="B62:C62"/>
    <mergeCell ref="B4:C5"/>
    <mergeCell ref="D4:F4"/>
    <mergeCell ref="I4:K5"/>
    <mergeCell ref="L4:N4"/>
    <mergeCell ref="Q4:S5"/>
    <mergeCell ref="T4:V4"/>
    <mergeCell ref="D2:K2"/>
    <mergeCell ref="L2:S2"/>
    <mergeCell ref="T2:AA2"/>
    <mergeCell ref="AB2:AI2"/>
    <mergeCell ref="J3:K3"/>
    <mergeCell ref="R3:S3"/>
    <mergeCell ref="Z3:AA3"/>
    <mergeCell ref="AH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8DF27-2AF6-4AD7-9F1F-527B15B4ABBE}">
  <sheetPr codeName="Sheet79"/>
  <dimension ref="B2:AH66"/>
  <sheetViews>
    <sheetView workbookViewId="0">
      <selection activeCell="T16" sqref="T16"/>
    </sheetView>
  </sheetViews>
  <sheetFormatPr defaultColWidth="9.140625" defaultRowHeight="15.75" x14ac:dyDescent="0.25"/>
  <cols>
    <col min="1" max="1" width="9.140625" style="32"/>
    <col min="2" max="2" width="52.85546875" style="32" bestFit="1" customWidth="1"/>
    <col min="3" max="3" width="12.7109375" style="32" customWidth="1"/>
    <col min="4" max="6" width="12.28515625" style="32" bestFit="1" customWidth="1"/>
    <col min="7" max="7" width="11.28515625" style="32" bestFit="1" customWidth="1"/>
    <col min="8" max="8" width="11.85546875" style="32" bestFit="1" customWidth="1"/>
    <col min="9" max="9" width="11.5703125" style="32" bestFit="1" customWidth="1"/>
    <col min="10" max="10" width="14.42578125" style="32" customWidth="1"/>
    <col min="11" max="11" width="15.85546875" style="32" customWidth="1"/>
    <col min="12" max="14" width="12.28515625" style="32" bestFit="1" customWidth="1"/>
    <col min="15" max="15" width="11.42578125" style="32" bestFit="1" customWidth="1"/>
    <col min="16" max="17" width="11.85546875" style="32" bestFit="1" customWidth="1"/>
    <col min="18" max="18" width="13.28515625" style="32" bestFit="1" customWidth="1"/>
    <col min="19" max="19" width="10.5703125" style="32" customWidth="1"/>
    <col min="20" max="21" width="10.85546875" style="32" bestFit="1" customWidth="1"/>
    <col min="22" max="22" width="11.42578125" style="32" bestFit="1" customWidth="1"/>
    <col min="23" max="23" width="11.28515625" style="32" bestFit="1" customWidth="1"/>
    <col min="24" max="24" width="11.140625" style="32" bestFit="1" customWidth="1"/>
    <col min="25" max="25" width="10.7109375" style="32" bestFit="1" customWidth="1"/>
    <col min="26" max="26" width="11.140625" style="32" bestFit="1" customWidth="1"/>
    <col min="27" max="27" width="11.140625" style="32" customWidth="1"/>
    <col min="28" max="29" width="10.85546875" style="32" bestFit="1" customWidth="1"/>
    <col min="30" max="30" width="11.42578125" style="32" bestFit="1" customWidth="1"/>
    <col min="31" max="31" width="11.28515625" style="32" bestFit="1" customWidth="1"/>
    <col min="32" max="32" width="9.85546875" style="32" bestFit="1" customWidth="1"/>
    <col min="33" max="33" width="11.5703125" style="32" bestFit="1" customWidth="1"/>
    <col min="34" max="34" width="10.7109375" style="32" bestFit="1" customWidth="1"/>
    <col min="35" max="16384" width="9.140625" style="32"/>
  </cols>
  <sheetData>
    <row r="2" spans="2:34" x14ac:dyDescent="0.25">
      <c r="B2" s="94"/>
      <c r="C2" s="95" t="s">
        <v>148</v>
      </c>
      <c r="D2" s="96"/>
      <c r="E2" s="96"/>
      <c r="F2" s="96"/>
      <c r="G2" s="96"/>
      <c r="H2" s="96"/>
      <c r="I2" s="96"/>
      <c r="J2" s="97"/>
      <c r="K2" s="95" t="s">
        <v>149</v>
      </c>
      <c r="L2" s="96"/>
      <c r="M2" s="96"/>
      <c r="N2" s="96"/>
      <c r="O2" s="96"/>
      <c r="P2" s="96"/>
      <c r="Q2" s="96"/>
      <c r="R2" s="97"/>
      <c r="S2" s="95" t="s">
        <v>150</v>
      </c>
      <c r="T2" s="96"/>
      <c r="U2" s="96"/>
      <c r="V2" s="96"/>
      <c r="W2" s="96"/>
      <c r="X2" s="96"/>
      <c r="Y2" s="96"/>
      <c r="Z2" s="97"/>
      <c r="AA2" s="95" t="s">
        <v>151</v>
      </c>
      <c r="AB2" s="96"/>
      <c r="AC2" s="96"/>
      <c r="AD2" s="96"/>
      <c r="AE2" s="96"/>
      <c r="AF2" s="96"/>
      <c r="AG2" s="96"/>
      <c r="AH2" s="97"/>
    </row>
    <row r="3" spans="2:34" x14ac:dyDescent="0.25">
      <c r="B3" s="94"/>
      <c r="C3" s="100"/>
      <c r="D3" s="101"/>
      <c r="E3" s="101"/>
      <c r="F3" s="101"/>
      <c r="G3" s="101"/>
      <c r="H3" s="101"/>
      <c r="I3" s="129" t="s">
        <v>91</v>
      </c>
      <c r="J3" s="130"/>
      <c r="K3" s="100"/>
      <c r="L3" s="101"/>
      <c r="M3" s="101"/>
      <c r="N3" s="101"/>
      <c r="O3" s="101"/>
      <c r="P3" s="101"/>
      <c r="Q3" s="129" t="s">
        <v>91</v>
      </c>
      <c r="R3" s="130"/>
      <c r="S3" s="100"/>
      <c r="T3" s="101"/>
      <c r="U3" s="101"/>
      <c r="V3" s="101"/>
      <c r="W3" s="101"/>
      <c r="X3" s="101"/>
      <c r="Y3" s="129" t="s">
        <v>91</v>
      </c>
      <c r="Z3" s="130"/>
      <c r="AA3" s="100"/>
      <c r="AB3" s="101"/>
      <c r="AC3" s="101"/>
      <c r="AD3" s="101"/>
      <c r="AE3" s="101"/>
      <c r="AF3" s="101"/>
      <c r="AG3" s="129" t="s">
        <v>91</v>
      </c>
      <c r="AH3" s="130"/>
    </row>
    <row r="4" spans="2:34" x14ac:dyDescent="0.25">
      <c r="B4" s="131"/>
      <c r="C4" s="99" t="s">
        <v>152</v>
      </c>
      <c r="D4" s="99"/>
      <c r="E4" s="99"/>
      <c r="F4" s="108" t="s">
        <v>49</v>
      </c>
      <c r="G4" s="110" t="str">
        <f>'C5'!H4</f>
        <v>Mid-Oct</v>
      </c>
      <c r="H4" s="109" t="s">
        <v>93</v>
      </c>
      <c r="I4" s="109"/>
      <c r="J4" s="109"/>
      <c r="K4" s="99" t="str">
        <f>C4</f>
        <v xml:space="preserve">Mid-July </v>
      </c>
      <c r="L4" s="99"/>
      <c r="M4" s="99"/>
      <c r="N4" s="108" t="str">
        <f>F4</f>
        <v>Mid-Sept</v>
      </c>
      <c r="O4" s="108" t="str">
        <f>G4</f>
        <v>Mid-Oct</v>
      </c>
      <c r="P4" s="109" t="s">
        <v>93</v>
      </c>
      <c r="Q4" s="109"/>
      <c r="R4" s="109"/>
      <c r="S4" s="99" t="str">
        <f>K4</f>
        <v xml:space="preserve">Mid-July </v>
      </c>
      <c r="T4" s="99"/>
      <c r="U4" s="99"/>
      <c r="V4" s="108" t="str">
        <f>N4</f>
        <v>Mid-Sept</v>
      </c>
      <c r="W4" s="110" t="str">
        <f>O4</f>
        <v>Mid-Oct</v>
      </c>
      <c r="X4" s="109" t="s">
        <v>93</v>
      </c>
      <c r="Y4" s="109"/>
      <c r="Z4" s="109"/>
      <c r="AA4" s="99" t="str">
        <f>S4</f>
        <v xml:space="preserve">Mid-July </v>
      </c>
      <c r="AB4" s="99"/>
      <c r="AC4" s="99"/>
      <c r="AD4" s="108" t="str">
        <f>V4</f>
        <v>Mid-Sept</v>
      </c>
      <c r="AE4" s="110" t="str">
        <f>W4</f>
        <v>Mid-Oct</v>
      </c>
      <c r="AF4" s="109" t="s">
        <v>93</v>
      </c>
      <c r="AG4" s="109"/>
      <c r="AH4" s="109"/>
    </row>
    <row r="5" spans="2:34" x14ac:dyDescent="0.25">
      <c r="B5" s="131"/>
      <c r="C5" s="108">
        <v>2020</v>
      </c>
      <c r="D5" s="108">
        <v>2021</v>
      </c>
      <c r="E5" s="108">
        <v>2022</v>
      </c>
      <c r="F5" s="108">
        <v>2022</v>
      </c>
      <c r="G5" s="108">
        <v>2022</v>
      </c>
      <c r="H5" s="109"/>
      <c r="I5" s="109"/>
      <c r="J5" s="109"/>
      <c r="K5" s="108">
        <f>C5</f>
        <v>2020</v>
      </c>
      <c r="L5" s="108">
        <f>D5</f>
        <v>2021</v>
      </c>
      <c r="M5" s="108">
        <f>E5</f>
        <v>2022</v>
      </c>
      <c r="N5" s="108">
        <f>F5</f>
        <v>2022</v>
      </c>
      <c r="O5" s="108">
        <f>G5</f>
        <v>2022</v>
      </c>
      <c r="P5" s="109"/>
      <c r="Q5" s="109"/>
      <c r="R5" s="109"/>
      <c r="S5" s="108">
        <f>K5</f>
        <v>2020</v>
      </c>
      <c r="T5" s="108">
        <f>L5</f>
        <v>2021</v>
      </c>
      <c r="U5" s="108">
        <f>M5</f>
        <v>2022</v>
      </c>
      <c r="V5" s="108">
        <f>N5</f>
        <v>2022</v>
      </c>
      <c r="W5" s="108">
        <f>O5</f>
        <v>2022</v>
      </c>
      <c r="X5" s="109"/>
      <c r="Y5" s="109"/>
      <c r="Z5" s="109"/>
      <c r="AA5" s="108">
        <f>S5</f>
        <v>2020</v>
      </c>
      <c r="AB5" s="108">
        <f>T5</f>
        <v>2021</v>
      </c>
      <c r="AC5" s="108">
        <f>U5</f>
        <v>2022</v>
      </c>
      <c r="AD5" s="108">
        <f>V5</f>
        <v>2022</v>
      </c>
      <c r="AE5" s="108">
        <f>W5</f>
        <v>2022</v>
      </c>
      <c r="AF5" s="109"/>
      <c r="AG5" s="109"/>
      <c r="AH5" s="109"/>
    </row>
    <row r="6" spans="2:34" x14ac:dyDescent="0.25">
      <c r="C6" s="108">
        <v>1</v>
      </c>
      <c r="D6" s="108">
        <v>2</v>
      </c>
      <c r="E6" s="108">
        <v>3</v>
      </c>
      <c r="F6" s="108">
        <v>4</v>
      </c>
      <c r="G6" s="108">
        <v>5</v>
      </c>
      <c r="H6" s="132" t="s">
        <v>686</v>
      </c>
      <c r="I6" s="132" t="s">
        <v>687</v>
      </c>
      <c r="J6" s="132" t="s">
        <v>688</v>
      </c>
      <c r="K6" s="108">
        <v>1</v>
      </c>
      <c r="L6" s="108">
        <v>2</v>
      </c>
      <c r="M6" s="108">
        <v>3</v>
      </c>
      <c r="N6" s="108">
        <v>4</v>
      </c>
      <c r="O6" s="108">
        <v>5</v>
      </c>
      <c r="P6" s="132" t="s">
        <v>686</v>
      </c>
      <c r="Q6" s="132" t="s">
        <v>687</v>
      </c>
      <c r="R6" s="132" t="s">
        <v>688</v>
      </c>
      <c r="S6" s="108">
        <v>1</v>
      </c>
      <c r="T6" s="108">
        <v>2</v>
      </c>
      <c r="U6" s="108">
        <v>3</v>
      </c>
      <c r="V6" s="108">
        <v>4</v>
      </c>
      <c r="W6" s="108">
        <v>5</v>
      </c>
      <c r="X6" s="132" t="s">
        <v>686</v>
      </c>
      <c r="Y6" s="132" t="s">
        <v>687</v>
      </c>
      <c r="Z6" s="132" t="s">
        <v>688</v>
      </c>
      <c r="AA6" s="108">
        <v>1</v>
      </c>
      <c r="AB6" s="108">
        <v>2</v>
      </c>
      <c r="AC6" s="108">
        <v>3</v>
      </c>
      <c r="AD6" s="108">
        <v>4</v>
      </c>
      <c r="AE6" s="108">
        <v>5</v>
      </c>
      <c r="AF6" s="132" t="s">
        <v>686</v>
      </c>
      <c r="AG6" s="132" t="s">
        <v>687</v>
      </c>
      <c r="AH6" s="132" t="s">
        <v>688</v>
      </c>
    </row>
    <row r="7" spans="2:34" x14ac:dyDescent="0.25">
      <c r="B7" s="133" t="s">
        <v>153</v>
      </c>
      <c r="C7" s="134">
        <v>232950.81903899062</v>
      </c>
      <c r="D7" s="134">
        <v>224340.99514387449</v>
      </c>
      <c r="E7" s="134">
        <v>330008.1580969558</v>
      </c>
      <c r="F7" s="134">
        <v>73131.425319764196</v>
      </c>
      <c r="G7" s="134">
        <v>111981.22967898259</v>
      </c>
      <c r="H7" s="117">
        <v>-3.6959835258939555</v>
      </c>
      <c r="I7" s="117">
        <v>47.101138552637153</v>
      </c>
      <c r="J7" s="117">
        <v>53.123269769937068</v>
      </c>
      <c r="K7" s="134">
        <v>199997.06733959887</v>
      </c>
      <c r="L7" s="134">
        <v>194408.69266043749</v>
      </c>
      <c r="M7" s="134">
        <v>284750.45143113495</v>
      </c>
      <c r="N7" s="134">
        <v>63118.106067174202</v>
      </c>
      <c r="O7" s="134">
        <v>96593.450034094203</v>
      </c>
      <c r="P7" s="117">
        <v>-2.794228312194305</v>
      </c>
      <c r="Q7" s="117">
        <v>46.470020210717749</v>
      </c>
      <c r="R7" s="117">
        <v>53.036039977646773</v>
      </c>
      <c r="S7" s="134">
        <v>25608.357372103004</v>
      </c>
      <c r="T7" s="134">
        <v>24027.032790947003</v>
      </c>
      <c r="U7" s="134">
        <v>37190.818307960879</v>
      </c>
      <c r="V7" s="134">
        <v>8200.5695976499992</v>
      </c>
      <c r="W7" s="134">
        <v>12615.08334899</v>
      </c>
      <c r="X7" s="117">
        <v>-6.1750332447275582</v>
      </c>
      <c r="Y7" s="117">
        <v>54.787395645349001</v>
      </c>
      <c r="Z7" s="117">
        <v>53.831794228111271</v>
      </c>
      <c r="AA7" s="134">
        <v>7345.3943272887673</v>
      </c>
      <c r="AB7" s="134">
        <v>5905.269692490001</v>
      </c>
      <c r="AC7" s="134">
        <v>8066.8883578599998</v>
      </c>
      <c r="AD7" s="134">
        <v>1812.74965494</v>
      </c>
      <c r="AE7" s="134">
        <v>2772.69629589839</v>
      </c>
      <c r="AF7" s="117">
        <v>-19.605817885754345</v>
      </c>
      <c r="AG7" s="117">
        <v>36.604910155399459</v>
      </c>
      <c r="AH7" s="117">
        <v>52.955279199331194</v>
      </c>
    </row>
    <row r="8" spans="2:34" x14ac:dyDescent="0.25">
      <c r="B8" s="135" t="s">
        <v>154</v>
      </c>
      <c r="C8" s="134">
        <v>227204.91747030959</v>
      </c>
      <c r="D8" s="134">
        <v>215182.71414979215</v>
      </c>
      <c r="E8" s="134">
        <v>305975.66548770375</v>
      </c>
      <c r="F8" s="134">
        <v>67293.700081226372</v>
      </c>
      <c r="G8" s="134">
        <v>103361.63667280826</v>
      </c>
      <c r="H8" s="117">
        <v>-5.2913482042431852</v>
      </c>
      <c r="I8" s="117">
        <v>42.193422318629722</v>
      </c>
      <c r="J8" s="117">
        <v>53.597790800693602</v>
      </c>
      <c r="K8" s="134">
        <v>194436.17605918783</v>
      </c>
      <c r="L8" s="134">
        <v>185437.53498657516</v>
      </c>
      <c r="M8" s="134">
        <v>262357.00210456172</v>
      </c>
      <c r="N8" s="134">
        <v>57597.478341006368</v>
      </c>
      <c r="O8" s="134">
        <v>88502.245468909881</v>
      </c>
      <c r="P8" s="117">
        <v>-4.628069351597107</v>
      </c>
      <c r="Q8" s="117">
        <v>41.47998792345637</v>
      </c>
      <c r="R8" s="117">
        <v>53.656458612530869</v>
      </c>
      <c r="S8" s="134">
        <v>25519.215195943001</v>
      </c>
      <c r="T8" s="134">
        <v>23914.762316787008</v>
      </c>
      <c r="U8" s="134">
        <v>35908.409834652011</v>
      </c>
      <c r="V8" s="134">
        <v>7991.7283585800005</v>
      </c>
      <c r="W8" s="134">
        <v>12251.35002674</v>
      </c>
      <c r="X8" s="117">
        <v>-6.2872344107630163</v>
      </c>
      <c r="Y8" s="117">
        <v>50.151648421134595</v>
      </c>
      <c r="Z8" s="117">
        <v>53.300381056956546</v>
      </c>
      <c r="AA8" s="134">
        <v>7249.5262151787665</v>
      </c>
      <c r="AB8" s="134">
        <v>5830.416846430001</v>
      </c>
      <c r="AC8" s="134">
        <v>7710.25354849</v>
      </c>
      <c r="AD8" s="134">
        <v>1704.4933816400003</v>
      </c>
      <c r="AE8" s="134">
        <v>2608.041177158389</v>
      </c>
      <c r="AF8" s="117">
        <v>-19.575201559758366</v>
      </c>
      <c r="AG8" s="117">
        <v>32.241891987723562</v>
      </c>
      <c r="AH8" s="117">
        <v>53.009756755349123</v>
      </c>
    </row>
    <row r="9" spans="2:34" x14ac:dyDescent="0.25">
      <c r="B9" s="135" t="s">
        <v>155</v>
      </c>
      <c r="C9" s="134">
        <v>53626.824374150674</v>
      </c>
      <c r="D9" s="134">
        <v>43601.104290598458</v>
      </c>
      <c r="E9" s="134">
        <v>76031.748521138696</v>
      </c>
      <c r="F9" s="134">
        <v>15084.827509569419</v>
      </c>
      <c r="G9" s="134">
        <v>23855.244693061089</v>
      </c>
      <c r="H9" s="117">
        <v>-18.695345474129617</v>
      </c>
      <c r="I9" s="117">
        <v>74.380327650401128</v>
      </c>
      <c r="J9" s="117">
        <v>58.140652771322365</v>
      </c>
      <c r="K9" s="134">
        <v>45353.411605400674</v>
      </c>
      <c r="L9" s="134">
        <v>37545.450871209992</v>
      </c>
      <c r="M9" s="134">
        <v>67416.500902498694</v>
      </c>
      <c r="N9" s="134">
        <v>13387.529406869418</v>
      </c>
      <c r="O9" s="134">
        <v>21205.608390171088</v>
      </c>
      <c r="P9" s="117">
        <v>-17.215817857594004</v>
      </c>
      <c r="Q9" s="117">
        <v>79.559705205708283</v>
      </c>
      <c r="R9" s="117">
        <v>58.398220804579907</v>
      </c>
      <c r="S9" s="134">
        <v>6462.0023660899997</v>
      </c>
      <c r="T9" s="134">
        <v>4870.6015330100008</v>
      </c>
      <c r="U9" s="134">
        <v>7116.98165384</v>
      </c>
      <c r="V9" s="134">
        <v>1434.3022851900002</v>
      </c>
      <c r="W9" s="134">
        <v>2245.8663053900004</v>
      </c>
      <c r="X9" s="117">
        <v>-24.62705432345604</v>
      </c>
      <c r="Y9" s="117">
        <v>46.12120506277077</v>
      </c>
      <c r="Z9" s="117">
        <v>56.582495097432918</v>
      </c>
      <c r="AA9" s="134">
        <v>1811.4104026600003</v>
      </c>
      <c r="AB9" s="134">
        <v>1185.051886378466</v>
      </c>
      <c r="AC9" s="134">
        <v>1498.2659647999999</v>
      </c>
      <c r="AD9" s="134">
        <v>262.99581750999999</v>
      </c>
      <c r="AE9" s="134">
        <v>403.76999749999993</v>
      </c>
      <c r="AF9" s="117">
        <v>-34.57849835474866</v>
      </c>
      <c r="AG9" s="117">
        <v>26.430410518033966</v>
      </c>
      <c r="AH9" s="117">
        <v>53.527155421263394</v>
      </c>
    </row>
    <row r="10" spans="2:34" x14ac:dyDescent="0.25">
      <c r="B10" s="135" t="s">
        <v>156</v>
      </c>
      <c r="C10" s="134">
        <v>157021.07568707876</v>
      </c>
      <c r="D10" s="134">
        <v>166935.0625939467</v>
      </c>
      <c r="E10" s="134">
        <v>223747.99514047848</v>
      </c>
      <c r="F10" s="134">
        <v>50710.044939143481</v>
      </c>
      <c r="G10" s="134">
        <v>77214.891009029991</v>
      </c>
      <c r="H10" s="117">
        <v>6.3137937779926698</v>
      </c>
      <c r="I10" s="117">
        <v>34.032953690935322</v>
      </c>
      <c r="J10" s="117">
        <v>52.267447409472148</v>
      </c>
      <c r="K10" s="134">
        <v>135902.52336927998</v>
      </c>
      <c r="L10" s="134">
        <v>143928.29230171518</v>
      </c>
      <c r="M10" s="134">
        <v>189890.04222745646</v>
      </c>
      <c r="N10" s="134">
        <v>42980.739104873479</v>
      </c>
      <c r="O10" s="134">
        <v>65403.873140629999</v>
      </c>
      <c r="P10" s="117">
        <v>5.9055334172326166</v>
      </c>
      <c r="Q10" s="117">
        <v>31.933783963330995</v>
      </c>
      <c r="R10" s="117">
        <v>52.170191817883413</v>
      </c>
      <c r="S10" s="134">
        <v>16342.031507020001</v>
      </c>
      <c r="T10" s="134">
        <v>18530.938242690001</v>
      </c>
      <c r="U10" s="134">
        <v>27824.800193221996</v>
      </c>
      <c r="V10" s="134">
        <v>6331.7825549900008</v>
      </c>
      <c r="W10" s="134">
        <v>9674.1937573499999</v>
      </c>
      <c r="X10" s="117">
        <v>13.394336773428181</v>
      </c>
      <c r="Y10" s="117">
        <v>50.153218519295393</v>
      </c>
      <c r="Z10" s="117">
        <v>52.787839338005782</v>
      </c>
      <c r="AA10" s="134">
        <v>4776.5208107787676</v>
      </c>
      <c r="AB10" s="134">
        <v>4475.8320495415346</v>
      </c>
      <c r="AC10" s="134">
        <v>6033.1527198000003</v>
      </c>
      <c r="AD10" s="134">
        <v>1397.52327928</v>
      </c>
      <c r="AE10" s="134">
        <v>2136.8241110499998</v>
      </c>
      <c r="AF10" s="117">
        <v>-6.2951418647374924</v>
      </c>
      <c r="AG10" s="117">
        <v>34.793992558724007</v>
      </c>
      <c r="AH10" s="117">
        <v>52.900788325392725</v>
      </c>
    </row>
    <row r="11" spans="2:34" x14ac:dyDescent="0.25">
      <c r="B11" s="135" t="s">
        <v>157</v>
      </c>
      <c r="C11" s="134">
        <v>7334.5506864544723</v>
      </c>
      <c r="D11" s="134">
        <v>6630.9698065057819</v>
      </c>
      <c r="E11" s="134">
        <v>11091.89286542915</v>
      </c>
      <c r="F11" s="134">
        <v>3085.4408271546358</v>
      </c>
      <c r="G11" s="134">
        <v>4748.6062882449996</v>
      </c>
      <c r="H11" s="117">
        <v>-9.5926923137646476</v>
      </c>
      <c r="I11" s="117">
        <v>67.274066827248475</v>
      </c>
      <c r="J11" s="117">
        <v>53.903657670340706</v>
      </c>
      <c r="K11" s="134">
        <v>4900.3605457785907</v>
      </c>
      <c r="L11" s="134">
        <v>4762.3130041612203</v>
      </c>
      <c r="M11" s="134">
        <v>6099.8239727571518</v>
      </c>
      <c r="N11" s="134">
        <v>1665.3261482690355</v>
      </c>
      <c r="O11" s="134">
        <v>2540.8369888829993</v>
      </c>
      <c r="P11" s="117">
        <v>-2.817089484084824</v>
      </c>
      <c r="Q11" s="117">
        <v>28.08532256126885</v>
      </c>
      <c r="R11" s="117">
        <v>52.57293542913397</v>
      </c>
      <c r="S11" s="134">
        <v>2120.661277182</v>
      </c>
      <c r="T11" s="134">
        <v>1531.0574871288004</v>
      </c>
      <c r="U11" s="134">
        <v>4324.0199082719982</v>
      </c>
      <c r="V11" s="134">
        <v>1260.1047362856</v>
      </c>
      <c r="W11" s="134">
        <v>1954.9726808119999</v>
      </c>
      <c r="X11" s="117">
        <v>-27.802827184013246</v>
      </c>
      <c r="Y11" s="117">
        <v>182.4204802643207</v>
      </c>
      <c r="Z11" s="117">
        <v>55.143665801515539</v>
      </c>
      <c r="AA11" s="134">
        <v>313.52886349388166</v>
      </c>
      <c r="AB11" s="134">
        <v>337.59931521576107</v>
      </c>
      <c r="AC11" s="134">
        <v>668.04898440000011</v>
      </c>
      <c r="AD11" s="134">
        <v>160.00994259999999</v>
      </c>
      <c r="AE11" s="134">
        <v>252.79661855000001</v>
      </c>
      <c r="AF11" s="117">
        <v>7.6772681958671178</v>
      </c>
      <c r="AG11" s="117">
        <v>97.882209557518607</v>
      </c>
      <c r="AH11" s="117">
        <v>57.988069017656173</v>
      </c>
    </row>
    <row r="12" spans="2:34" x14ac:dyDescent="0.25">
      <c r="B12" s="135" t="s">
        <v>158</v>
      </c>
      <c r="C12" s="134">
        <v>18168.398944129443</v>
      </c>
      <c r="D12" s="134">
        <v>18574.353225855753</v>
      </c>
      <c r="E12" s="134">
        <v>31918.925032176518</v>
      </c>
      <c r="F12" s="134">
        <v>7258.1287435042213</v>
      </c>
      <c r="G12" s="134">
        <v>10988.888259659185</v>
      </c>
      <c r="H12" s="117">
        <v>2.2343976647291841</v>
      </c>
      <c r="I12" s="117">
        <v>71.844072544851457</v>
      </c>
      <c r="J12" s="117">
        <v>51.401120701997286</v>
      </c>
      <c r="K12" s="134">
        <v>15244.152381027965</v>
      </c>
      <c r="L12" s="134">
        <v>14409.908019751703</v>
      </c>
      <c r="M12" s="134">
        <v>25965.915826246652</v>
      </c>
      <c r="N12" s="134">
        <v>5915.8326900837728</v>
      </c>
      <c r="O12" s="134">
        <v>8968.0371723597491</v>
      </c>
      <c r="P12" s="117">
        <v>-5.4725532809191577</v>
      </c>
      <c r="Q12" s="117">
        <v>80.194875572107023</v>
      </c>
      <c r="R12" s="117">
        <v>51.593826975400056</v>
      </c>
      <c r="S12" s="134">
        <v>2524.3302422450001</v>
      </c>
      <c r="T12" s="134">
        <v>3583.095278406</v>
      </c>
      <c r="U12" s="134">
        <v>5238.5597819850009</v>
      </c>
      <c r="V12" s="134">
        <v>1178.245920522</v>
      </c>
      <c r="W12" s="134">
        <v>1777.7194596224999</v>
      </c>
      <c r="X12" s="117">
        <v>41.942413811094411</v>
      </c>
      <c r="Y12" s="117">
        <v>46.202078788021005</v>
      </c>
      <c r="Z12" s="117">
        <v>50.878473556260161</v>
      </c>
      <c r="AA12" s="134">
        <v>399.91632085647825</v>
      </c>
      <c r="AB12" s="134">
        <v>581.34992769805012</v>
      </c>
      <c r="AC12" s="134">
        <v>714.4494239448635</v>
      </c>
      <c r="AD12" s="134">
        <v>164.05013289844857</v>
      </c>
      <c r="AE12" s="134">
        <v>243.13162767693592</v>
      </c>
      <c r="AF12" s="117">
        <v>45.367892576378416</v>
      </c>
      <c r="AG12" s="117">
        <v>22.894902004003431</v>
      </c>
      <c r="AH12" s="117">
        <v>48.205687725617949</v>
      </c>
    </row>
    <row r="13" spans="2:34" x14ac:dyDescent="0.25">
      <c r="B13" s="135" t="s">
        <v>159</v>
      </c>
      <c r="C13" s="134">
        <v>74620.449260684152</v>
      </c>
      <c r="D13" s="134">
        <v>69134.727982788201</v>
      </c>
      <c r="E13" s="134">
        <v>99439.698373529929</v>
      </c>
      <c r="F13" s="134">
        <v>21098.92012969566</v>
      </c>
      <c r="G13" s="134">
        <v>31988.511463185518</v>
      </c>
      <c r="H13" s="117">
        <v>-7.3514985935447257</v>
      </c>
      <c r="I13" s="117">
        <v>43.834656293558375</v>
      </c>
      <c r="J13" s="117">
        <v>51.612079037937633</v>
      </c>
      <c r="K13" s="134">
        <v>65453.924317327459</v>
      </c>
      <c r="L13" s="134">
        <v>58342.133788822975</v>
      </c>
      <c r="M13" s="134">
        <v>82294.621058497156</v>
      </c>
      <c r="N13" s="134">
        <v>18041.368800929828</v>
      </c>
      <c r="O13" s="134">
        <v>26930.621148705708</v>
      </c>
      <c r="P13" s="117">
        <v>-10.865338637337892</v>
      </c>
      <c r="Q13" s="117">
        <v>41.055212955311774</v>
      </c>
      <c r="R13" s="117">
        <v>49.271496225484512</v>
      </c>
      <c r="S13" s="134">
        <v>6517.0243120350005</v>
      </c>
      <c r="T13" s="134">
        <v>8889.915912712002</v>
      </c>
      <c r="U13" s="134">
        <v>14317.873849284999</v>
      </c>
      <c r="V13" s="134">
        <v>2508.5431124839997</v>
      </c>
      <c r="W13" s="134">
        <v>4134.4318261274984</v>
      </c>
      <c r="X13" s="117">
        <v>36.410660557073236</v>
      </c>
      <c r="Y13" s="117">
        <v>61.057472195112325</v>
      </c>
      <c r="Z13" s="117">
        <v>64.81406301339257</v>
      </c>
      <c r="AA13" s="134">
        <v>2649.5006313216904</v>
      </c>
      <c r="AB13" s="134">
        <v>1902.6782812532238</v>
      </c>
      <c r="AC13" s="134">
        <v>2827.2034657477843</v>
      </c>
      <c r="AD13" s="134">
        <v>549.00821628183246</v>
      </c>
      <c r="AE13" s="134">
        <v>923.45848835231197</v>
      </c>
      <c r="AF13" s="117">
        <v>-28.187287115154149</v>
      </c>
      <c r="AG13" s="117">
        <v>48.590725694604032</v>
      </c>
      <c r="AH13" s="117">
        <v>68.204857589645997</v>
      </c>
    </row>
    <row r="14" spans="2:34" x14ac:dyDescent="0.25">
      <c r="B14" s="135" t="s">
        <v>160</v>
      </c>
      <c r="C14" s="134">
        <v>56897.676795810701</v>
      </c>
      <c r="D14" s="134">
        <v>72595.01157879697</v>
      </c>
      <c r="E14" s="134">
        <v>81297.478869342871</v>
      </c>
      <c r="F14" s="134">
        <v>19267.555238788969</v>
      </c>
      <c r="G14" s="134">
        <v>29488.884997940302</v>
      </c>
      <c r="H14" s="117">
        <v>27.588709534344364</v>
      </c>
      <c r="I14" s="117">
        <v>11.987693233026022</v>
      </c>
      <c r="J14" s="117">
        <v>53.049437941010815</v>
      </c>
      <c r="K14" s="134">
        <v>50304.086125145986</v>
      </c>
      <c r="L14" s="134">
        <v>66413.937488979267</v>
      </c>
      <c r="M14" s="134">
        <v>75529.68136995552</v>
      </c>
      <c r="N14" s="134">
        <v>17358.211465590852</v>
      </c>
      <c r="O14" s="134">
        <v>26964.377830681551</v>
      </c>
      <c r="P14" s="117">
        <v>32.024935954020435</v>
      </c>
      <c r="Q14" s="117">
        <v>13.725648900863499</v>
      </c>
      <c r="R14" s="117">
        <v>55.340761253732765</v>
      </c>
      <c r="S14" s="134">
        <v>5180.0156755579992</v>
      </c>
      <c r="T14" s="134">
        <v>4526.8695644432</v>
      </c>
      <c r="U14" s="134">
        <v>3944.3466536799997</v>
      </c>
      <c r="V14" s="134">
        <v>1384.8887856984002</v>
      </c>
      <c r="W14" s="134">
        <v>1807.0697907879999</v>
      </c>
      <c r="X14" s="117">
        <v>-12.608960127218943</v>
      </c>
      <c r="Y14" s="117">
        <v>-12.868117856513722</v>
      </c>
      <c r="Z14" s="117">
        <v>30.484830944507475</v>
      </c>
      <c r="AA14" s="134">
        <v>1413.5749951067157</v>
      </c>
      <c r="AB14" s="134">
        <v>1654.2045253744996</v>
      </c>
      <c r="AC14" s="134">
        <v>1823.4508457073521</v>
      </c>
      <c r="AD14" s="134">
        <v>524.45498749971898</v>
      </c>
      <c r="AE14" s="134">
        <v>717.43737647075204</v>
      </c>
      <c r="AF14" s="117">
        <v>17.022763638346465</v>
      </c>
      <c r="AG14" s="117">
        <v>10.231281424800626</v>
      </c>
      <c r="AH14" s="117">
        <v>36.796749686956971</v>
      </c>
    </row>
    <row r="15" spans="2:34" x14ac:dyDescent="0.25">
      <c r="B15" s="135" t="s">
        <v>161</v>
      </c>
      <c r="C15" s="134">
        <v>16291.302036950234</v>
      </c>
      <c r="D15" s="134">
        <v>4442.627442037</v>
      </c>
      <c r="E15" s="134">
        <v>6111.0209355665365</v>
      </c>
      <c r="F15" s="134">
        <v>1493.6879375434621</v>
      </c>
      <c r="G15" s="134">
        <v>2283.8678211671959</v>
      </c>
      <c r="H15" s="117">
        <v>-72.730065209271217</v>
      </c>
      <c r="I15" s="117">
        <v>37.554206723320405</v>
      </c>
      <c r="J15" s="117">
        <v>52.901269653638195</v>
      </c>
      <c r="K15" s="134">
        <v>12914.525712377232</v>
      </c>
      <c r="L15" s="134">
        <v>3759.87199044</v>
      </c>
      <c r="M15" s="134">
        <v>4965.5580840865368</v>
      </c>
      <c r="N15" s="134">
        <v>1224.0701342934622</v>
      </c>
      <c r="O15" s="134">
        <v>1885.1307885588064</v>
      </c>
      <c r="P15" s="117">
        <v>-70.886488019946768</v>
      </c>
      <c r="Q15" s="117">
        <v>32.067211243153018</v>
      </c>
      <c r="R15" s="117">
        <v>54.005128933801736</v>
      </c>
      <c r="S15" s="134">
        <v>2715.1813228330006</v>
      </c>
      <c r="T15" s="134">
        <v>513.22254108699997</v>
      </c>
      <c r="U15" s="134">
        <v>966.62798758999998</v>
      </c>
      <c r="V15" s="134">
        <v>225.64351839999995</v>
      </c>
      <c r="W15" s="134">
        <v>331.28996400000005</v>
      </c>
      <c r="X15" s="117">
        <v>-81.098038028948011</v>
      </c>
      <c r="Y15" s="117">
        <v>88.344803706924495</v>
      </c>
      <c r="Z15" s="117">
        <v>46.820066602896993</v>
      </c>
      <c r="AA15" s="134">
        <v>661.59500174000004</v>
      </c>
      <c r="AB15" s="134">
        <v>169.53291051000002</v>
      </c>
      <c r="AC15" s="134">
        <v>178.83486389000001</v>
      </c>
      <c r="AD15" s="134">
        <v>43.974284849999997</v>
      </c>
      <c r="AE15" s="134">
        <v>67.447068608389728</v>
      </c>
      <c r="AF15" s="117">
        <v>-74.375122232766699</v>
      </c>
      <c r="AG15" s="117">
        <v>5.4868127681033965</v>
      </c>
      <c r="AH15" s="117">
        <v>53.378432050589062</v>
      </c>
    </row>
    <row r="16" spans="2:34" x14ac:dyDescent="0.25">
      <c r="B16" s="135" t="s">
        <v>162</v>
      </c>
      <c r="C16" s="134">
        <v>265.71537212999999</v>
      </c>
      <c r="D16" s="134">
        <v>203.91982321</v>
      </c>
      <c r="E16" s="134">
        <v>84.90089051999999</v>
      </c>
      <c r="F16" s="134">
        <v>5.1396949699999999</v>
      </c>
      <c r="G16" s="134">
        <v>7.6331495499999997</v>
      </c>
      <c r="H16" s="117">
        <v>-23.256294291384393</v>
      </c>
      <c r="I16" s="117">
        <v>-58.365553096538513</v>
      </c>
      <c r="J16" s="117">
        <v>48.513668506674044</v>
      </c>
      <c r="K16" s="134">
        <v>265.71537212999999</v>
      </c>
      <c r="L16" s="134">
        <v>203.91982321</v>
      </c>
      <c r="M16" s="134">
        <v>84.90089051999999</v>
      </c>
      <c r="N16" s="134">
        <v>5.1396949699999999</v>
      </c>
      <c r="O16" s="134">
        <v>7.6331495499999997</v>
      </c>
      <c r="P16" s="117">
        <v>-23.256294291384393</v>
      </c>
      <c r="Q16" s="117">
        <v>-58.365553096538513</v>
      </c>
      <c r="R16" s="117">
        <v>48.513668506674044</v>
      </c>
      <c r="S16" s="134">
        <v>0</v>
      </c>
      <c r="T16" s="134">
        <v>0</v>
      </c>
      <c r="U16" s="134">
        <v>0</v>
      </c>
      <c r="V16" s="134">
        <v>0</v>
      </c>
      <c r="W16" s="134">
        <v>0</v>
      </c>
      <c r="X16" s="117">
        <v>0</v>
      </c>
      <c r="Y16" s="117">
        <v>0</v>
      </c>
      <c r="Z16" s="117">
        <v>0</v>
      </c>
      <c r="AA16" s="134">
        <v>0</v>
      </c>
      <c r="AB16" s="134">
        <v>0</v>
      </c>
      <c r="AC16" s="134">
        <v>0</v>
      </c>
      <c r="AD16" s="134">
        <v>0</v>
      </c>
      <c r="AE16" s="134">
        <v>0</v>
      </c>
      <c r="AF16" s="117">
        <v>0</v>
      </c>
      <c r="AG16" s="117">
        <v>0</v>
      </c>
      <c r="AH16" s="117">
        <v>0</v>
      </c>
    </row>
    <row r="17" spans="2:34" x14ac:dyDescent="0.25">
      <c r="B17" s="135" t="s">
        <v>163</v>
      </c>
      <c r="C17" s="134">
        <v>5745.9015686810362</v>
      </c>
      <c r="D17" s="134">
        <v>9158.2809940823281</v>
      </c>
      <c r="E17" s="134">
        <v>24032.492609252015</v>
      </c>
      <c r="F17" s="134">
        <v>5837.725238537837</v>
      </c>
      <c r="G17" s="134">
        <v>8619.5930061742911</v>
      </c>
      <c r="H17" s="117">
        <v>59.388059203816098</v>
      </c>
      <c r="I17" s="117">
        <v>162.41270195553878</v>
      </c>
      <c r="J17" s="117">
        <v>47.653283667273499</v>
      </c>
      <c r="K17" s="134">
        <v>5560.891280411036</v>
      </c>
      <c r="L17" s="134">
        <v>8971.1576738623298</v>
      </c>
      <c r="M17" s="134">
        <v>22393.449326573143</v>
      </c>
      <c r="N17" s="134">
        <v>5520.627726167836</v>
      </c>
      <c r="O17" s="134">
        <v>8091.2045651842909</v>
      </c>
      <c r="P17" s="117">
        <v>61.325895822930434</v>
      </c>
      <c r="Q17" s="117">
        <v>149.61604890544911</v>
      </c>
      <c r="R17" s="117">
        <v>46.563125907437886</v>
      </c>
      <c r="S17" s="134">
        <v>89.142176160000005</v>
      </c>
      <c r="T17" s="134">
        <v>112.27047416000001</v>
      </c>
      <c r="U17" s="134">
        <v>1282.4084733088714</v>
      </c>
      <c r="V17" s="134">
        <v>208.84123907000003</v>
      </c>
      <c r="W17" s="134">
        <v>363.73332225000001</v>
      </c>
      <c r="X17" s="117">
        <v>25.945404292674386</v>
      </c>
      <c r="Y17" s="117">
        <v>1042.2490934537898</v>
      </c>
      <c r="Z17" s="117">
        <v>74.16738373596931</v>
      </c>
      <c r="AA17" s="134">
        <v>95.868112109999998</v>
      </c>
      <c r="AB17" s="134">
        <v>74.852846060000005</v>
      </c>
      <c r="AC17" s="134">
        <v>356.63480936999997</v>
      </c>
      <c r="AD17" s="134">
        <v>108.25627329999999</v>
      </c>
      <c r="AE17" s="134">
        <v>164.65511874000001</v>
      </c>
      <c r="AF17" s="117">
        <v>-21.921017935439131</v>
      </c>
      <c r="AG17" s="117">
        <v>376.44789495930621</v>
      </c>
      <c r="AH17" s="117">
        <v>52.097530905860232</v>
      </c>
    </row>
    <row r="18" spans="2:34" x14ac:dyDescent="0.25">
      <c r="B18" s="133" t="s">
        <v>164</v>
      </c>
      <c r="C18" s="134">
        <v>1695.0181044325002</v>
      </c>
      <c r="D18" s="134">
        <v>1735.0656655299999</v>
      </c>
      <c r="E18" s="134">
        <v>3120.8918862409</v>
      </c>
      <c r="F18" s="134">
        <v>425.57691070999994</v>
      </c>
      <c r="G18" s="134">
        <v>696.48248861000002</v>
      </c>
      <c r="H18" s="117">
        <v>2.3626627345616371</v>
      </c>
      <c r="I18" s="117">
        <v>79.871687178339741</v>
      </c>
      <c r="J18" s="117">
        <v>63.656079801895729</v>
      </c>
      <c r="K18" s="134">
        <v>1678.3169330525002</v>
      </c>
      <c r="L18" s="134">
        <v>1693.4358163699999</v>
      </c>
      <c r="M18" s="134">
        <v>3057.0604343809</v>
      </c>
      <c r="N18" s="134">
        <v>419.29120420999993</v>
      </c>
      <c r="O18" s="134">
        <v>685.30923344000007</v>
      </c>
      <c r="P18" s="117">
        <v>0.9008360113486833</v>
      </c>
      <c r="Q18" s="117">
        <v>80.524139434698299</v>
      </c>
      <c r="R18" s="117">
        <v>63.444695848369456</v>
      </c>
      <c r="S18" s="134">
        <v>15.879146879999999</v>
      </c>
      <c r="T18" s="134">
        <v>41.629849159999999</v>
      </c>
      <c r="U18" s="134">
        <v>63.041159610000001</v>
      </c>
      <c r="V18" s="134">
        <v>6.2857064999999999</v>
      </c>
      <c r="W18" s="134">
        <v>11.173255170000001</v>
      </c>
      <c r="X18" s="117">
        <v>162.16678688471205</v>
      </c>
      <c r="Y18" s="117">
        <v>51.432591955132608</v>
      </c>
      <c r="Z18" s="117">
        <v>77.756552425729737</v>
      </c>
      <c r="AA18" s="134">
        <v>0.82202450000000005</v>
      </c>
      <c r="AB18" s="134">
        <v>0</v>
      </c>
      <c r="AC18" s="134">
        <v>0.79029225000000003</v>
      </c>
      <c r="AD18" s="134">
        <v>0</v>
      </c>
      <c r="AE18" s="134">
        <v>0</v>
      </c>
      <c r="AF18" s="117">
        <v>-100</v>
      </c>
      <c r="AG18" s="117">
        <v>0</v>
      </c>
      <c r="AH18" s="117">
        <v>0</v>
      </c>
    </row>
    <row r="19" spans="2:34" x14ac:dyDescent="0.25">
      <c r="B19" s="133" t="s">
        <v>165</v>
      </c>
      <c r="C19" s="134">
        <v>42145.259623335711</v>
      </c>
      <c r="D19" s="134">
        <v>48173.677899546885</v>
      </c>
      <c r="E19" s="134">
        <v>53727.081254765217</v>
      </c>
      <c r="F19" s="134">
        <v>10276.85137163318</v>
      </c>
      <c r="G19" s="134">
        <v>14902.906255999915</v>
      </c>
      <c r="H19" s="117">
        <v>14.303905896152685</v>
      </c>
      <c r="I19" s="117">
        <v>11.52787911854778</v>
      </c>
      <c r="J19" s="117">
        <v>45.014321187283748</v>
      </c>
      <c r="K19" s="134">
        <v>36654.866217474584</v>
      </c>
      <c r="L19" s="134">
        <v>42824.072133079033</v>
      </c>
      <c r="M19" s="134">
        <v>47172.235293476151</v>
      </c>
      <c r="N19" s="134">
        <v>8997.1119787312145</v>
      </c>
      <c r="O19" s="134">
        <v>13022.560802879254</v>
      </c>
      <c r="P19" s="117">
        <v>16.83052361725272</v>
      </c>
      <c r="Q19" s="117">
        <v>10.153549029351701</v>
      </c>
      <c r="R19" s="117">
        <v>44.741566334441842</v>
      </c>
      <c r="S19" s="134">
        <v>4354.2252586011209</v>
      </c>
      <c r="T19" s="134">
        <v>4341.0185409090618</v>
      </c>
      <c r="U19" s="134">
        <v>5225.3488688660727</v>
      </c>
      <c r="V19" s="134">
        <v>1035.5654467982986</v>
      </c>
      <c r="W19" s="134">
        <v>1496.3286604916834</v>
      </c>
      <c r="X19" s="117">
        <v>-0.30330809518802926</v>
      </c>
      <c r="Y19" s="117">
        <v>20.371493916075774</v>
      </c>
      <c r="Z19" s="117">
        <v>44.493876762492022</v>
      </c>
      <c r="AA19" s="134">
        <v>1136.1681472600001</v>
      </c>
      <c r="AB19" s="134">
        <v>1008.5872255587924</v>
      </c>
      <c r="AC19" s="134">
        <v>1329.4970924229958</v>
      </c>
      <c r="AD19" s="134">
        <v>244.17394610366671</v>
      </c>
      <c r="AE19" s="134">
        <v>384.01679262897733</v>
      </c>
      <c r="AF19" s="117">
        <v>-11.229052848285152</v>
      </c>
      <c r="AG19" s="117">
        <v>31.817760401080651</v>
      </c>
      <c r="AH19" s="117">
        <v>57.27181329409273</v>
      </c>
    </row>
    <row r="20" spans="2:34" x14ac:dyDescent="0.25">
      <c r="B20" s="133" t="s">
        <v>166</v>
      </c>
      <c r="C20" s="134">
        <v>32395.044635983897</v>
      </c>
      <c r="D20" s="134">
        <v>33543.535837253767</v>
      </c>
      <c r="E20" s="134">
        <v>38325.721051327411</v>
      </c>
      <c r="F20" s="134">
        <v>6092.1039384844862</v>
      </c>
      <c r="G20" s="134">
        <v>9627.7780768354369</v>
      </c>
      <c r="H20" s="117">
        <v>3.5452681549762213</v>
      </c>
      <c r="I20" s="117">
        <v>14.256652123007571</v>
      </c>
      <c r="J20" s="117">
        <v>58.036996316095511</v>
      </c>
      <c r="K20" s="134">
        <v>27815.452977483263</v>
      </c>
      <c r="L20" s="134">
        <v>29235.11202204262</v>
      </c>
      <c r="M20" s="134">
        <v>33086.453166652558</v>
      </c>
      <c r="N20" s="134">
        <v>5306.8316471916451</v>
      </c>
      <c r="O20" s="134">
        <v>8360.9454493998983</v>
      </c>
      <c r="P20" s="117">
        <v>5.1038501717321587</v>
      </c>
      <c r="Q20" s="117">
        <v>13.173683554576815</v>
      </c>
      <c r="R20" s="117">
        <v>57.550606562476467</v>
      </c>
      <c r="S20" s="134">
        <v>3589.5785826570791</v>
      </c>
      <c r="T20" s="134">
        <v>3440.7397469155494</v>
      </c>
      <c r="U20" s="134">
        <v>4096.0779937155858</v>
      </c>
      <c r="V20" s="134">
        <v>594.77045934</v>
      </c>
      <c r="W20" s="134">
        <v>986.22401669471571</v>
      </c>
      <c r="X20" s="117">
        <v>-4.1464153051458243</v>
      </c>
      <c r="Y20" s="117">
        <v>19.046434633352153</v>
      </c>
      <c r="Z20" s="117">
        <v>65.815904473315754</v>
      </c>
      <c r="AA20" s="134">
        <v>990.01307584355538</v>
      </c>
      <c r="AB20" s="134">
        <v>867.68406829559569</v>
      </c>
      <c r="AC20" s="134">
        <v>1143.1898909592612</v>
      </c>
      <c r="AD20" s="134">
        <v>190.50183195284126</v>
      </c>
      <c r="AE20" s="134">
        <v>280.60861074082192</v>
      </c>
      <c r="AF20" s="117">
        <v>-12.35630220779937</v>
      </c>
      <c r="AG20" s="117">
        <v>31.751859084475942</v>
      </c>
      <c r="AH20" s="117">
        <v>47.299691485532065</v>
      </c>
    </row>
    <row r="21" spans="2:34" x14ac:dyDescent="0.25">
      <c r="B21" s="133" t="s">
        <v>167</v>
      </c>
      <c r="C21" s="134">
        <v>5.6595101300000001</v>
      </c>
      <c r="D21" s="134">
        <v>1.4250424199999994</v>
      </c>
      <c r="E21" s="134">
        <v>105.12984288000001</v>
      </c>
      <c r="F21" s="134">
        <v>18.568183789999996</v>
      </c>
      <c r="G21" s="134">
        <v>3.1661692800000001</v>
      </c>
      <c r="H21" s="117">
        <v>-74.820392803148863</v>
      </c>
      <c r="I21" s="117">
        <v>7277.3132227179649</v>
      </c>
      <c r="J21" s="117">
        <v>-82.948416949076304</v>
      </c>
      <c r="K21" s="134">
        <v>0</v>
      </c>
      <c r="L21" s="134">
        <v>3.689239999999909E-2</v>
      </c>
      <c r="M21" s="134">
        <v>104.46204761000001</v>
      </c>
      <c r="N21" s="134">
        <v>17.225687969999996</v>
      </c>
      <c r="O21" s="134">
        <v>3.7817792799999999</v>
      </c>
      <c r="P21" s="117">
        <v>0</v>
      </c>
      <c r="Q21" s="117">
        <v>283053.29880951787</v>
      </c>
      <c r="R21" s="117">
        <v>-78.045699616837993</v>
      </c>
      <c r="S21" s="134">
        <v>5.6595101300000001</v>
      </c>
      <c r="T21" s="134">
        <v>1.3881500200000003</v>
      </c>
      <c r="U21" s="134">
        <v>0.66779527000000005</v>
      </c>
      <c r="V21" s="134">
        <v>1.3424958199999999</v>
      </c>
      <c r="W21" s="134">
        <v>-0.61560999999999999</v>
      </c>
      <c r="X21" s="117">
        <v>-75.472258409050681</v>
      </c>
      <c r="Y21" s="117">
        <v>-51.893148407691555</v>
      </c>
      <c r="Z21" s="117">
        <v>-145.85563625814493</v>
      </c>
      <c r="AA21" s="134">
        <v>0</v>
      </c>
      <c r="AB21" s="134">
        <v>0</v>
      </c>
      <c r="AC21" s="134">
        <v>0</v>
      </c>
      <c r="AD21" s="134">
        <v>0</v>
      </c>
      <c r="AE21" s="134">
        <v>0</v>
      </c>
      <c r="AF21" s="117">
        <v>0</v>
      </c>
      <c r="AG21" s="117">
        <v>0</v>
      </c>
      <c r="AH21" s="117">
        <v>0</v>
      </c>
    </row>
    <row r="22" spans="2:34" x14ac:dyDescent="0.25">
      <c r="B22" s="135" t="s">
        <v>168</v>
      </c>
      <c r="C22" s="134">
        <v>4.7647909200000003</v>
      </c>
      <c r="D22" s="134">
        <v>1.2306797699999994</v>
      </c>
      <c r="E22" s="134">
        <v>33.712648050000006</v>
      </c>
      <c r="F22" s="134">
        <v>10.023503590000001</v>
      </c>
      <c r="G22" s="134">
        <v>3.1661692800000001</v>
      </c>
      <c r="H22" s="117">
        <v>-74.171379381322382</v>
      </c>
      <c r="I22" s="117">
        <v>2639.3517689821147</v>
      </c>
      <c r="J22" s="117">
        <v>-68.412549049628268</v>
      </c>
      <c r="K22" s="134">
        <v>0</v>
      </c>
      <c r="L22" s="134">
        <v>3.689239999999909E-2</v>
      </c>
      <c r="M22" s="134">
        <v>33.044852780000006</v>
      </c>
      <c r="N22" s="134">
        <v>8.6810077700000008</v>
      </c>
      <c r="O22" s="134">
        <v>3.7817792799999999</v>
      </c>
      <c r="P22" s="117">
        <v>0</v>
      </c>
      <c r="Q22" s="117">
        <v>89470.89476423552</v>
      </c>
      <c r="R22" s="117">
        <v>-56.436172156542142</v>
      </c>
      <c r="S22" s="134">
        <v>4.7647909200000003</v>
      </c>
      <c r="T22" s="134">
        <v>1.1937873700000003</v>
      </c>
      <c r="U22" s="134">
        <v>0.66779527000000005</v>
      </c>
      <c r="V22" s="134">
        <v>1.3424958199999999</v>
      </c>
      <c r="W22" s="134">
        <v>-0.61560999999999999</v>
      </c>
      <c r="X22" s="117">
        <v>-74.945650500861845</v>
      </c>
      <c r="Y22" s="117">
        <v>-44.060786134803905</v>
      </c>
      <c r="Z22" s="117">
        <v>-145.85563625814493</v>
      </c>
      <c r="AA22" s="134">
        <v>0</v>
      </c>
      <c r="AB22" s="134">
        <v>0</v>
      </c>
      <c r="AC22" s="134">
        <v>0</v>
      </c>
      <c r="AD22" s="134">
        <v>0</v>
      </c>
      <c r="AE22" s="134">
        <v>0</v>
      </c>
      <c r="AF22" s="117">
        <v>0</v>
      </c>
      <c r="AG22" s="117">
        <v>0</v>
      </c>
      <c r="AH22" s="117">
        <v>0</v>
      </c>
    </row>
    <row r="23" spans="2:34" x14ac:dyDescent="0.25">
      <c r="B23" s="135" t="s">
        <v>169</v>
      </c>
      <c r="C23" s="134">
        <v>0.89471920999999999</v>
      </c>
      <c r="D23" s="134">
        <v>0.19436265</v>
      </c>
      <c r="E23" s="134">
        <v>71.41719483</v>
      </c>
      <c r="F23" s="134">
        <v>8.5446801999999984</v>
      </c>
      <c r="G23" s="134">
        <v>0</v>
      </c>
      <c r="H23" s="117">
        <v>-78.276687498416408</v>
      </c>
      <c r="I23" s="117">
        <v>36644.299807601928</v>
      </c>
      <c r="J23" s="117">
        <v>-100</v>
      </c>
      <c r="K23" s="134">
        <v>0</v>
      </c>
      <c r="L23" s="134">
        <v>0</v>
      </c>
      <c r="M23" s="134">
        <v>71.41719483</v>
      </c>
      <c r="N23" s="134">
        <v>8.5446801999999984</v>
      </c>
      <c r="O23" s="134">
        <v>0</v>
      </c>
      <c r="P23" s="117">
        <v>0</v>
      </c>
      <c r="Q23" s="117">
        <v>0</v>
      </c>
      <c r="R23" s="117">
        <v>-100</v>
      </c>
      <c r="S23" s="134">
        <v>0.89471920999999999</v>
      </c>
      <c r="T23" s="134">
        <v>0.19436265</v>
      </c>
      <c r="U23" s="134">
        <v>0</v>
      </c>
      <c r="V23" s="134">
        <v>0</v>
      </c>
      <c r="W23" s="134">
        <v>0</v>
      </c>
      <c r="X23" s="117">
        <v>-78.276687498416408</v>
      </c>
      <c r="Y23" s="117">
        <v>-100</v>
      </c>
      <c r="Z23" s="117">
        <v>0</v>
      </c>
      <c r="AA23" s="134">
        <v>0</v>
      </c>
      <c r="AB23" s="134">
        <v>0</v>
      </c>
      <c r="AC23" s="134">
        <v>0</v>
      </c>
      <c r="AD23" s="134">
        <v>0</v>
      </c>
      <c r="AE23" s="134">
        <v>0</v>
      </c>
      <c r="AF23" s="117">
        <v>0</v>
      </c>
      <c r="AG23" s="117">
        <v>0</v>
      </c>
      <c r="AH23" s="117">
        <v>0</v>
      </c>
    </row>
    <row r="24" spans="2:34" x14ac:dyDescent="0.25">
      <c r="B24" s="133" t="s">
        <v>170</v>
      </c>
      <c r="C24" s="134">
        <v>462.54149307027973</v>
      </c>
      <c r="D24" s="134">
        <v>89.228457179999921</v>
      </c>
      <c r="E24" s="134">
        <v>369.25182457999995</v>
      </c>
      <c r="F24" s="134">
        <v>30.016425910000002</v>
      </c>
      <c r="G24" s="134">
        <v>43.517545639999994</v>
      </c>
      <c r="H24" s="117">
        <v>-80.709091288715513</v>
      </c>
      <c r="I24" s="117">
        <v>313.82742260701752</v>
      </c>
      <c r="J24" s="117">
        <v>44.979105008974706</v>
      </c>
      <c r="K24" s="134">
        <v>457.69313684027975</v>
      </c>
      <c r="L24" s="134">
        <v>77.691794459999926</v>
      </c>
      <c r="M24" s="134">
        <v>312.01161819999999</v>
      </c>
      <c r="N24" s="134">
        <v>27.422116470000002</v>
      </c>
      <c r="O24" s="134">
        <v>17.728650219999999</v>
      </c>
      <c r="P24" s="117">
        <v>-83.025352969819181</v>
      </c>
      <c r="Q24" s="117">
        <v>301.60176550001171</v>
      </c>
      <c r="R24" s="117">
        <v>-35.349081317646387</v>
      </c>
      <c r="S24" s="134">
        <v>3.17084623</v>
      </c>
      <c r="T24" s="134">
        <v>11.292190039999998</v>
      </c>
      <c r="U24" s="134">
        <v>30.143538510000003</v>
      </c>
      <c r="V24" s="134">
        <v>2.59430944</v>
      </c>
      <c r="W24" s="134">
        <v>25.788895419999999</v>
      </c>
      <c r="X24" s="117">
        <v>256.12543847640313</v>
      </c>
      <c r="Y24" s="117">
        <v>166.94147373736556</v>
      </c>
      <c r="Z24" s="117">
        <v>894.05626107577984</v>
      </c>
      <c r="AA24" s="134">
        <v>1.6775100000000001</v>
      </c>
      <c r="AB24" s="134">
        <v>0.24447268</v>
      </c>
      <c r="AC24" s="134">
        <v>27.096667870000001</v>
      </c>
      <c r="AD24" s="134">
        <v>0</v>
      </c>
      <c r="AE24" s="134">
        <v>0</v>
      </c>
      <c r="AF24" s="117">
        <v>-85.426454685814093</v>
      </c>
      <c r="AG24" s="117">
        <v>10983.720221826014</v>
      </c>
      <c r="AH24" s="117">
        <v>0</v>
      </c>
    </row>
    <row r="25" spans="2:34" x14ac:dyDescent="0.25">
      <c r="B25" s="136" t="s">
        <v>171</v>
      </c>
      <c r="C25" s="134">
        <v>33869.335431849569</v>
      </c>
      <c r="D25" s="134">
        <v>39013.507469117358</v>
      </c>
      <c r="E25" s="134">
        <v>25496.871756866287</v>
      </c>
      <c r="F25" s="134">
        <v>1514.421360921586</v>
      </c>
      <c r="G25" s="134">
        <v>15797.681972766361</v>
      </c>
      <c r="H25" s="117">
        <v>15.188287492734162</v>
      </c>
      <c r="I25" s="117">
        <v>-34.646040792283763</v>
      </c>
      <c r="J25" s="117">
        <v>943.14970591492704</v>
      </c>
      <c r="K25" s="134">
        <v>28698.548742447423</v>
      </c>
      <c r="L25" s="134">
        <v>32424.052221825863</v>
      </c>
      <c r="M25" s="134">
        <v>21636.512971166485</v>
      </c>
      <c r="N25" s="134">
        <v>1310.8807509399066</v>
      </c>
      <c r="O25" s="134">
        <v>12801.888627107204</v>
      </c>
      <c r="P25" s="117">
        <v>12.981504789014384</v>
      </c>
      <c r="Q25" s="117">
        <v>-33.270176031229916</v>
      </c>
      <c r="R25" s="117">
        <v>876.58681904728564</v>
      </c>
      <c r="S25" s="134">
        <v>3878.0153683349495</v>
      </c>
      <c r="T25" s="134">
        <v>5678.3693771151029</v>
      </c>
      <c r="U25" s="134">
        <v>3328.5014116415323</v>
      </c>
      <c r="V25" s="134">
        <v>153.63075456127939</v>
      </c>
      <c r="W25" s="134">
        <v>2507.8254205690687</v>
      </c>
      <c r="X25" s="117">
        <v>46.424622849113327</v>
      </c>
      <c r="Y25" s="117">
        <v>-41.382795119739491</v>
      </c>
      <c r="Z25" s="117">
        <v>1532.3719998190602</v>
      </c>
      <c r="AA25" s="134">
        <v>1292.7713210672002</v>
      </c>
      <c r="AB25" s="134">
        <v>911.08587017639525</v>
      </c>
      <c r="AC25" s="134">
        <v>531.85737405826717</v>
      </c>
      <c r="AD25" s="134">
        <v>49.9098554204</v>
      </c>
      <c r="AE25" s="134">
        <v>487.96792509008731</v>
      </c>
      <c r="AF25" s="117">
        <v>-29.52459144713378</v>
      </c>
      <c r="AG25" s="117">
        <v>-41.623792941131413</v>
      </c>
      <c r="AH25" s="117">
        <v>877.69853464780192</v>
      </c>
    </row>
    <row r="26" spans="2:34" x14ac:dyDescent="0.25">
      <c r="B26" s="137" t="s">
        <v>172</v>
      </c>
      <c r="C26" s="134">
        <v>33521.918090263563</v>
      </c>
      <c r="D26" s="134">
        <v>38873.55502702736</v>
      </c>
      <c r="E26" s="134">
        <v>25367.138937046282</v>
      </c>
      <c r="F26" s="134">
        <v>305.06430426158528</v>
      </c>
      <c r="G26" s="134">
        <v>15783.39860960636</v>
      </c>
      <c r="H26" s="117">
        <v>15.964590457961231</v>
      </c>
      <c r="I26" s="117">
        <v>-34.744483957257216</v>
      </c>
      <c r="J26" s="117">
        <v>5073.7939801939192</v>
      </c>
      <c r="K26" s="134">
        <v>28485.391216329426</v>
      </c>
      <c r="L26" s="134">
        <v>32326.012063805862</v>
      </c>
      <c r="M26" s="134">
        <v>21538.003293306483</v>
      </c>
      <c r="N26" s="134">
        <v>101.52369427990591</v>
      </c>
      <c r="O26" s="134">
        <v>12787.605263947204</v>
      </c>
      <c r="P26" s="117">
        <v>13.482773742895887</v>
      </c>
      <c r="Q26" s="117">
        <v>-33.372532155236925</v>
      </c>
      <c r="R26" s="117">
        <v>12495.685524101533</v>
      </c>
      <c r="S26" s="134">
        <v>3807.2479630669418</v>
      </c>
      <c r="T26" s="134">
        <v>5636.4570930451027</v>
      </c>
      <c r="U26" s="134">
        <v>3300.7793121515319</v>
      </c>
      <c r="V26" s="134">
        <v>153.63075456127939</v>
      </c>
      <c r="W26" s="134">
        <v>2507.8254205690687</v>
      </c>
      <c r="X26" s="117">
        <v>48.045442475058422</v>
      </c>
      <c r="Y26" s="117">
        <v>-41.438757402688189</v>
      </c>
      <c r="Z26" s="117">
        <v>1532.3719998190602</v>
      </c>
      <c r="AA26" s="134">
        <v>1229.2789108672002</v>
      </c>
      <c r="AB26" s="134">
        <v>911.08587017639525</v>
      </c>
      <c r="AC26" s="134">
        <v>528.35633158826704</v>
      </c>
      <c r="AD26" s="134">
        <v>49.9098554204</v>
      </c>
      <c r="AE26" s="134">
        <v>487.96792509008731</v>
      </c>
      <c r="AF26" s="117">
        <v>-25.884527740440475</v>
      </c>
      <c r="AG26" s="117">
        <v>-42.008064345683245</v>
      </c>
      <c r="AH26" s="117">
        <v>877.69853464780192</v>
      </c>
    </row>
    <row r="27" spans="2:34" x14ac:dyDescent="0.25">
      <c r="B27" s="138" t="s">
        <v>173</v>
      </c>
      <c r="C27" s="134">
        <v>17256.908578162373</v>
      </c>
      <c r="D27" s="134">
        <v>25113.082658008931</v>
      </c>
      <c r="E27" s="134">
        <v>12849.167029909908</v>
      </c>
      <c r="F27" s="134">
        <v>270.5570079255848</v>
      </c>
      <c r="G27" s="134">
        <v>5940.5841337329657</v>
      </c>
      <c r="H27" s="117">
        <v>45.524805583012103</v>
      </c>
      <c r="I27" s="117">
        <v>-48.834767898109391</v>
      </c>
      <c r="J27" s="117">
        <v>2095.6866611146479</v>
      </c>
      <c r="K27" s="134">
        <v>14922.208770093617</v>
      </c>
      <c r="L27" s="134">
        <v>21419.967343118526</v>
      </c>
      <c r="M27" s="134">
        <v>11092.646230080174</v>
      </c>
      <c r="N27" s="134">
        <v>111.18979766640538</v>
      </c>
      <c r="O27" s="134">
        <v>4511.7208588201838</v>
      </c>
      <c r="P27" s="117">
        <v>43.544214352820262</v>
      </c>
      <c r="Q27" s="117">
        <v>-48.213524080633825</v>
      </c>
      <c r="R27" s="117">
        <v>3957.6752125733428</v>
      </c>
      <c r="S27" s="134">
        <v>1863.4613667316537</v>
      </c>
      <c r="T27" s="134">
        <v>3312.4856999176864</v>
      </c>
      <c r="U27" s="134">
        <v>1458.5820868894659</v>
      </c>
      <c r="V27" s="134">
        <v>109.45735483877942</v>
      </c>
      <c r="W27" s="134">
        <v>1194.9179613478191</v>
      </c>
      <c r="X27" s="117">
        <v>77.759826903602146</v>
      </c>
      <c r="Y27" s="117">
        <v>-55.967143135871922</v>
      </c>
      <c r="Z27" s="117">
        <v>991.67443622936344</v>
      </c>
      <c r="AA27" s="134">
        <v>471.23844133709997</v>
      </c>
      <c r="AB27" s="134">
        <v>380.62961497271544</v>
      </c>
      <c r="AC27" s="134">
        <v>297.93871294026718</v>
      </c>
      <c r="AD27" s="134">
        <v>49.9098554204</v>
      </c>
      <c r="AE27" s="134">
        <v>233.94531356496307</v>
      </c>
      <c r="AF27" s="117">
        <v>-19.227808772834727</v>
      </c>
      <c r="AG27" s="117">
        <v>-21.724768325863391</v>
      </c>
      <c r="AH27" s="117">
        <v>368.73570679457629</v>
      </c>
    </row>
    <row r="28" spans="2:34" x14ac:dyDescent="0.25">
      <c r="B28" s="139" t="s">
        <v>174</v>
      </c>
      <c r="C28" s="134">
        <v>10920.749084781241</v>
      </c>
      <c r="D28" s="134">
        <v>21235.372279735282</v>
      </c>
      <c r="E28" s="134">
        <v>8873.1161572313067</v>
      </c>
      <c r="F28" s="134">
        <v>144.35995421701082</v>
      </c>
      <c r="G28" s="134">
        <v>2986.3485985961252</v>
      </c>
      <c r="H28" s="117">
        <v>94.449777344743922</v>
      </c>
      <c r="I28" s="117">
        <v>-58.215396272101906</v>
      </c>
      <c r="J28" s="117">
        <v>1968.6821458164645</v>
      </c>
      <c r="K28" s="134">
        <v>10149.810481633487</v>
      </c>
      <c r="L28" s="134">
        <v>18515.926140868713</v>
      </c>
      <c r="M28" s="134">
        <v>7624.7038697422358</v>
      </c>
      <c r="N28" s="134">
        <v>48.419311614956356</v>
      </c>
      <c r="O28" s="134">
        <v>2370.7024356486058</v>
      </c>
      <c r="P28" s="117">
        <v>82.426323864608776</v>
      </c>
      <c r="Q28" s="117">
        <v>-58.82083449818456</v>
      </c>
      <c r="R28" s="117">
        <v>4796.1919461001053</v>
      </c>
      <c r="S28" s="134">
        <v>716.10764182295361</v>
      </c>
      <c r="T28" s="134">
        <v>2467.8809421641358</v>
      </c>
      <c r="U28" s="134">
        <v>1027.7380497943038</v>
      </c>
      <c r="V28" s="134">
        <v>46.030787181654482</v>
      </c>
      <c r="W28" s="134">
        <v>567.13358194330681</v>
      </c>
      <c r="X28" s="117">
        <v>244.624299201974</v>
      </c>
      <c r="Y28" s="117">
        <v>-58.355444452962182</v>
      </c>
      <c r="Z28" s="117">
        <v>1132.0744802933489</v>
      </c>
      <c r="AA28" s="134">
        <v>54.830961324799993</v>
      </c>
      <c r="AB28" s="134">
        <v>251.56519670243534</v>
      </c>
      <c r="AC28" s="134">
        <v>220.67423769476727</v>
      </c>
      <c r="AD28" s="134">
        <v>49.9098554204</v>
      </c>
      <c r="AE28" s="134">
        <v>48.512581004212898</v>
      </c>
      <c r="AF28" s="117">
        <v>358.80136080826401</v>
      </c>
      <c r="AG28" s="117">
        <v>-12.27950424486084</v>
      </c>
      <c r="AH28" s="117">
        <v>-2.7995962008256678</v>
      </c>
    </row>
    <row r="29" spans="2:34" x14ac:dyDescent="0.25">
      <c r="B29" s="139" t="s">
        <v>175</v>
      </c>
      <c r="C29" s="134">
        <v>6336.1594933811302</v>
      </c>
      <c r="D29" s="134">
        <v>3877.7103782736353</v>
      </c>
      <c r="E29" s="134">
        <v>3976.0508726786011</v>
      </c>
      <c r="F29" s="134">
        <v>126.19705370857397</v>
      </c>
      <c r="G29" s="134">
        <v>2954.2355351368406</v>
      </c>
      <c r="H29" s="117">
        <v>-38.800303522593396</v>
      </c>
      <c r="I29" s="117">
        <v>2.5360453672857108</v>
      </c>
      <c r="J29" s="117">
        <v>2240.9702907637106</v>
      </c>
      <c r="K29" s="134">
        <v>4772.398288460131</v>
      </c>
      <c r="L29" s="134">
        <v>2904.0412022498053</v>
      </c>
      <c r="M29" s="134">
        <v>3467.9423603379391</v>
      </c>
      <c r="N29" s="134">
        <v>62.770486051449048</v>
      </c>
      <c r="O29" s="134">
        <v>2141.018423171578</v>
      </c>
      <c r="P29" s="117">
        <v>-39.149227983089659</v>
      </c>
      <c r="Q29" s="117">
        <v>19.417808454345305</v>
      </c>
      <c r="R29" s="117">
        <v>3310.8680015902996</v>
      </c>
      <c r="S29" s="134">
        <v>1147.3537249086996</v>
      </c>
      <c r="T29" s="134">
        <v>844.60475775355007</v>
      </c>
      <c r="U29" s="134">
        <v>430.84403709516226</v>
      </c>
      <c r="V29" s="134">
        <v>63.426567657124934</v>
      </c>
      <c r="W29" s="134">
        <v>627.78437940451226</v>
      </c>
      <c r="X29" s="117">
        <v>-26.386715847306874</v>
      </c>
      <c r="Y29" s="117">
        <v>-48.988679836340729</v>
      </c>
      <c r="Z29" s="117">
        <v>889.78141588588869</v>
      </c>
      <c r="AA29" s="134">
        <v>416.40748001229997</v>
      </c>
      <c r="AB29" s="134">
        <v>129.06441827028004</v>
      </c>
      <c r="AC29" s="134">
        <v>77.264475245499895</v>
      </c>
      <c r="AD29" s="134">
        <v>0</v>
      </c>
      <c r="AE29" s="134">
        <v>185.43273256075022</v>
      </c>
      <c r="AF29" s="117">
        <v>-69.005259399646775</v>
      </c>
      <c r="AG29" s="117">
        <v>-40.134952544630373</v>
      </c>
      <c r="AH29" s="117">
        <v>0</v>
      </c>
    </row>
    <row r="30" spans="2:34" x14ac:dyDescent="0.25">
      <c r="B30" s="138" t="s">
        <v>176</v>
      </c>
      <c r="C30" s="134">
        <v>15093.888362083517</v>
      </c>
      <c r="D30" s="134">
        <v>13439.624368215078</v>
      </c>
      <c r="E30" s="134">
        <v>12087.508807250297</v>
      </c>
      <c r="F30" s="134">
        <v>6.9079223360005173</v>
      </c>
      <c r="G30" s="134">
        <v>9108.5629053388911</v>
      </c>
      <c r="H30" s="117">
        <v>-10.95982661448603</v>
      </c>
      <c r="I30" s="117">
        <v>-10.060664821574596</v>
      </c>
      <c r="J30" s="117">
        <v>131756.76477382748</v>
      </c>
      <c r="K30" s="134">
        <v>12530.953350835229</v>
      </c>
      <c r="L30" s="134">
        <v>10731.975525506165</v>
      </c>
      <c r="M30" s="134">
        <v>10018.67665422631</v>
      </c>
      <c r="N30" s="134">
        <v>-37.265477386499484</v>
      </c>
      <c r="O30" s="134">
        <v>7592.6049921270169</v>
      </c>
      <c r="P30" s="117">
        <v>-14.356272623177201</v>
      </c>
      <c r="Q30" s="117">
        <v>-6.6464824634065875</v>
      </c>
      <c r="R30" s="117">
        <v>-20474.366638001695</v>
      </c>
      <c r="S30" s="134">
        <v>1868.4412795632886</v>
      </c>
      <c r="T30" s="134">
        <v>2313.7060221174147</v>
      </c>
      <c r="U30" s="134">
        <v>1840.3851743759863</v>
      </c>
      <c r="V30" s="134">
        <v>44.173399722500001</v>
      </c>
      <c r="W30" s="134">
        <v>1309.0061307512494</v>
      </c>
      <c r="X30" s="117">
        <v>23.830812743454157</v>
      </c>
      <c r="Y30" s="117">
        <v>-20.457259617981347</v>
      </c>
      <c r="Z30" s="117">
        <v>2863.3357155539438</v>
      </c>
      <c r="AA30" s="134">
        <v>694.49373168499994</v>
      </c>
      <c r="AB30" s="134">
        <v>393.94282059149998</v>
      </c>
      <c r="AC30" s="134">
        <v>228.44697864799991</v>
      </c>
      <c r="AD30" s="134">
        <v>0</v>
      </c>
      <c r="AE30" s="134">
        <v>206.95178246062505</v>
      </c>
      <c r="AF30" s="117">
        <v>-43.276259724374334</v>
      </c>
      <c r="AG30" s="117">
        <v>-42.010117533049652</v>
      </c>
      <c r="AH30" s="117">
        <v>0</v>
      </c>
    </row>
    <row r="31" spans="2:34" x14ac:dyDescent="0.25">
      <c r="B31" s="138" t="s">
        <v>177</v>
      </c>
      <c r="C31" s="134">
        <v>1171.1211500176801</v>
      </c>
      <c r="D31" s="134">
        <v>320.84800080335731</v>
      </c>
      <c r="E31" s="134">
        <v>430.46309988607999</v>
      </c>
      <c r="F31" s="134">
        <v>27.599374000000001</v>
      </c>
      <c r="G31" s="134">
        <v>734.25157053449902</v>
      </c>
      <c r="H31" s="117">
        <v>-72.603346733297954</v>
      </c>
      <c r="I31" s="117">
        <v>34.164183291858521</v>
      </c>
      <c r="J31" s="117">
        <v>2560.3921180766597</v>
      </c>
      <c r="K31" s="134">
        <v>1032.22909540058</v>
      </c>
      <c r="L31" s="134">
        <v>174.06919518117729</v>
      </c>
      <c r="M31" s="134">
        <v>426.680409</v>
      </c>
      <c r="N31" s="134">
        <v>27.599374000000001</v>
      </c>
      <c r="O31" s="134">
        <v>683.27941299999998</v>
      </c>
      <c r="P31" s="117">
        <v>-83.136573464476342</v>
      </c>
      <c r="Q31" s="117">
        <v>145.12114768836389</v>
      </c>
      <c r="R31" s="117">
        <v>2375.706198988426</v>
      </c>
      <c r="S31" s="134">
        <v>75.34531677199999</v>
      </c>
      <c r="T31" s="134">
        <v>10.265371009999999</v>
      </c>
      <c r="U31" s="134">
        <v>1.8120508860799989</v>
      </c>
      <c r="V31" s="134">
        <v>0</v>
      </c>
      <c r="W31" s="134">
        <v>3.9013284699999997</v>
      </c>
      <c r="X31" s="117">
        <v>-86.375568582366299</v>
      </c>
      <c r="Y31" s="117">
        <v>-82.34792600954421</v>
      </c>
      <c r="Z31" s="117">
        <v>0</v>
      </c>
      <c r="AA31" s="134">
        <v>63.546737845099983</v>
      </c>
      <c r="AB31" s="134">
        <v>136.51343461218005</v>
      </c>
      <c r="AC31" s="134">
        <v>1.9706400000000002</v>
      </c>
      <c r="AD31" s="134">
        <v>0</v>
      </c>
      <c r="AE31" s="134">
        <v>47.07082906449908</v>
      </c>
      <c r="AF31" s="117">
        <v>114.82367032740839</v>
      </c>
      <c r="AG31" s="117">
        <v>-98.556449769505562</v>
      </c>
      <c r="AH31" s="117">
        <v>0</v>
      </c>
    </row>
    <row r="32" spans="2:34" x14ac:dyDescent="0.25">
      <c r="B32" s="137" t="s">
        <v>178</v>
      </c>
      <c r="C32" s="134">
        <v>123.99130588999998</v>
      </c>
      <c r="D32" s="134">
        <v>48.480149479999994</v>
      </c>
      <c r="E32" s="134">
        <v>13.345526489999999</v>
      </c>
      <c r="F32" s="134">
        <v>119.63076470600004</v>
      </c>
      <c r="G32" s="134">
        <v>1.14508546</v>
      </c>
      <c r="H32" s="117">
        <v>-60.900363834372705</v>
      </c>
      <c r="I32" s="117">
        <v>-72.472183701691023</v>
      </c>
      <c r="J32" s="117">
        <v>-99.042816901811065</v>
      </c>
      <c r="K32" s="134">
        <v>0</v>
      </c>
      <c r="L32" s="134">
        <v>6.9</v>
      </c>
      <c r="M32" s="134">
        <v>0</v>
      </c>
      <c r="N32" s="134">
        <v>119.63076470600004</v>
      </c>
      <c r="O32" s="134">
        <v>1.14508546</v>
      </c>
      <c r="P32" s="117">
        <v>0</v>
      </c>
      <c r="Q32" s="117">
        <v>-100</v>
      </c>
      <c r="R32" s="117">
        <v>-99.042816901811065</v>
      </c>
      <c r="S32" s="134">
        <v>65.719440709999986</v>
      </c>
      <c r="T32" s="134">
        <v>41.580149479999996</v>
      </c>
      <c r="U32" s="134">
        <v>9.9730594899999989</v>
      </c>
      <c r="V32" s="134">
        <v>0</v>
      </c>
      <c r="W32" s="134">
        <v>0</v>
      </c>
      <c r="X32" s="117">
        <v>-36.730822674708051</v>
      </c>
      <c r="Y32" s="117">
        <v>-76.014854167859525</v>
      </c>
      <c r="Z32" s="117">
        <v>0</v>
      </c>
      <c r="AA32" s="134">
        <v>58.271865179999999</v>
      </c>
      <c r="AB32" s="134">
        <v>0</v>
      </c>
      <c r="AC32" s="134">
        <v>3.3724669999999999</v>
      </c>
      <c r="AD32" s="134">
        <v>0</v>
      </c>
      <c r="AE32" s="134">
        <v>0</v>
      </c>
      <c r="AF32" s="117">
        <v>-100</v>
      </c>
      <c r="AG32" s="117">
        <v>0</v>
      </c>
      <c r="AH32" s="117">
        <v>0</v>
      </c>
    </row>
    <row r="33" spans="2:34" x14ac:dyDescent="0.25">
      <c r="B33" s="137" t="s">
        <v>179</v>
      </c>
      <c r="C33" s="134">
        <v>91.985810960000009</v>
      </c>
      <c r="D33" s="134">
        <v>3.3197725899999999</v>
      </c>
      <c r="E33" s="134">
        <v>97.624668370000009</v>
      </c>
      <c r="F33" s="134">
        <v>336.05247430620005</v>
      </c>
      <c r="G33" s="134">
        <v>13.138277699999996</v>
      </c>
      <c r="H33" s="117">
        <v>-96.390994920462674</v>
      </c>
      <c r="I33" s="117">
        <v>2840.7034886687829</v>
      </c>
      <c r="J33" s="117">
        <v>-96.090408878219165</v>
      </c>
      <c r="K33" s="134">
        <v>91.334107930000002</v>
      </c>
      <c r="L33" s="134">
        <v>2.987638</v>
      </c>
      <c r="M33" s="134">
        <v>95.076092900000006</v>
      </c>
      <c r="N33" s="134">
        <v>336.05247430620005</v>
      </c>
      <c r="O33" s="134">
        <v>13.138277699999996</v>
      </c>
      <c r="P33" s="117">
        <v>-96.728891245875232</v>
      </c>
      <c r="Q33" s="117">
        <v>3082.3163616207853</v>
      </c>
      <c r="R33" s="117">
        <v>-96.090408878219165</v>
      </c>
      <c r="S33" s="134">
        <v>0.45650000000000002</v>
      </c>
      <c r="T33" s="134">
        <v>0.33213459000000001</v>
      </c>
      <c r="U33" s="134">
        <v>2.42</v>
      </c>
      <c r="V33" s="134">
        <v>0</v>
      </c>
      <c r="W33" s="134">
        <v>0</v>
      </c>
      <c r="X33" s="117">
        <v>-27.243244249726178</v>
      </c>
      <c r="Y33" s="117">
        <v>628.62028613159509</v>
      </c>
      <c r="Z33" s="117">
        <v>0</v>
      </c>
      <c r="AA33" s="134">
        <v>0.19520303000000006</v>
      </c>
      <c r="AB33" s="134">
        <v>0</v>
      </c>
      <c r="AC33" s="134">
        <v>0.12857547</v>
      </c>
      <c r="AD33" s="134">
        <v>0</v>
      </c>
      <c r="AE33" s="134">
        <v>0</v>
      </c>
      <c r="AF33" s="117">
        <v>-100</v>
      </c>
      <c r="AG33" s="117">
        <v>0</v>
      </c>
      <c r="AH33" s="117">
        <v>0</v>
      </c>
    </row>
    <row r="34" spans="2:34" x14ac:dyDescent="0.25">
      <c r="B34" s="137" t="s">
        <v>180</v>
      </c>
      <c r="C34" s="134">
        <v>131.44022473600725</v>
      </c>
      <c r="D34" s="134">
        <v>88.152520019999997</v>
      </c>
      <c r="E34" s="134">
        <v>18.762624960000004</v>
      </c>
      <c r="F34" s="134">
        <v>753.67381764780089</v>
      </c>
      <c r="G34" s="134">
        <v>0</v>
      </c>
      <c r="H34" s="117">
        <v>-32.933376980257748</v>
      </c>
      <c r="I34" s="117">
        <v>-78.715724796360718</v>
      </c>
      <c r="J34" s="117">
        <v>-100</v>
      </c>
      <c r="K34" s="134">
        <v>121.82341818800001</v>
      </c>
      <c r="L34" s="134">
        <v>88.152520019999997</v>
      </c>
      <c r="M34" s="134">
        <v>3.4335849600000024</v>
      </c>
      <c r="N34" s="134">
        <v>753.67381764780089</v>
      </c>
      <c r="O34" s="134">
        <v>0</v>
      </c>
      <c r="P34" s="117">
        <v>-27.63910147065361</v>
      </c>
      <c r="Q34" s="117">
        <v>-96.104949740267216</v>
      </c>
      <c r="R34" s="117">
        <v>-100</v>
      </c>
      <c r="S34" s="134">
        <v>4.5914645580072397</v>
      </c>
      <c r="T34" s="134">
        <v>0</v>
      </c>
      <c r="U34" s="134">
        <v>15.329040000000001</v>
      </c>
      <c r="V34" s="134">
        <v>0</v>
      </c>
      <c r="W34" s="134">
        <v>0</v>
      </c>
      <c r="X34" s="117">
        <v>-100</v>
      </c>
      <c r="Y34" s="117">
        <v>0</v>
      </c>
      <c r="Z34" s="117">
        <v>0</v>
      </c>
      <c r="AA34" s="134">
        <v>5.0253419899999994</v>
      </c>
      <c r="AB34" s="134">
        <v>0</v>
      </c>
      <c r="AC34" s="134">
        <v>0</v>
      </c>
      <c r="AD34" s="134">
        <v>0</v>
      </c>
      <c r="AE34" s="134">
        <v>0</v>
      </c>
      <c r="AF34" s="117">
        <v>-100</v>
      </c>
      <c r="AG34" s="117">
        <v>0</v>
      </c>
      <c r="AH34" s="117">
        <v>0</v>
      </c>
    </row>
    <row r="35" spans="2:34" x14ac:dyDescent="0.25">
      <c r="B35" s="133" t="s">
        <v>181</v>
      </c>
      <c r="C35" s="134">
        <v>411.14193115695639</v>
      </c>
      <c r="D35" s="134">
        <v>813.93724432398574</v>
      </c>
      <c r="E35" s="134">
        <v>1607.2055562648673</v>
      </c>
      <c r="F35" s="134">
        <v>21.053390632799573</v>
      </c>
      <c r="G35" s="134">
        <v>43.987479990579082</v>
      </c>
      <c r="H35" s="117">
        <v>97.969893762370674</v>
      </c>
      <c r="I35" s="117">
        <v>97.460623343231973</v>
      </c>
      <c r="J35" s="117">
        <v>108.93299686393483</v>
      </c>
      <c r="K35" s="134">
        <v>384.8648112769564</v>
      </c>
      <c r="L35" s="134">
        <v>707.92464720398573</v>
      </c>
      <c r="M35" s="134">
        <v>1489.4708448148672</v>
      </c>
      <c r="N35" s="134">
        <v>19.565456202799574</v>
      </c>
      <c r="O35" s="134">
        <v>41.521206840579083</v>
      </c>
      <c r="P35" s="117">
        <v>83.941120741887985</v>
      </c>
      <c r="Q35" s="117">
        <v>110.39963090671738</v>
      </c>
      <c r="R35" s="117">
        <v>112.21691132680012</v>
      </c>
      <c r="S35" s="134">
        <v>3.8851382299999999</v>
      </c>
      <c r="T35" s="134">
        <v>14.480058319999999</v>
      </c>
      <c r="U35" s="134">
        <v>36.281285489999995</v>
      </c>
      <c r="V35" s="134">
        <v>0.48565471000000004</v>
      </c>
      <c r="W35" s="134">
        <v>1.4639934299999999</v>
      </c>
      <c r="X35" s="117">
        <v>272.70381290912263</v>
      </c>
      <c r="Y35" s="117">
        <v>150.56035471823984</v>
      </c>
      <c r="Z35" s="117">
        <v>201.44738635397971</v>
      </c>
      <c r="AA35" s="134">
        <v>22.391981649999998</v>
      </c>
      <c r="AB35" s="134">
        <v>91.532538799999998</v>
      </c>
      <c r="AC35" s="134">
        <v>81.453425960000004</v>
      </c>
      <c r="AD35" s="134">
        <v>1.00227972</v>
      </c>
      <c r="AE35" s="134">
        <v>1.00227972</v>
      </c>
      <c r="AF35" s="117">
        <v>308.77373084128095</v>
      </c>
      <c r="AG35" s="117">
        <v>-11.011508008122673</v>
      </c>
      <c r="AH35" s="117">
        <v>0</v>
      </c>
    </row>
    <row r="36" spans="2:34" x14ac:dyDescent="0.25">
      <c r="B36" s="133" t="s">
        <v>182</v>
      </c>
      <c r="C36" s="134">
        <v>7498.9827582886264</v>
      </c>
      <c r="D36" s="134">
        <v>9238.4671992446474</v>
      </c>
      <c r="E36" s="134">
        <v>11765.547368171563</v>
      </c>
      <c r="F36" s="134">
        <v>2428.1023213183821</v>
      </c>
      <c r="G36" s="134">
        <v>2793.9423342481509</v>
      </c>
      <c r="H36" s="117">
        <v>23.196272041476142</v>
      </c>
      <c r="I36" s="117">
        <v>27.353890146771686</v>
      </c>
      <c r="J36" s="117">
        <v>15.066910884180917</v>
      </c>
      <c r="K36" s="134">
        <v>6917.1094383472237</v>
      </c>
      <c r="L36" s="134">
        <v>8146.3387041249534</v>
      </c>
      <c r="M36" s="134">
        <v>10672.535354880247</v>
      </c>
      <c r="N36" s="134">
        <v>2228.7886326898879</v>
      </c>
      <c r="O36" s="134">
        <v>2614.569376060404</v>
      </c>
      <c r="P36" s="117">
        <v>17.770851780414251</v>
      </c>
      <c r="Q36" s="117">
        <v>31.010208911104282</v>
      </c>
      <c r="R36" s="117">
        <v>17.308987389482681</v>
      </c>
      <c r="S36" s="134">
        <v>472.89543714089626</v>
      </c>
      <c r="T36" s="134">
        <v>828.0459262657248</v>
      </c>
      <c r="U36" s="134">
        <v>987.2311114672998</v>
      </c>
      <c r="V36" s="134">
        <v>166.70444394798173</v>
      </c>
      <c r="W36" s="134">
        <v>165.69786561695958</v>
      </c>
      <c r="X36" s="117">
        <v>75.101272127312498</v>
      </c>
      <c r="Y36" s="117">
        <v>19.224197614190246</v>
      </c>
      <c r="Z36" s="117">
        <v>-0.60381013678090456</v>
      </c>
      <c r="AA36" s="134">
        <v>108.97788280050676</v>
      </c>
      <c r="AB36" s="134">
        <v>264.08256885397071</v>
      </c>
      <c r="AC36" s="134">
        <v>105.78090182401627</v>
      </c>
      <c r="AD36" s="134">
        <v>32.609244680512532</v>
      </c>
      <c r="AE36" s="134">
        <v>13.6750925707875</v>
      </c>
      <c r="AF36" s="117">
        <v>142.32675664785691</v>
      </c>
      <c r="AG36" s="117">
        <v>-59.944004527421214</v>
      </c>
      <c r="AH36" s="117">
        <v>-58.063755524641728</v>
      </c>
    </row>
    <row r="37" spans="2:34" x14ac:dyDescent="0.25">
      <c r="B37" s="133" t="s">
        <v>183</v>
      </c>
      <c r="C37" s="134">
        <v>24783.146953387386</v>
      </c>
      <c r="D37" s="134">
        <v>30912.846449427649</v>
      </c>
      <c r="E37" s="134">
        <v>34273.234998453976</v>
      </c>
      <c r="F37" s="134">
        <v>7547.7838990632608</v>
      </c>
      <c r="G37" s="134">
        <v>8495.6389142703447</v>
      </c>
      <c r="H37" s="117">
        <v>24.733337971844811</v>
      </c>
      <c r="I37" s="117">
        <v>10.870524506773608</v>
      </c>
      <c r="J37" s="117">
        <v>12.558057144756358</v>
      </c>
      <c r="K37" s="134">
        <v>22858.17610663798</v>
      </c>
      <c r="L37" s="134">
        <v>27592.256515436166</v>
      </c>
      <c r="M37" s="134">
        <v>30802.51584420375</v>
      </c>
      <c r="N37" s="134">
        <v>6896.4323407779848</v>
      </c>
      <c r="O37" s="134">
        <v>7858.4454573853609</v>
      </c>
      <c r="P37" s="117">
        <v>20.710665569784524</v>
      </c>
      <c r="Q37" s="117">
        <v>11.634638605840889</v>
      </c>
      <c r="R37" s="117">
        <v>13.94943166366005</v>
      </c>
      <c r="S37" s="134">
        <v>1626.7612794500051</v>
      </c>
      <c r="T37" s="134">
        <v>2486.191462979747</v>
      </c>
      <c r="U37" s="134">
        <v>3010.4536817559683</v>
      </c>
      <c r="V37" s="134">
        <v>526.56532064399232</v>
      </c>
      <c r="W37" s="134">
        <v>532.42002479261976</v>
      </c>
      <c r="X37" s="117">
        <v>52.830749931563922</v>
      </c>
      <c r="Y37" s="117">
        <v>21.086960782492721</v>
      </c>
      <c r="Z37" s="117">
        <v>1.111866642008839</v>
      </c>
      <c r="AA37" s="134">
        <v>298.20956729940036</v>
      </c>
      <c r="AB37" s="134">
        <v>834.39847101173757</v>
      </c>
      <c r="AC37" s="134">
        <v>460.26547249425539</v>
      </c>
      <c r="AD37" s="134">
        <v>124.78623764128383</v>
      </c>
      <c r="AE37" s="134">
        <v>104.77343209236486</v>
      </c>
      <c r="AF37" s="117">
        <v>179.80271678339787</v>
      </c>
      <c r="AG37" s="117">
        <v>-44.83864862118368</v>
      </c>
      <c r="AH37" s="117">
        <v>-16.037670441229821</v>
      </c>
    </row>
    <row r="38" spans="2:34" x14ac:dyDescent="0.25">
      <c r="B38" s="133" t="s">
        <v>184</v>
      </c>
      <c r="C38" s="134">
        <v>35.818880419999999</v>
      </c>
      <c r="D38" s="134">
        <v>248.44076998</v>
      </c>
      <c r="E38" s="134">
        <v>6.8532384300000038</v>
      </c>
      <c r="F38" s="134">
        <v>4.2550479599999989</v>
      </c>
      <c r="G38" s="134">
        <v>5.3588433000000002</v>
      </c>
      <c r="H38" s="117">
        <v>593.60283478117719</v>
      </c>
      <c r="I38" s="117">
        <v>-97.241500084486248</v>
      </c>
      <c r="J38" s="117">
        <v>25.940843684403543</v>
      </c>
      <c r="K38" s="134">
        <v>33.158751100000003</v>
      </c>
      <c r="L38" s="134">
        <v>248.44076998</v>
      </c>
      <c r="M38" s="134">
        <v>6.7382384300000036</v>
      </c>
      <c r="N38" s="134">
        <v>4.2550479599999989</v>
      </c>
      <c r="O38" s="134">
        <v>5.3588433000000002</v>
      </c>
      <c r="P38" s="117">
        <v>649.24646356780306</v>
      </c>
      <c r="Q38" s="117">
        <v>-97.287788783401993</v>
      </c>
      <c r="R38" s="117">
        <v>25.940843684403543</v>
      </c>
      <c r="S38" s="134">
        <v>4.5599999999999998E-3</v>
      </c>
      <c r="T38" s="134">
        <v>0</v>
      </c>
      <c r="U38" s="134">
        <v>0</v>
      </c>
      <c r="V38" s="134">
        <v>0</v>
      </c>
      <c r="W38" s="134">
        <v>0</v>
      </c>
      <c r="X38" s="117">
        <v>-100</v>
      </c>
      <c r="Y38" s="117">
        <v>0</v>
      </c>
      <c r="Z38" s="117">
        <v>0</v>
      </c>
      <c r="AA38" s="134">
        <v>2.6555693200000001</v>
      </c>
      <c r="AB38" s="134">
        <v>0</v>
      </c>
      <c r="AC38" s="134">
        <v>0.115</v>
      </c>
      <c r="AD38" s="134">
        <v>0</v>
      </c>
      <c r="AE38" s="134">
        <v>0</v>
      </c>
      <c r="AF38" s="117">
        <v>-100</v>
      </c>
      <c r="AG38" s="117">
        <v>0</v>
      </c>
      <c r="AH38" s="117">
        <v>0</v>
      </c>
    </row>
    <row r="39" spans="2:34" x14ac:dyDescent="0.25">
      <c r="B39" s="133" t="s">
        <v>185</v>
      </c>
      <c r="C39" s="134">
        <v>58924.350803418398</v>
      </c>
      <c r="D39" s="134">
        <v>71305.538275108978</v>
      </c>
      <c r="E39" s="134">
        <v>83437.64304833136</v>
      </c>
      <c r="F39" s="134">
        <v>17634.633047665346</v>
      </c>
      <c r="G39" s="134">
        <v>20313.792656555241</v>
      </c>
      <c r="H39" s="117">
        <v>21.012004889109964</v>
      </c>
      <c r="I39" s="117">
        <v>17.014253123529681</v>
      </c>
      <c r="J39" s="117">
        <v>15.192601976169783</v>
      </c>
      <c r="K39" s="134">
        <v>54350.799875043769</v>
      </c>
      <c r="L39" s="134">
        <v>63373.856648426554</v>
      </c>
      <c r="M39" s="134">
        <v>74801.438708170608</v>
      </c>
      <c r="N39" s="134">
        <v>16109.567219977003</v>
      </c>
      <c r="O39" s="134">
        <v>18756.833624164847</v>
      </c>
      <c r="P39" s="117">
        <v>16.601516066235298</v>
      </c>
      <c r="Q39" s="117">
        <v>18.032012984691502</v>
      </c>
      <c r="R39" s="117">
        <v>16.432883441493363</v>
      </c>
      <c r="S39" s="134">
        <v>3803.7853190880664</v>
      </c>
      <c r="T39" s="134">
        <v>5935.4179771561085</v>
      </c>
      <c r="U39" s="134">
        <v>6970.4234512260728</v>
      </c>
      <c r="V39" s="134">
        <v>1231.9315247820157</v>
      </c>
      <c r="W39" s="134">
        <v>1294.8055585274681</v>
      </c>
      <c r="X39" s="117">
        <v>56.039772995892612</v>
      </c>
      <c r="Y39" s="117">
        <v>17.437785814805849</v>
      </c>
      <c r="Z39" s="117">
        <v>5.1036954961094638</v>
      </c>
      <c r="AA39" s="134">
        <v>769.76560928656636</v>
      </c>
      <c r="AB39" s="134">
        <v>1996.2636495263173</v>
      </c>
      <c r="AC39" s="134">
        <v>1665.7808889346775</v>
      </c>
      <c r="AD39" s="134">
        <v>293.13430290632897</v>
      </c>
      <c r="AE39" s="134">
        <v>262.15347386292797</v>
      </c>
      <c r="AF39" s="117">
        <v>159.33396159078774</v>
      </c>
      <c r="AG39" s="117">
        <v>-16.555065793541765</v>
      </c>
      <c r="AH39" s="117">
        <v>-10.568817342848108</v>
      </c>
    </row>
    <row r="40" spans="2:34" x14ac:dyDescent="0.25">
      <c r="B40" s="140" t="s">
        <v>186</v>
      </c>
      <c r="C40" s="134">
        <v>435177.11916446395</v>
      </c>
      <c r="D40" s="134">
        <v>459416.66545300779</v>
      </c>
      <c r="E40" s="134">
        <v>582243.58992326725</v>
      </c>
      <c r="F40" s="134">
        <v>119124.79121785323</v>
      </c>
      <c r="G40" s="134">
        <v>184705.48241647857</v>
      </c>
      <c r="H40" s="117">
        <v>5.5700415350612991</v>
      </c>
      <c r="I40" s="117">
        <v>26.735408988515026</v>
      </c>
      <c r="J40" s="117">
        <v>55.052093294915061</v>
      </c>
      <c r="K40" s="134">
        <v>379846.05432930286</v>
      </c>
      <c r="L40" s="134">
        <v>400731.9108257867</v>
      </c>
      <c r="M40" s="134">
        <v>507891.88595312042</v>
      </c>
      <c r="N40" s="134">
        <v>104455.47815029463</v>
      </c>
      <c r="O40" s="134">
        <v>160762.39308417169</v>
      </c>
      <c r="P40" s="117">
        <v>5.4985055809944274</v>
      </c>
      <c r="Q40" s="117">
        <v>26.741063596984223</v>
      </c>
      <c r="R40" s="117">
        <v>53.90518135665463</v>
      </c>
      <c r="S40" s="134">
        <v>43362.217818845114</v>
      </c>
      <c r="T40" s="134">
        <v>46805.606069828289</v>
      </c>
      <c r="U40" s="134">
        <v>60938.988605513397</v>
      </c>
      <c r="V40" s="134">
        <v>11920.445714193567</v>
      </c>
      <c r="W40" s="134">
        <v>19636.195429702508</v>
      </c>
      <c r="X40" s="117">
        <v>7.9409873945300982</v>
      </c>
      <c r="Y40" s="117">
        <v>30.195918229538176</v>
      </c>
      <c r="Z40" s="117">
        <v>64.727023640750829</v>
      </c>
      <c r="AA40" s="134">
        <v>11968.847016315995</v>
      </c>
      <c r="AB40" s="134">
        <v>11879.148557392809</v>
      </c>
      <c r="AC40" s="134">
        <v>13412.715364633475</v>
      </c>
      <c r="AD40" s="134">
        <v>2748.8673533650335</v>
      </c>
      <c r="AE40" s="134">
        <v>4306.8939026043572</v>
      </c>
      <c r="AF40" s="117">
        <v>-0.74943274653697023</v>
      </c>
      <c r="AG40" s="117">
        <v>12.909736752860743</v>
      </c>
      <c r="AH40" s="117">
        <v>56.678855286780617</v>
      </c>
    </row>
    <row r="41" spans="2:34" x14ac:dyDescent="0.25">
      <c r="B41" s="141" t="s">
        <v>187</v>
      </c>
      <c r="C41" s="134">
        <v>0</v>
      </c>
      <c r="D41" s="134">
        <v>0</v>
      </c>
      <c r="E41" s="134">
        <v>0</v>
      </c>
      <c r="F41" s="134">
        <v>0</v>
      </c>
      <c r="G41" s="134">
        <v>0</v>
      </c>
      <c r="H41" s="117">
        <v>0</v>
      </c>
      <c r="I41" s="117">
        <v>0</v>
      </c>
      <c r="J41" s="117">
        <v>0</v>
      </c>
      <c r="K41" s="134">
        <v>0</v>
      </c>
      <c r="L41" s="134">
        <v>0</v>
      </c>
      <c r="M41" s="134">
        <v>0</v>
      </c>
      <c r="N41" s="134">
        <v>0</v>
      </c>
      <c r="O41" s="134">
        <v>0</v>
      </c>
      <c r="P41" s="117">
        <v>0</v>
      </c>
      <c r="Q41" s="117">
        <v>0</v>
      </c>
      <c r="R41" s="117">
        <v>0</v>
      </c>
      <c r="S41" s="134">
        <v>0</v>
      </c>
      <c r="T41" s="134">
        <v>0</v>
      </c>
      <c r="U41" s="134">
        <v>0</v>
      </c>
      <c r="V41" s="134">
        <v>0</v>
      </c>
      <c r="W41" s="134">
        <v>0</v>
      </c>
      <c r="X41" s="117">
        <v>0</v>
      </c>
      <c r="Y41" s="117">
        <v>0</v>
      </c>
      <c r="Z41" s="117">
        <v>0</v>
      </c>
      <c r="AA41" s="134">
        <v>0</v>
      </c>
      <c r="AB41" s="134">
        <v>0</v>
      </c>
      <c r="AC41" s="134">
        <v>0</v>
      </c>
      <c r="AD41" s="134">
        <v>0</v>
      </c>
      <c r="AE41" s="134">
        <v>0</v>
      </c>
      <c r="AF41" s="117">
        <v>0</v>
      </c>
      <c r="AG41" s="117">
        <v>0</v>
      </c>
      <c r="AH41" s="117">
        <v>0</v>
      </c>
    </row>
    <row r="42" spans="2:34" x14ac:dyDescent="0.25">
      <c r="B42" s="133" t="s">
        <v>188</v>
      </c>
      <c r="C42" s="134">
        <v>378136.30852796551</v>
      </c>
      <c r="D42" s="134">
        <v>372972.19212536875</v>
      </c>
      <c r="E42" s="134">
        <v>509365.64503003628</v>
      </c>
      <c r="F42" s="134">
        <v>110525.585899214</v>
      </c>
      <c r="G42" s="134">
        <v>168003.80827091302</v>
      </c>
      <c r="H42" s="117">
        <v>-1.3656758915058909</v>
      </c>
      <c r="I42" s="117">
        <v>36.569335672837781</v>
      </c>
      <c r="J42" s="117">
        <v>52.004449380718263</v>
      </c>
      <c r="K42" s="134">
        <v>328666.36192932806</v>
      </c>
      <c r="L42" s="134">
        <v>326156.99992555153</v>
      </c>
      <c r="M42" s="134">
        <v>442404.52450258838</v>
      </c>
      <c r="N42" s="134">
        <v>96561.939238504187</v>
      </c>
      <c r="O42" s="134">
        <v>145957.17416080224</v>
      </c>
      <c r="P42" s="117">
        <v>-0.76349827498200584</v>
      </c>
      <c r="Q42" s="117">
        <v>35.641585065956413</v>
      </c>
      <c r="R42" s="117">
        <v>51.153938406615637</v>
      </c>
      <c r="S42" s="134">
        <v>39332.417792421838</v>
      </c>
      <c r="T42" s="134">
        <v>38435.759303616134</v>
      </c>
      <c r="U42" s="134">
        <v>55444.430845102586</v>
      </c>
      <c r="V42" s="134">
        <v>11418.99328016982</v>
      </c>
      <c r="W42" s="134">
        <v>18149.060243119093</v>
      </c>
      <c r="X42" s="117">
        <v>-2.2796932889756474</v>
      </c>
      <c r="Y42" s="117">
        <v>44.252206407917207</v>
      </c>
      <c r="Z42" s="117">
        <v>58.937480720272262</v>
      </c>
      <c r="AA42" s="134">
        <v>10137.528806215596</v>
      </c>
      <c r="AB42" s="134">
        <v>8379.4328962011041</v>
      </c>
      <c r="AC42" s="134">
        <v>11516.689682345299</v>
      </c>
      <c r="AD42" s="134">
        <v>2544.6533805399999</v>
      </c>
      <c r="AE42" s="134">
        <v>3897.5738669916668</v>
      </c>
      <c r="AF42" s="117">
        <v>-17.342450449428615</v>
      </c>
      <c r="AG42" s="117">
        <v>37.439965508483283</v>
      </c>
      <c r="AH42" s="117">
        <v>53.167181699401603</v>
      </c>
    </row>
    <row r="43" spans="2:34" x14ac:dyDescent="0.25">
      <c r="B43" s="135" t="s">
        <v>189</v>
      </c>
      <c r="C43" s="134">
        <v>350654.04099020321</v>
      </c>
      <c r="D43" s="134">
        <v>342440.32737601473</v>
      </c>
      <c r="E43" s="134">
        <v>464186.30203162157</v>
      </c>
      <c r="F43" s="134">
        <v>99272.611108039084</v>
      </c>
      <c r="G43" s="134">
        <v>150819.84554841163</v>
      </c>
      <c r="H43" s="117">
        <v>-2.3423981058350227</v>
      </c>
      <c r="I43" s="117">
        <v>35.552464158791771</v>
      </c>
      <c r="J43" s="117">
        <v>51.924930617845163</v>
      </c>
      <c r="K43" s="134">
        <v>305722.72401486582</v>
      </c>
      <c r="L43" s="134">
        <v>298351.42386149749</v>
      </c>
      <c r="M43" s="134">
        <v>402230.00314774422</v>
      </c>
      <c r="N43" s="134">
        <v>86263.762929215314</v>
      </c>
      <c r="O43" s="134">
        <v>130707.73312844081</v>
      </c>
      <c r="P43" s="117">
        <v>-2.4111063962029515</v>
      </c>
      <c r="Q43" s="117">
        <v>34.817524227559872</v>
      </c>
      <c r="R43" s="117">
        <v>51.521019591615179</v>
      </c>
      <c r="S43" s="134">
        <v>36070.609249041838</v>
      </c>
      <c r="T43" s="134">
        <v>36443.455352696132</v>
      </c>
      <c r="U43" s="134">
        <v>51702.869654012036</v>
      </c>
      <c r="V43" s="134">
        <v>10717.679211833782</v>
      </c>
      <c r="W43" s="134">
        <v>16676.709257850802</v>
      </c>
      <c r="X43" s="117">
        <v>1.0336562409579986</v>
      </c>
      <c r="Y43" s="117">
        <v>41.871480499411518</v>
      </c>
      <c r="Z43" s="117">
        <v>55.600003771688158</v>
      </c>
      <c r="AA43" s="134">
        <v>8860.7077262955972</v>
      </c>
      <c r="AB43" s="134">
        <v>7645.4481618211048</v>
      </c>
      <c r="AC43" s="134">
        <v>10253.4292298653</v>
      </c>
      <c r="AD43" s="134">
        <v>2291.1689669900002</v>
      </c>
      <c r="AE43" s="134">
        <v>3435.4031621200002</v>
      </c>
      <c r="AF43" s="117">
        <v>-13.715152355923118</v>
      </c>
      <c r="AG43" s="117">
        <v>34.111552558391658</v>
      </c>
      <c r="AH43" s="117">
        <v>49.941065526617443</v>
      </c>
    </row>
    <row r="44" spans="2:34" x14ac:dyDescent="0.25">
      <c r="B44" s="135" t="s">
        <v>190</v>
      </c>
      <c r="C44" s="134">
        <v>19023.418225202928</v>
      </c>
      <c r="D44" s="134">
        <v>25973.895574900253</v>
      </c>
      <c r="E44" s="134">
        <v>38306.432216859997</v>
      </c>
      <c r="F44" s="134">
        <v>9853.5273265466676</v>
      </c>
      <c r="G44" s="134">
        <v>14668.364352881665</v>
      </c>
      <c r="H44" s="117">
        <v>36.536427194188875</v>
      </c>
      <c r="I44" s="117">
        <v>47.480504441071332</v>
      </c>
      <c r="J44" s="117">
        <v>48.864095737200707</v>
      </c>
      <c r="K44" s="134">
        <v>17963.370963152927</v>
      </c>
      <c r="L44" s="134">
        <v>23895.178381050253</v>
      </c>
      <c r="M44" s="134">
        <v>34586.087780549999</v>
      </c>
      <c r="N44" s="134">
        <v>9097.828445396668</v>
      </c>
      <c r="O44" s="134">
        <v>13228.650828349999</v>
      </c>
      <c r="P44" s="117">
        <v>33.021683012975956</v>
      </c>
      <c r="Q44" s="117">
        <v>44.740864575332182</v>
      </c>
      <c r="R44" s="117">
        <v>45.404487540578437</v>
      </c>
      <c r="S44" s="134">
        <v>781.27331101000004</v>
      </c>
      <c r="T44" s="134">
        <v>1525.0894198599999</v>
      </c>
      <c r="U44" s="134">
        <v>2732.1780534200002</v>
      </c>
      <c r="V44" s="134">
        <v>532.29813144000002</v>
      </c>
      <c r="W44" s="134">
        <v>1086.5230034199999</v>
      </c>
      <c r="X44" s="117">
        <v>95.205621178640172</v>
      </c>
      <c r="Y44" s="117">
        <v>79.148712058523657</v>
      </c>
      <c r="Z44" s="117">
        <v>104.11925934826833</v>
      </c>
      <c r="AA44" s="134">
        <v>278.77395104000004</v>
      </c>
      <c r="AB44" s="134">
        <v>553.62777399000004</v>
      </c>
      <c r="AC44" s="134">
        <v>988.16638288999991</v>
      </c>
      <c r="AD44" s="134">
        <v>223.40074970999999</v>
      </c>
      <c r="AE44" s="134">
        <v>353.19052111166667</v>
      </c>
      <c r="AF44" s="117">
        <v>98.593796846737106</v>
      </c>
      <c r="AG44" s="117">
        <v>78.489308036025079</v>
      </c>
      <c r="AH44" s="117">
        <v>58.097285514998866</v>
      </c>
    </row>
    <row r="45" spans="2:34" x14ac:dyDescent="0.25">
      <c r="B45" s="135" t="s">
        <v>191</v>
      </c>
      <c r="C45" s="134">
        <v>17634.601053374958</v>
      </c>
      <c r="D45" s="134">
        <v>23335.021887400009</v>
      </c>
      <c r="E45" s="134">
        <v>35010.37952124999</v>
      </c>
      <c r="F45" s="134">
        <v>9200.3066545300007</v>
      </c>
      <c r="G45" s="134">
        <v>13702.741844191667</v>
      </c>
      <c r="H45" s="117">
        <v>32.325204390910159</v>
      </c>
      <c r="I45" s="117">
        <v>50.033626238654669</v>
      </c>
      <c r="J45" s="117">
        <v>48.93788173293963</v>
      </c>
      <c r="K45" s="134">
        <v>16711.64112880496</v>
      </c>
      <c r="L45" s="134">
        <v>21508.894924210006</v>
      </c>
      <c r="M45" s="134">
        <v>31699.820303679997</v>
      </c>
      <c r="N45" s="134">
        <v>8561.2210350900004</v>
      </c>
      <c r="O45" s="134">
        <v>12432.63673923</v>
      </c>
      <c r="P45" s="117">
        <v>28.706060394848215</v>
      </c>
      <c r="Q45" s="117">
        <v>47.380050976023306</v>
      </c>
      <c r="R45" s="117">
        <v>45.220368546404444</v>
      </c>
      <c r="S45" s="134">
        <v>738.91218597</v>
      </c>
      <c r="T45" s="134">
        <v>1399.2000058500003</v>
      </c>
      <c r="U45" s="134">
        <v>2484.5678519099997</v>
      </c>
      <c r="V45" s="134">
        <v>477.90500734999989</v>
      </c>
      <c r="W45" s="134">
        <v>1009.1700328000002</v>
      </c>
      <c r="X45" s="117">
        <v>89.359443844225368</v>
      </c>
      <c r="Y45" s="117">
        <v>77.570600451838132</v>
      </c>
      <c r="Z45" s="117">
        <v>111.16540259661298</v>
      </c>
      <c r="AA45" s="134">
        <v>184.0477386</v>
      </c>
      <c r="AB45" s="134">
        <v>426.92695734</v>
      </c>
      <c r="AC45" s="134">
        <v>825.99136565999993</v>
      </c>
      <c r="AD45" s="134">
        <v>161.18061209000001</v>
      </c>
      <c r="AE45" s="134">
        <v>260.93507216166665</v>
      </c>
      <c r="AF45" s="117">
        <v>131.9653371388938</v>
      </c>
      <c r="AG45" s="117">
        <v>93.473696485787698</v>
      </c>
      <c r="AH45" s="117">
        <v>61.889863041322712</v>
      </c>
    </row>
    <row r="46" spans="2:34" x14ac:dyDescent="0.25">
      <c r="B46" s="135" t="s">
        <v>192</v>
      </c>
      <c r="C46" s="134">
        <v>108.53376170796777</v>
      </c>
      <c r="D46" s="134">
        <v>214.50834162409222</v>
      </c>
      <c r="E46" s="134">
        <v>341.19425554999998</v>
      </c>
      <c r="F46" s="134">
        <v>30.46767938</v>
      </c>
      <c r="G46" s="134">
        <v>38.00992866</v>
      </c>
      <c r="H46" s="117">
        <v>97.642040825297002</v>
      </c>
      <c r="I46" s="117">
        <v>59.058735416412908</v>
      </c>
      <c r="J46" s="117">
        <v>24.754918764672915</v>
      </c>
      <c r="K46" s="134">
        <v>108.53376170796777</v>
      </c>
      <c r="L46" s="134">
        <v>214.50834162409222</v>
      </c>
      <c r="M46" s="134">
        <v>341.19425554999998</v>
      </c>
      <c r="N46" s="134">
        <v>30.46767938</v>
      </c>
      <c r="O46" s="134">
        <v>38.00992866</v>
      </c>
      <c r="P46" s="117">
        <v>97.642040825297002</v>
      </c>
      <c r="Q46" s="117">
        <v>59.058735416412908</v>
      </c>
      <c r="R46" s="117">
        <v>24.754918764672915</v>
      </c>
      <c r="S46" s="134">
        <v>0</v>
      </c>
      <c r="T46" s="134">
        <v>0</v>
      </c>
      <c r="U46" s="134">
        <v>0</v>
      </c>
      <c r="V46" s="134">
        <v>0</v>
      </c>
      <c r="W46" s="134">
        <v>0</v>
      </c>
      <c r="X46" s="117">
        <v>0</v>
      </c>
      <c r="Y46" s="117">
        <v>0</v>
      </c>
      <c r="Z46" s="117">
        <v>0</v>
      </c>
      <c r="AA46" s="134">
        <v>0</v>
      </c>
      <c r="AB46" s="134">
        <v>0</v>
      </c>
      <c r="AC46" s="134">
        <v>0</v>
      </c>
      <c r="AD46" s="134">
        <v>0</v>
      </c>
      <c r="AE46" s="134">
        <v>0</v>
      </c>
      <c r="AF46" s="117">
        <v>0</v>
      </c>
      <c r="AG46" s="117">
        <v>0</v>
      </c>
      <c r="AH46" s="117">
        <v>0</v>
      </c>
    </row>
    <row r="47" spans="2:34" x14ac:dyDescent="0.25">
      <c r="B47" s="135" t="s">
        <v>193</v>
      </c>
      <c r="C47" s="134">
        <v>1038.4348872199998</v>
      </c>
      <c r="D47" s="134">
        <v>589.07482374000006</v>
      </c>
      <c r="E47" s="134">
        <v>343.21831054999996</v>
      </c>
      <c r="F47" s="134">
        <v>74.890393119999999</v>
      </c>
      <c r="G47" s="134">
        <v>107.93431846000001</v>
      </c>
      <c r="H47" s="117">
        <v>-43.272820377114279</v>
      </c>
      <c r="I47" s="117">
        <v>-41.736041548859973</v>
      </c>
      <c r="J47" s="117">
        <v>44.123049650777446</v>
      </c>
      <c r="K47" s="134">
        <v>930.48845531999996</v>
      </c>
      <c r="L47" s="134">
        <v>397.92062762</v>
      </c>
      <c r="M47" s="134">
        <v>1.0367346500000001</v>
      </c>
      <c r="N47" s="134">
        <v>0.181645</v>
      </c>
      <c r="O47" s="134">
        <v>0.29906749999999999</v>
      </c>
      <c r="P47" s="117">
        <v>-57.235296650386381</v>
      </c>
      <c r="Q47" s="117">
        <v>-99.739461948429053</v>
      </c>
      <c r="R47" s="117">
        <v>64.643948360813667</v>
      </c>
      <c r="S47" s="134">
        <v>41.40289946</v>
      </c>
      <c r="T47" s="134">
        <v>122.18570946999999</v>
      </c>
      <c r="U47" s="134">
        <v>246.76855866999998</v>
      </c>
      <c r="V47" s="134">
        <v>53.953521319999993</v>
      </c>
      <c r="W47" s="134">
        <v>76.69271578</v>
      </c>
      <c r="X47" s="117">
        <v>195.11389555711079</v>
      </c>
      <c r="Y47" s="117">
        <v>101.96188223680001</v>
      </c>
      <c r="Z47" s="117">
        <v>42.145895029043878</v>
      </c>
      <c r="AA47" s="134">
        <v>66.543532440000007</v>
      </c>
      <c r="AB47" s="134">
        <v>68.968486650000003</v>
      </c>
      <c r="AC47" s="134">
        <v>95.413017230000008</v>
      </c>
      <c r="AD47" s="134">
        <v>20.755226800000003</v>
      </c>
      <c r="AE47" s="134">
        <v>30.94253518</v>
      </c>
      <c r="AF47" s="117">
        <v>3.6441621312882555</v>
      </c>
      <c r="AG47" s="117">
        <v>38.342918432008261</v>
      </c>
      <c r="AH47" s="117">
        <v>49.083098335499741</v>
      </c>
    </row>
    <row r="48" spans="2:34" x14ac:dyDescent="0.25">
      <c r="B48" s="135" t="s">
        <v>194</v>
      </c>
      <c r="C48" s="134">
        <v>241.84852290000001</v>
      </c>
      <c r="D48" s="134">
        <v>1835.2905221361646</v>
      </c>
      <c r="E48" s="134">
        <v>2611.64012951</v>
      </c>
      <c r="F48" s="134">
        <v>547.86259951666671</v>
      </c>
      <c r="G48" s="134">
        <v>819.67826157000002</v>
      </c>
      <c r="H48" s="117">
        <v>658.85951261113303</v>
      </c>
      <c r="I48" s="117">
        <v>42.301183273709306</v>
      </c>
      <c r="J48" s="117">
        <v>49.613837902629875</v>
      </c>
      <c r="K48" s="134">
        <v>212.70761732</v>
      </c>
      <c r="L48" s="134">
        <v>1773.8544875961645</v>
      </c>
      <c r="M48" s="134">
        <v>2544.0364866699997</v>
      </c>
      <c r="N48" s="134">
        <v>505.95808592666668</v>
      </c>
      <c r="O48" s="134">
        <v>757.70509296</v>
      </c>
      <c r="P48" s="117">
        <v>733.94027442259176</v>
      </c>
      <c r="Q48" s="117">
        <v>43.418555719164189</v>
      </c>
      <c r="R48" s="117">
        <v>49.756494467769294</v>
      </c>
      <c r="S48" s="134">
        <v>0.95822557999999991</v>
      </c>
      <c r="T48" s="134">
        <v>3.7037045400000004</v>
      </c>
      <c r="U48" s="134">
        <v>0.84164284</v>
      </c>
      <c r="V48" s="134">
        <v>0.43960277000000003</v>
      </c>
      <c r="W48" s="134">
        <v>0.6602548399999999</v>
      </c>
      <c r="X48" s="117">
        <v>286.51697651402719</v>
      </c>
      <c r="Y48" s="117">
        <v>-77.275648451158588</v>
      </c>
      <c r="Z48" s="117">
        <v>50.193512201936272</v>
      </c>
      <c r="AA48" s="134">
        <v>28.182679999999998</v>
      </c>
      <c r="AB48" s="134">
        <v>57.732330000000005</v>
      </c>
      <c r="AC48" s="134">
        <v>66.762</v>
      </c>
      <c r="AD48" s="134">
        <v>41.46491082</v>
      </c>
      <c r="AE48" s="134">
        <v>61.312913770000002</v>
      </c>
      <c r="AF48" s="117">
        <v>104.85039038161031</v>
      </c>
      <c r="AG48" s="117">
        <v>15.640577818355842</v>
      </c>
      <c r="AH48" s="117">
        <v>47.866985741656542</v>
      </c>
    </row>
    <row r="49" spans="2:34" x14ac:dyDescent="0.25">
      <c r="B49" s="135" t="s">
        <v>195</v>
      </c>
      <c r="C49" s="134">
        <v>639.85071063000009</v>
      </c>
      <c r="D49" s="134">
        <v>168.96849869000002</v>
      </c>
      <c r="E49" s="134">
        <v>174.0443966</v>
      </c>
      <c r="F49" s="134">
        <v>84.762722160000024</v>
      </c>
      <c r="G49" s="134">
        <v>149.66053658000001</v>
      </c>
      <c r="H49" s="117">
        <v>-73.592512146523546</v>
      </c>
      <c r="I49" s="117">
        <v>3.0040498373087487</v>
      </c>
      <c r="J49" s="117">
        <v>76.564098894201877</v>
      </c>
      <c r="K49" s="134">
        <v>638.60171063000007</v>
      </c>
      <c r="L49" s="134">
        <v>168.96849869000002</v>
      </c>
      <c r="M49" s="134">
        <v>170.67274660000001</v>
      </c>
      <c r="N49" s="134">
        <v>84.762722160000024</v>
      </c>
      <c r="O49" s="134">
        <v>149.66053658000001</v>
      </c>
      <c r="P49" s="117">
        <v>-73.540863440013737</v>
      </c>
      <c r="Q49" s="117">
        <v>1.0086187207751134</v>
      </c>
      <c r="R49" s="117">
        <v>76.564098894201877</v>
      </c>
      <c r="S49" s="134">
        <v>1.2490000000000001</v>
      </c>
      <c r="T49" s="134">
        <v>0</v>
      </c>
      <c r="U49" s="134">
        <v>0</v>
      </c>
      <c r="V49" s="134">
        <v>0</v>
      </c>
      <c r="W49" s="134">
        <v>0</v>
      </c>
      <c r="X49" s="117">
        <v>-100</v>
      </c>
      <c r="Y49" s="117">
        <v>0</v>
      </c>
      <c r="Z49" s="117">
        <v>0</v>
      </c>
      <c r="AA49" s="134">
        <v>0</v>
      </c>
      <c r="AB49" s="134">
        <v>0</v>
      </c>
      <c r="AC49" s="134">
        <v>3.3716500000000003</v>
      </c>
      <c r="AD49" s="134">
        <v>0</v>
      </c>
      <c r="AE49" s="134">
        <v>0</v>
      </c>
      <c r="AF49" s="117">
        <v>0</v>
      </c>
      <c r="AG49" s="117">
        <v>0</v>
      </c>
      <c r="AH49" s="117">
        <v>0</v>
      </c>
    </row>
    <row r="50" spans="2:34" x14ac:dyDescent="0.25">
      <c r="B50" s="135" t="s">
        <v>196</v>
      </c>
      <c r="C50" s="134">
        <v>4458.7806245700003</v>
      </c>
      <c r="D50" s="134">
        <v>1193.4144405500001</v>
      </c>
      <c r="E50" s="134">
        <v>1459.6839719499999</v>
      </c>
      <c r="F50" s="134">
        <v>285.73333112</v>
      </c>
      <c r="G50" s="134">
        <v>628.57071457999996</v>
      </c>
      <c r="H50" s="117">
        <v>-73.234510933915004</v>
      </c>
      <c r="I50" s="117">
        <v>22.311572774105709</v>
      </c>
      <c r="J50" s="117">
        <v>119.98508613474212</v>
      </c>
      <c r="K50" s="134">
        <v>1127.3531153899999</v>
      </c>
      <c r="L50" s="134">
        <v>690.54917348999993</v>
      </c>
      <c r="M50" s="134">
        <v>672.63721290000012</v>
      </c>
      <c r="N50" s="134">
        <v>212.70517150000003</v>
      </c>
      <c r="O50" s="134">
        <v>353.70330915999995</v>
      </c>
      <c r="P50" s="117">
        <v>-38.745973727042099</v>
      </c>
      <c r="Q50" s="117">
        <v>-2.5938718454290055</v>
      </c>
      <c r="R50" s="117">
        <v>66.288062798698761</v>
      </c>
      <c r="S50" s="134">
        <v>2412.5925767700005</v>
      </c>
      <c r="T50" s="134">
        <v>347.89520649000008</v>
      </c>
      <c r="U50" s="134">
        <v>605.89712285999997</v>
      </c>
      <c r="V50" s="134">
        <v>56.754022490000011</v>
      </c>
      <c r="W50" s="134">
        <v>214.48745355000003</v>
      </c>
      <c r="X50" s="117">
        <v>-85.580026655152651</v>
      </c>
      <c r="Y50" s="117">
        <v>74.160813818921042</v>
      </c>
      <c r="Z50" s="117">
        <v>277.92467236624935</v>
      </c>
      <c r="AA50" s="134">
        <v>918.83493241000019</v>
      </c>
      <c r="AB50" s="134">
        <v>154.97006056999999</v>
      </c>
      <c r="AC50" s="134">
        <v>181.14963619000002</v>
      </c>
      <c r="AD50" s="134">
        <v>16.274137130000003</v>
      </c>
      <c r="AE50" s="134">
        <v>60.379951870000006</v>
      </c>
      <c r="AF50" s="117">
        <v>-83.134069558769269</v>
      </c>
      <c r="AG50" s="117">
        <v>16.893311858889493</v>
      </c>
      <c r="AH50" s="117">
        <v>271.01783884255616</v>
      </c>
    </row>
    <row r="51" spans="2:34" x14ac:dyDescent="0.25">
      <c r="B51" s="135" t="s">
        <v>197</v>
      </c>
      <c r="C51" s="134">
        <v>3360.2179773593302</v>
      </c>
      <c r="D51" s="134">
        <v>3195.5862352137974</v>
      </c>
      <c r="E51" s="134">
        <v>5239.1824130047089</v>
      </c>
      <c r="F51" s="134">
        <v>1028.9514113482003</v>
      </c>
      <c r="G51" s="134">
        <v>1737.367118459769</v>
      </c>
      <c r="H51" s="117">
        <v>-4.8994363834369681</v>
      </c>
      <c r="I51" s="117">
        <v>63.950587697226915</v>
      </c>
      <c r="J51" s="117">
        <v>68.848314827942701</v>
      </c>
      <c r="K51" s="134">
        <v>3214.3121252893302</v>
      </c>
      <c r="L51" s="134">
        <v>3050.8800108237951</v>
      </c>
      <c r="M51" s="134">
        <v>4745.1236147941754</v>
      </c>
      <c r="N51" s="134">
        <v>902.87997023216201</v>
      </c>
      <c r="O51" s="134">
        <v>1517.4263582714775</v>
      </c>
      <c r="P51" s="117">
        <v>-5.0845128940558011</v>
      </c>
      <c r="Q51" s="117">
        <v>55.532947803899461</v>
      </c>
      <c r="R51" s="117">
        <v>68.065125852918655</v>
      </c>
      <c r="S51" s="134">
        <v>66.693655600000014</v>
      </c>
      <c r="T51" s="134">
        <v>119.31932457000218</v>
      </c>
      <c r="U51" s="134">
        <v>403.48601481053316</v>
      </c>
      <c r="V51" s="134">
        <v>112.26191440603817</v>
      </c>
      <c r="W51" s="134">
        <v>171.34052829829156</v>
      </c>
      <c r="X51" s="117">
        <v>78.906559396936331</v>
      </c>
      <c r="Y51" s="117">
        <v>238.15646900835102</v>
      </c>
      <c r="Z51" s="117">
        <v>52.625696082976972</v>
      </c>
      <c r="AA51" s="134">
        <v>79.212196469999995</v>
      </c>
      <c r="AB51" s="134">
        <v>25.38689982</v>
      </c>
      <c r="AC51" s="134">
        <v>90.572783399999992</v>
      </c>
      <c r="AD51" s="134">
        <v>13.80952671000002</v>
      </c>
      <c r="AE51" s="134">
        <v>48.600231889999996</v>
      </c>
      <c r="AF51" s="117">
        <v>-67.950769008640265</v>
      </c>
      <c r="AG51" s="117">
        <v>256.76976725076941</v>
      </c>
      <c r="AH51" s="117">
        <v>251.9326397682164</v>
      </c>
    </row>
    <row r="52" spans="2:34" x14ac:dyDescent="0.25">
      <c r="B52" s="133" t="s">
        <v>198</v>
      </c>
      <c r="C52" s="134">
        <v>19439.241573668176</v>
      </c>
      <c r="D52" s="134">
        <v>24942.072207348505</v>
      </c>
      <c r="E52" s="134">
        <v>27258.634838578226</v>
      </c>
      <c r="F52" s="134">
        <v>4879.3230485743006</v>
      </c>
      <c r="G52" s="134">
        <v>7327.3074095466718</v>
      </c>
      <c r="H52" s="117">
        <v>28.307846336630238</v>
      </c>
      <c r="I52" s="117">
        <v>9.28777132858756</v>
      </c>
      <c r="J52" s="117">
        <v>50.170573593967148</v>
      </c>
      <c r="K52" s="134">
        <v>18462.794209348176</v>
      </c>
      <c r="L52" s="134">
        <v>23472.994725841003</v>
      </c>
      <c r="M52" s="134">
        <v>25927.440555256726</v>
      </c>
      <c r="N52" s="134">
        <v>4714.5859831861007</v>
      </c>
      <c r="O52" s="134">
        <v>7071.4615090184716</v>
      </c>
      <c r="P52" s="117">
        <v>27.136740298800692</v>
      </c>
      <c r="Q52" s="117">
        <v>10.456466497279392</v>
      </c>
      <c r="R52" s="117">
        <v>49.991145229673009</v>
      </c>
      <c r="S52" s="134">
        <v>915.40831232999994</v>
      </c>
      <c r="T52" s="134">
        <v>1272.5949960074997</v>
      </c>
      <c r="U52" s="134">
        <v>1050.5127824115002</v>
      </c>
      <c r="V52" s="134">
        <v>141.5082305382</v>
      </c>
      <c r="W52" s="134">
        <v>220.31140040820003</v>
      </c>
      <c r="X52" s="117">
        <v>39.019383904036019</v>
      </c>
      <c r="Y52" s="117">
        <v>-17.451130508349944</v>
      </c>
      <c r="Z52" s="117">
        <v>55.688046956906298</v>
      </c>
      <c r="AA52" s="134">
        <v>61.039051990000004</v>
      </c>
      <c r="AB52" s="134">
        <v>196.48248550000002</v>
      </c>
      <c r="AC52" s="134">
        <v>280.68150090999995</v>
      </c>
      <c r="AD52" s="134">
        <v>23.228834849999998</v>
      </c>
      <c r="AE52" s="134">
        <v>35.534500119999997</v>
      </c>
      <c r="AF52" s="117">
        <v>221.89635830548232</v>
      </c>
      <c r="AG52" s="117">
        <v>42.853191314092939</v>
      </c>
      <c r="AH52" s="117">
        <v>52.975817984258477</v>
      </c>
    </row>
    <row r="53" spans="2:34" x14ac:dyDescent="0.25">
      <c r="B53" s="135" t="s">
        <v>199</v>
      </c>
      <c r="C53" s="134">
        <v>193.75886097000003</v>
      </c>
      <c r="D53" s="134">
        <v>228.02205500000002</v>
      </c>
      <c r="E53" s="134">
        <v>309.61260455000001</v>
      </c>
      <c r="F53" s="134">
        <v>45.411435390000001</v>
      </c>
      <c r="G53" s="134">
        <v>69.953416539999992</v>
      </c>
      <c r="H53" s="117">
        <v>17.683420442539148</v>
      </c>
      <c r="I53" s="117">
        <v>35.781867482073167</v>
      </c>
      <c r="J53" s="117">
        <v>54.043614651749927</v>
      </c>
      <c r="K53" s="134">
        <v>193.75886097000003</v>
      </c>
      <c r="L53" s="134">
        <v>228.02205500000002</v>
      </c>
      <c r="M53" s="134">
        <v>309.61260455000001</v>
      </c>
      <c r="N53" s="134">
        <v>45.411435390000001</v>
      </c>
      <c r="O53" s="134">
        <v>69.953416539999992</v>
      </c>
      <c r="P53" s="117">
        <v>17.683420442539148</v>
      </c>
      <c r="Q53" s="117">
        <v>35.781867482073167</v>
      </c>
      <c r="R53" s="117">
        <v>54.043614651749927</v>
      </c>
      <c r="S53" s="134">
        <v>0</v>
      </c>
      <c r="T53" s="134">
        <v>0</v>
      </c>
      <c r="U53" s="134">
        <v>0</v>
      </c>
      <c r="V53" s="134">
        <v>0</v>
      </c>
      <c r="W53" s="134">
        <v>0</v>
      </c>
      <c r="X53" s="117">
        <v>0</v>
      </c>
      <c r="Y53" s="117">
        <v>0</v>
      </c>
      <c r="Z53" s="117">
        <v>0</v>
      </c>
      <c r="AA53" s="134">
        <v>0</v>
      </c>
      <c r="AB53" s="134">
        <v>0</v>
      </c>
      <c r="AC53" s="134">
        <v>0</v>
      </c>
      <c r="AD53" s="134">
        <v>0</v>
      </c>
      <c r="AE53" s="134">
        <v>0</v>
      </c>
      <c r="AF53" s="117">
        <v>0</v>
      </c>
      <c r="AG53" s="117">
        <v>0</v>
      </c>
      <c r="AH53" s="117">
        <v>0</v>
      </c>
    </row>
    <row r="54" spans="2:34" x14ac:dyDescent="0.25">
      <c r="B54" s="135" t="s">
        <v>200</v>
      </c>
      <c r="C54" s="134">
        <v>15924.59177142621</v>
      </c>
      <c r="D54" s="134">
        <v>20920.278471779406</v>
      </c>
      <c r="E54" s="134">
        <v>22861.241662625285</v>
      </c>
      <c r="F54" s="134">
        <v>4230.0744947160983</v>
      </c>
      <c r="G54" s="134">
        <v>6291.0776065184709</v>
      </c>
      <c r="H54" s="117">
        <v>31.37089334570603</v>
      </c>
      <c r="I54" s="117">
        <v>9.2779032242049695</v>
      </c>
      <c r="J54" s="117">
        <v>48.722619764186845</v>
      </c>
      <c r="K54" s="134">
        <v>15406.88470230621</v>
      </c>
      <c r="L54" s="134">
        <v>20103.026997721907</v>
      </c>
      <c r="M54" s="134">
        <v>21943.425794933784</v>
      </c>
      <c r="N54" s="134">
        <v>4134.5151650760981</v>
      </c>
      <c r="O54" s="134">
        <v>6149.5987578584709</v>
      </c>
      <c r="P54" s="117">
        <v>30.480803784510346</v>
      </c>
      <c r="Q54" s="117">
        <v>9.1548342317822744</v>
      </c>
      <c r="R54" s="117">
        <v>48.73808686937744</v>
      </c>
      <c r="S54" s="134">
        <v>496.43000236000006</v>
      </c>
      <c r="T54" s="134">
        <v>676.95402847749983</v>
      </c>
      <c r="U54" s="134">
        <v>733.32868633150008</v>
      </c>
      <c r="V54" s="134">
        <v>81.016304200000008</v>
      </c>
      <c r="W54" s="134">
        <v>119.46202525000002</v>
      </c>
      <c r="X54" s="117">
        <v>36.364447204902767</v>
      </c>
      <c r="Y54" s="117">
        <v>8.3276936811779372</v>
      </c>
      <c r="Z54" s="117">
        <v>47.454301241749327</v>
      </c>
      <c r="AA54" s="134">
        <v>21.277066759999997</v>
      </c>
      <c r="AB54" s="134">
        <v>140.29744558000002</v>
      </c>
      <c r="AC54" s="134">
        <v>184.48718135999999</v>
      </c>
      <c r="AD54" s="134">
        <v>14.543025439999999</v>
      </c>
      <c r="AE54" s="134">
        <v>22.016823409999997</v>
      </c>
      <c r="AF54" s="117">
        <v>559.38339698098525</v>
      </c>
      <c r="AG54" s="117">
        <v>31.497177726448506</v>
      </c>
      <c r="AH54" s="117">
        <v>51.39094338268584</v>
      </c>
    </row>
    <row r="55" spans="2:34" x14ac:dyDescent="0.25">
      <c r="B55" s="135" t="s">
        <v>201</v>
      </c>
      <c r="C55" s="134">
        <v>3320.8909412719759</v>
      </c>
      <c r="D55" s="134">
        <v>3793.7716805690984</v>
      </c>
      <c r="E55" s="134">
        <v>4087.7805714029423</v>
      </c>
      <c r="F55" s="134">
        <v>603.83711846820006</v>
      </c>
      <c r="G55" s="134">
        <v>966.27638648820016</v>
      </c>
      <c r="H55" s="117">
        <v>14.239574489489215</v>
      </c>
      <c r="I55" s="117">
        <v>7.7497782046214239</v>
      </c>
      <c r="J55" s="117">
        <v>60.022687730662796</v>
      </c>
      <c r="K55" s="134">
        <v>2862.1506460719761</v>
      </c>
      <c r="L55" s="134">
        <v>3141.9456731190985</v>
      </c>
      <c r="M55" s="134">
        <v>3674.4021557729425</v>
      </c>
      <c r="N55" s="134">
        <v>534.65938272000005</v>
      </c>
      <c r="O55" s="134">
        <v>851.9093346200001</v>
      </c>
      <c r="P55" s="117">
        <v>9.7756918361761951</v>
      </c>
      <c r="Q55" s="117">
        <v>16.946711943789257</v>
      </c>
      <c r="R55" s="117">
        <v>59.336834282424469</v>
      </c>
      <c r="S55" s="134">
        <v>418.97830997</v>
      </c>
      <c r="T55" s="134">
        <v>595.64096753000001</v>
      </c>
      <c r="U55" s="134">
        <v>317.18409608000007</v>
      </c>
      <c r="V55" s="134">
        <v>60.491926338200003</v>
      </c>
      <c r="W55" s="134">
        <v>100.84937515820003</v>
      </c>
      <c r="X55" s="117">
        <v>42.16510815861794</v>
      </c>
      <c r="Y55" s="117">
        <v>-46.749113413857849</v>
      </c>
      <c r="Z55" s="117">
        <v>66.715430079657978</v>
      </c>
      <c r="AA55" s="134">
        <v>39.761985230000001</v>
      </c>
      <c r="AB55" s="134">
        <v>56.185039919999994</v>
      </c>
      <c r="AC55" s="134">
        <v>96.194319550000017</v>
      </c>
      <c r="AD55" s="134">
        <v>8.6858094099999992</v>
      </c>
      <c r="AE55" s="134">
        <v>13.51767671</v>
      </c>
      <c r="AF55" s="117">
        <v>41.303407249417141</v>
      </c>
      <c r="AG55" s="117">
        <v>71.209844625843289</v>
      </c>
      <c r="AH55" s="117">
        <v>55.629441908281542</v>
      </c>
    </row>
    <row r="56" spans="2:34" x14ac:dyDescent="0.25">
      <c r="B56" s="133" t="s">
        <v>202</v>
      </c>
      <c r="C56" s="134">
        <v>10780.487810285238</v>
      </c>
      <c r="D56" s="134">
        <v>10912.646389466488</v>
      </c>
      <c r="E56" s="134">
        <v>8120.693092815819</v>
      </c>
      <c r="F56" s="134">
        <v>823.26466304976111</v>
      </c>
      <c r="G56" s="134">
        <v>1686.4743302881584</v>
      </c>
      <c r="H56" s="117">
        <v>1.2259053718808819</v>
      </c>
      <c r="I56" s="117">
        <v>-25.584566722015502</v>
      </c>
      <c r="J56" s="117">
        <v>104.85202462603715</v>
      </c>
      <c r="K56" s="134">
        <v>10720.017959795239</v>
      </c>
      <c r="L56" s="134">
        <v>10900.125014386489</v>
      </c>
      <c r="M56" s="134">
        <v>8082.9972312058189</v>
      </c>
      <c r="N56" s="134">
        <v>818.33819152976116</v>
      </c>
      <c r="O56" s="134">
        <v>1667.5283643981584</v>
      </c>
      <c r="P56" s="117">
        <v>1.6801003064242068</v>
      </c>
      <c r="Q56" s="117">
        <v>-25.844912599282065</v>
      </c>
      <c r="R56" s="117">
        <v>103.77007717077984</v>
      </c>
      <c r="S56" s="134">
        <v>59.988040489999982</v>
      </c>
      <c r="T56" s="134">
        <v>12.521375080000009</v>
      </c>
      <c r="U56" s="134">
        <v>37.69586160999998</v>
      </c>
      <c r="V56" s="134">
        <v>4.9264715199999962</v>
      </c>
      <c r="W56" s="134">
        <v>18.945965890000043</v>
      </c>
      <c r="X56" s="117">
        <v>-79.126880995408882</v>
      </c>
      <c r="Y56" s="117">
        <v>201.05209187615802</v>
      </c>
      <c r="Z56" s="117">
        <v>284.57475726968289</v>
      </c>
      <c r="AA56" s="134">
        <v>0.48181000000000002</v>
      </c>
      <c r="AB56" s="134">
        <v>0</v>
      </c>
      <c r="AC56" s="134">
        <v>0</v>
      </c>
      <c r="AD56" s="134">
        <v>0</v>
      </c>
      <c r="AE56" s="134">
        <v>0</v>
      </c>
      <c r="AF56" s="117">
        <v>-100</v>
      </c>
      <c r="AG56" s="117">
        <v>0</v>
      </c>
      <c r="AH56" s="117">
        <v>0</v>
      </c>
    </row>
    <row r="57" spans="2:34" x14ac:dyDescent="0.25">
      <c r="B57" s="135" t="s">
        <v>203</v>
      </c>
      <c r="C57" s="134">
        <v>1319.8800903401918</v>
      </c>
      <c r="D57" s="134">
        <v>1343.2997892559695</v>
      </c>
      <c r="E57" s="134">
        <v>1028.8197940972454</v>
      </c>
      <c r="F57" s="134">
        <v>148.63763092807886</v>
      </c>
      <c r="G57" s="134">
        <v>256.24582194361875</v>
      </c>
      <c r="H57" s="117">
        <v>1.7743808007393571</v>
      </c>
      <c r="I57" s="117">
        <v>-23.411006066851918</v>
      </c>
      <c r="J57" s="117">
        <v>72.396330823927187</v>
      </c>
      <c r="K57" s="134">
        <v>1293.0534553901919</v>
      </c>
      <c r="L57" s="134">
        <v>1343.8355625359695</v>
      </c>
      <c r="M57" s="134">
        <v>1027.8752109072454</v>
      </c>
      <c r="N57" s="134">
        <v>150.82073319807887</v>
      </c>
      <c r="O57" s="134">
        <v>253.2527411536187</v>
      </c>
      <c r="P57" s="117">
        <v>3.9273014533226442</v>
      </c>
      <c r="Q57" s="117">
        <v>-23.51183139047691</v>
      </c>
      <c r="R57" s="117">
        <v>67.916397025475135</v>
      </c>
      <c r="S57" s="134">
        <v>26.344824949999982</v>
      </c>
      <c r="T57" s="134">
        <v>-0.53577327999999236</v>
      </c>
      <c r="U57" s="134">
        <v>0.94458318999998436</v>
      </c>
      <c r="V57" s="134">
        <v>-2.1831022700000058</v>
      </c>
      <c r="W57" s="134">
        <v>2.9930807900000418</v>
      </c>
      <c r="X57" s="117">
        <v>-102.0336945909371</v>
      </c>
      <c r="Y57" s="117">
        <v>-276.30278053433307</v>
      </c>
      <c r="Z57" s="117">
        <v>-237.10217936789712</v>
      </c>
      <c r="AA57" s="134">
        <v>0.48181000000000002</v>
      </c>
      <c r="AB57" s="134">
        <v>0</v>
      </c>
      <c r="AC57" s="134">
        <v>0</v>
      </c>
      <c r="AD57" s="134">
        <v>0</v>
      </c>
      <c r="AE57" s="134">
        <v>0</v>
      </c>
      <c r="AF57" s="117">
        <v>-100</v>
      </c>
      <c r="AG57" s="117">
        <v>0</v>
      </c>
      <c r="AH57" s="117">
        <v>0</v>
      </c>
    </row>
    <row r="58" spans="2:34" x14ac:dyDescent="0.25">
      <c r="B58" s="135" t="s">
        <v>204</v>
      </c>
      <c r="C58" s="134">
        <v>9460.6077199450447</v>
      </c>
      <c r="D58" s="134">
        <v>9569.3466002105179</v>
      </c>
      <c r="E58" s="134">
        <v>7091.8732987185722</v>
      </c>
      <c r="F58" s="134">
        <v>674.6270321216823</v>
      </c>
      <c r="G58" s="134">
        <v>1430.2285083445402</v>
      </c>
      <c r="H58" s="117">
        <v>1.1493857845540694</v>
      </c>
      <c r="I58" s="117">
        <v>-25.889680925941622</v>
      </c>
      <c r="J58" s="117">
        <v>112.00284605354656</v>
      </c>
      <c r="K58" s="134">
        <v>9426.9645044050449</v>
      </c>
      <c r="L58" s="134">
        <v>9556.2894518505182</v>
      </c>
      <c r="M58" s="134">
        <v>7055.1220202985724</v>
      </c>
      <c r="N58" s="134">
        <v>667.51745833168229</v>
      </c>
      <c r="O58" s="134">
        <v>1414.2756232445402</v>
      </c>
      <c r="P58" s="117">
        <v>1.3718620387829208</v>
      </c>
      <c r="Q58" s="117">
        <v>-26.172997837226557</v>
      </c>
      <c r="R58" s="117">
        <v>111.87095642100819</v>
      </c>
      <c r="S58" s="134">
        <v>33.64321554</v>
      </c>
      <c r="T58" s="134">
        <v>13.057148360000001</v>
      </c>
      <c r="U58" s="134">
        <v>36.751278419999998</v>
      </c>
      <c r="V58" s="134">
        <v>7.1095737900000007</v>
      </c>
      <c r="W58" s="134">
        <v>15.952885100000003</v>
      </c>
      <c r="X58" s="117">
        <v>-61.189356753144651</v>
      </c>
      <c r="Y58" s="117">
        <v>181.46481457303437</v>
      </c>
      <c r="Z58" s="117">
        <v>124.3859557719001</v>
      </c>
      <c r="AA58" s="134">
        <v>0</v>
      </c>
      <c r="AB58" s="134">
        <v>0</v>
      </c>
      <c r="AC58" s="134">
        <v>0</v>
      </c>
      <c r="AD58" s="134">
        <v>0</v>
      </c>
      <c r="AE58" s="134">
        <v>0</v>
      </c>
      <c r="AF58" s="117">
        <v>0</v>
      </c>
      <c r="AG58" s="117">
        <v>0</v>
      </c>
      <c r="AH58" s="117">
        <v>0</v>
      </c>
    </row>
    <row r="59" spans="2:34" x14ac:dyDescent="0.25">
      <c r="B59" s="133" t="s">
        <v>205</v>
      </c>
      <c r="C59" s="134">
        <v>11433.520708126744</v>
      </c>
      <c r="D59" s="134">
        <v>16788.628244245123</v>
      </c>
      <c r="E59" s="134">
        <v>12504.125500456452</v>
      </c>
      <c r="F59" s="134">
        <v>1910.4264090147678</v>
      </c>
      <c r="G59" s="134">
        <v>2856.739410435986</v>
      </c>
      <c r="H59" s="117">
        <v>46.836907657954072</v>
      </c>
      <c r="I59" s="117">
        <v>-25.520266941745707</v>
      </c>
      <c r="J59" s="117">
        <v>49.534124787839609</v>
      </c>
      <c r="K59" s="134">
        <v>9346.1638712634049</v>
      </c>
      <c r="L59" s="134">
        <v>12989.900585270836</v>
      </c>
      <c r="M59" s="134">
        <v>10324.556617641752</v>
      </c>
      <c r="N59" s="134">
        <v>1640.6680599786878</v>
      </c>
      <c r="O59" s="134">
        <v>2308.3004084666259</v>
      </c>
      <c r="P59" s="117">
        <v>38.986441541120492</v>
      </c>
      <c r="Q59" s="117">
        <v>-20.518586344311977</v>
      </c>
      <c r="R59" s="117">
        <v>40.692713216871581</v>
      </c>
      <c r="S59" s="134">
        <v>1503.58071289334</v>
      </c>
      <c r="T59" s="134">
        <v>2257.110000926004</v>
      </c>
      <c r="U59" s="134">
        <v>1683.7783624247002</v>
      </c>
      <c r="V59" s="134">
        <v>235.99172202380004</v>
      </c>
      <c r="W59" s="134">
        <v>419.9742669804001</v>
      </c>
      <c r="X59" s="117">
        <v>50.115652693006929</v>
      </c>
      <c r="Y59" s="117">
        <v>-25.401138547349856</v>
      </c>
      <c r="Z59" s="117">
        <v>77.961440078836844</v>
      </c>
      <c r="AA59" s="134">
        <v>583.77612396999996</v>
      </c>
      <c r="AB59" s="134">
        <v>1541.6176580482827</v>
      </c>
      <c r="AC59" s="134">
        <v>495.79052038999998</v>
      </c>
      <c r="AD59" s="134">
        <v>33.766627012279997</v>
      </c>
      <c r="AE59" s="134">
        <v>128.46473498896</v>
      </c>
      <c r="AF59" s="117">
        <v>164.07686007513144</v>
      </c>
      <c r="AG59" s="117">
        <v>-67.839592534397909</v>
      </c>
      <c r="AH59" s="117">
        <v>280.44882286359518</v>
      </c>
    </row>
    <row r="60" spans="2:34" x14ac:dyDescent="0.25">
      <c r="B60" s="133" t="s">
        <v>206</v>
      </c>
      <c r="C60" s="134">
        <v>2352.8427637040936</v>
      </c>
      <c r="D60" s="134">
        <v>8175.9257602144844</v>
      </c>
      <c r="E60" s="134">
        <v>3583.7496483198811</v>
      </c>
      <c r="F60" s="134">
        <v>162.73658092287729</v>
      </c>
      <c r="G60" s="134">
        <v>489.89292260319837</v>
      </c>
      <c r="H60" s="117">
        <v>247.49137878398125</v>
      </c>
      <c r="I60" s="117">
        <v>-56.167047580604915</v>
      </c>
      <c r="J60" s="117">
        <v>201.03429715987713</v>
      </c>
      <c r="K60" s="134">
        <v>1859.1225361140937</v>
      </c>
      <c r="L60" s="134">
        <v>5901.0282174676631</v>
      </c>
      <c r="M60" s="134">
        <v>3086.8188416344251</v>
      </c>
      <c r="N60" s="134">
        <v>134.1339333028773</v>
      </c>
      <c r="O60" s="134">
        <v>432.30321149589116</v>
      </c>
      <c r="P60" s="117">
        <v>217.40932094782153</v>
      </c>
      <c r="Q60" s="117">
        <v>-47.690152836464719</v>
      </c>
      <c r="R60" s="117">
        <v>222.29220514971496</v>
      </c>
      <c r="S60" s="134">
        <v>180.08408462</v>
      </c>
      <c r="T60" s="134">
        <v>1556.2960823400001</v>
      </c>
      <c r="U60" s="134">
        <v>218.72727969000002</v>
      </c>
      <c r="V60" s="134">
        <v>12.205747519999999</v>
      </c>
      <c r="W60" s="134">
        <v>37.150833570000003</v>
      </c>
      <c r="X60" s="117">
        <v>764.20523258564458</v>
      </c>
      <c r="Y60" s="117">
        <v>-85.945651205320246</v>
      </c>
      <c r="Z60" s="117">
        <v>204.37163728911875</v>
      </c>
      <c r="AA60" s="134">
        <v>313.63614297000004</v>
      </c>
      <c r="AB60" s="134">
        <v>718.60146040682093</v>
      </c>
      <c r="AC60" s="134">
        <v>278.20352699545606</v>
      </c>
      <c r="AD60" s="134">
        <v>16.3969001</v>
      </c>
      <c r="AE60" s="134">
        <v>20.438877537307242</v>
      </c>
      <c r="AF60" s="117">
        <v>129.11946741914778</v>
      </c>
      <c r="AG60" s="117">
        <v>-61.285421429848327</v>
      </c>
      <c r="AH60" s="117">
        <v>24.65086335012337</v>
      </c>
    </row>
    <row r="61" spans="2:34" x14ac:dyDescent="0.25">
      <c r="B61" s="133" t="s">
        <v>207</v>
      </c>
      <c r="C61" s="134">
        <v>12605.658699559048</v>
      </c>
      <c r="D61" s="134">
        <v>24835.06395183803</v>
      </c>
      <c r="E61" s="134">
        <v>20530.195335453824</v>
      </c>
      <c r="F61" s="134">
        <v>627.65845684920691</v>
      </c>
      <c r="G61" s="134">
        <v>4037.7014304491477</v>
      </c>
      <c r="H61" s="117">
        <v>97.015202011670937</v>
      </c>
      <c r="I61" s="117">
        <v>-17.333833424921</v>
      </c>
      <c r="J61" s="117">
        <v>543.29594963446709</v>
      </c>
      <c r="K61" s="134">
        <v>10461.348160352962</v>
      </c>
      <c r="L61" s="134">
        <v>20596.220343176909</v>
      </c>
      <c r="M61" s="134">
        <v>17298.581970516007</v>
      </c>
      <c r="N61" s="134">
        <v>570.50636964790453</v>
      </c>
      <c r="O61" s="134">
        <v>3292.5962993654898</v>
      </c>
      <c r="P61" s="117">
        <v>96.879216975434275</v>
      </c>
      <c r="Q61" s="117">
        <v>-16.010890919378514</v>
      </c>
      <c r="R61" s="117">
        <v>477.13576474133993</v>
      </c>
      <c r="S61" s="134">
        <v>1352.789755765187</v>
      </c>
      <c r="T61" s="134">
        <v>3211.3878790245235</v>
      </c>
      <c r="U61" s="134">
        <v>2406.5452202449464</v>
      </c>
      <c r="V61" s="134">
        <v>32.961066490252662</v>
      </c>
      <c r="W61" s="134">
        <v>599.26129069841011</v>
      </c>
      <c r="X61" s="117">
        <v>137.39002053634312</v>
      </c>
      <c r="Y61" s="117">
        <v>-25.062144128913271</v>
      </c>
      <c r="Z61" s="117">
        <v>1718.0882917596896</v>
      </c>
      <c r="AA61" s="134">
        <v>791.52078344090023</v>
      </c>
      <c r="AB61" s="134">
        <v>1027.4557296366008</v>
      </c>
      <c r="AC61" s="134">
        <v>825.06814469287292</v>
      </c>
      <c r="AD61" s="134">
        <v>24.191020711049799</v>
      </c>
      <c r="AE61" s="134">
        <v>145.84384038524766</v>
      </c>
      <c r="AF61" s="117">
        <v>29.807801782543709</v>
      </c>
      <c r="AG61" s="117">
        <v>-19.69793725470878</v>
      </c>
      <c r="AH61" s="117">
        <v>502.88419462445484</v>
      </c>
    </row>
    <row r="62" spans="2:34" x14ac:dyDescent="0.25">
      <c r="B62" s="133" t="s">
        <v>208</v>
      </c>
      <c r="C62" s="134">
        <v>448.88711876000008</v>
      </c>
      <c r="D62" s="134">
        <v>759.76625283999988</v>
      </c>
      <c r="E62" s="134">
        <v>668.56603689000008</v>
      </c>
      <c r="F62" s="134">
        <v>22.663746430000003</v>
      </c>
      <c r="G62" s="134">
        <v>39.733292260000006</v>
      </c>
      <c r="H62" s="117">
        <v>69.255525740807229</v>
      </c>
      <c r="I62" s="117">
        <v>-12.003720303329366</v>
      </c>
      <c r="J62" s="117">
        <v>75.316523164965545</v>
      </c>
      <c r="K62" s="134">
        <v>430.59027393000008</v>
      </c>
      <c r="L62" s="134">
        <v>706.17029223999987</v>
      </c>
      <c r="M62" s="134">
        <v>611.11416822000012</v>
      </c>
      <c r="N62" s="134">
        <v>14.853772690000001</v>
      </c>
      <c r="O62" s="134">
        <v>32.149543730000005</v>
      </c>
      <c r="P62" s="117">
        <v>64.000520911626552</v>
      </c>
      <c r="Q62" s="117">
        <v>-13.460793390002005</v>
      </c>
      <c r="R62" s="117">
        <v>116.44025663354893</v>
      </c>
      <c r="S62" s="134">
        <v>3.3558242099999998</v>
      </c>
      <c r="T62" s="134">
        <v>49.13342986</v>
      </c>
      <c r="U62" s="134">
        <v>41.169897859999999</v>
      </c>
      <c r="V62" s="134">
        <v>2.5458452</v>
      </c>
      <c r="W62" s="134">
        <v>2.5458452</v>
      </c>
      <c r="X62" s="117">
        <v>1364.1240656643336</v>
      </c>
      <c r="Y62" s="117">
        <v>-16.207970871748952</v>
      </c>
      <c r="Z62" s="117">
        <v>0</v>
      </c>
      <c r="AA62" s="134">
        <v>14.941020620000002</v>
      </c>
      <c r="AB62" s="134">
        <v>4.4625307400000001</v>
      </c>
      <c r="AC62" s="134">
        <v>16.281970810000001</v>
      </c>
      <c r="AD62" s="134">
        <v>5.2641285399999997</v>
      </c>
      <c r="AE62" s="134">
        <v>5.0379033299999998</v>
      </c>
      <c r="AF62" s="117">
        <v>-70.132356727849839</v>
      </c>
      <c r="AG62" s="117">
        <v>264.85957763957055</v>
      </c>
      <c r="AH62" s="117">
        <v>-4.2974864363779375</v>
      </c>
    </row>
    <row r="63" spans="2:34" x14ac:dyDescent="0.25">
      <c r="B63" s="133" t="s">
        <v>209</v>
      </c>
      <c r="C63" s="134">
        <v>-98.331163489999994</v>
      </c>
      <c r="D63" s="134">
        <v>11.52461362</v>
      </c>
      <c r="E63" s="134">
        <v>155.85206586999996</v>
      </c>
      <c r="F63" s="134">
        <v>0.45260104999999995</v>
      </c>
      <c r="G63" s="134">
        <v>0.88148676999999998</v>
      </c>
      <c r="H63" s="117">
        <v>-111.7202046746574</v>
      </c>
      <c r="I63" s="117">
        <v>1252.3409201288257</v>
      </c>
      <c r="J63" s="117">
        <v>94.760213216474</v>
      </c>
      <c r="K63" s="134">
        <v>-100.34262201</v>
      </c>
      <c r="L63" s="134">
        <v>8.4860347899999997</v>
      </c>
      <c r="M63" s="134">
        <v>155.85206586999996</v>
      </c>
      <c r="N63" s="134">
        <v>0.45260104999999995</v>
      </c>
      <c r="O63" s="134">
        <v>0.88148676999999998</v>
      </c>
      <c r="P63" s="117">
        <v>-108.45705904431549</v>
      </c>
      <c r="Q63" s="117">
        <v>1736.5711398409194</v>
      </c>
      <c r="R63" s="117">
        <v>94.760213216474</v>
      </c>
      <c r="S63" s="134">
        <v>0</v>
      </c>
      <c r="T63" s="134">
        <v>0</v>
      </c>
      <c r="U63" s="134">
        <v>0</v>
      </c>
      <c r="V63" s="134">
        <v>0</v>
      </c>
      <c r="W63" s="134">
        <v>0</v>
      </c>
      <c r="X63" s="117">
        <v>0</v>
      </c>
      <c r="Y63" s="117">
        <v>0</v>
      </c>
      <c r="Z63" s="117">
        <v>0</v>
      </c>
      <c r="AA63" s="134">
        <v>2.0114585200000001</v>
      </c>
      <c r="AB63" s="134">
        <v>3.0385788300000001</v>
      </c>
      <c r="AC63" s="134">
        <v>0</v>
      </c>
      <c r="AD63" s="134">
        <v>0</v>
      </c>
      <c r="AE63" s="134">
        <v>0</v>
      </c>
      <c r="AF63" s="117">
        <v>51.06345966309064</v>
      </c>
      <c r="AG63" s="117">
        <v>-100</v>
      </c>
      <c r="AH63" s="117">
        <v>0</v>
      </c>
    </row>
    <row r="64" spans="2:34" x14ac:dyDescent="0.25">
      <c r="B64" s="133" t="s">
        <v>210</v>
      </c>
      <c r="C64" s="134">
        <v>78.505124889999976</v>
      </c>
      <c r="D64" s="134">
        <v>18.860220000000002</v>
      </c>
      <c r="E64" s="134">
        <v>56.128360360000187</v>
      </c>
      <c r="F64" s="134">
        <v>172.67981364320022</v>
      </c>
      <c r="G64" s="134">
        <v>262.94577209882254</v>
      </c>
      <c r="H64" s="117">
        <v>-75.975810462786214</v>
      </c>
      <c r="I64" s="117">
        <v>197.60183264034134</v>
      </c>
      <c r="J64" s="117">
        <v>52.273601963767703</v>
      </c>
      <c r="K64" s="134">
        <v>0</v>
      </c>
      <c r="L64" s="134">
        <v>0</v>
      </c>
      <c r="M64" s="134">
        <v>0</v>
      </c>
      <c r="N64" s="134">
        <v>0</v>
      </c>
      <c r="O64" s="134">
        <v>0</v>
      </c>
      <c r="P64" s="117">
        <v>0</v>
      </c>
      <c r="Q64" s="117">
        <v>0</v>
      </c>
      <c r="R64" s="117">
        <v>0</v>
      </c>
      <c r="S64" s="134">
        <v>14.593299999999999</v>
      </c>
      <c r="T64" s="134">
        <v>10.803000000000001</v>
      </c>
      <c r="U64" s="134">
        <v>56.128360360000187</v>
      </c>
      <c r="V64" s="134">
        <v>71.313352941496888</v>
      </c>
      <c r="W64" s="134">
        <v>188.94558686240006</v>
      </c>
      <c r="X64" s="117">
        <v>-25.972877964545365</v>
      </c>
      <c r="Y64" s="117">
        <v>419.56271739331845</v>
      </c>
      <c r="Z64" s="117">
        <v>164.95120348275415</v>
      </c>
      <c r="AA64" s="134">
        <v>63.911824889999977</v>
      </c>
      <c r="AB64" s="134">
        <v>8.0572200000000009</v>
      </c>
      <c r="AC64" s="134">
        <v>0</v>
      </c>
      <c r="AD64" s="134">
        <v>101.36646070170333</v>
      </c>
      <c r="AE64" s="134">
        <v>74.00018523642251</v>
      </c>
      <c r="AF64" s="117">
        <v>-87.393224940975387</v>
      </c>
      <c r="AG64" s="117">
        <v>-100</v>
      </c>
      <c r="AH64" s="117">
        <v>-26.997367053993397</v>
      </c>
    </row>
    <row r="65" spans="2:34" x14ac:dyDescent="0.25">
      <c r="B65" s="142" t="s">
        <v>211</v>
      </c>
      <c r="C65" s="134">
        <v>435176.9211634688</v>
      </c>
      <c r="D65" s="134">
        <v>459416.67976494139</v>
      </c>
      <c r="E65" s="134">
        <v>582243.58990878053</v>
      </c>
      <c r="F65" s="134">
        <v>119124.79121874811</v>
      </c>
      <c r="G65" s="134">
        <v>184705.48432536496</v>
      </c>
      <c r="H65" s="117">
        <v>5.5700928570996604</v>
      </c>
      <c r="I65" s="117">
        <v>26.735405037249194</v>
      </c>
      <c r="J65" s="117">
        <v>55.052094896176087</v>
      </c>
      <c r="K65" s="134">
        <v>379845.85631812195</v>
      </c>
      <c r="L65" s="134">
        <v>400731.92513872444</v>
      </c>
      <c r="M65" s="134">
        <v>507891.88595293323</v>
      </c>
      <c r="N65" s="134">
        <v>104455.4781498895</v>
      </c>
      <c r="O65" s="134">
        <v>160762.39498404684</v>
      </c>
      <c r="P65" s="117">
        <v>5.4985643447720944</v>
      </c>
      <c r="Q65" s="117">
        <v>26.741059070128344</v>
      </c>
      <c r="R65" s="117">
        <v>53.905183176088791</v>
      </c>
      <c r="S65" s="134">
        <v>43362.217822730359</v>
      </c>
      <c r="T65" s="134">
        <v>46805.606066854161</v>
      </c>
      <c r="U65" s="134">
        <v>60938.988609703709</v>
      </c>
      <c r="V65" s="134">
        <v>11920.44571640357</v>
      </c>
      <c r="W65" s="134">
        <v>19636.195432728502</v>
      </c>
      <c r="X65" s="117">
        <v>7.9409873779998099</v>
      </c>
      <c r="Y65" s="117">
        <v>30.195918246763686</v>
      </c>
      <c r="Z65" s="117">
        <v>64.727023635596012</v>
      </c>
      <c r="AA65" s="134">
        <v>11968.847022616497</v>
      </c>
      <c r="AB65" s="134">
        <v>11879.148559362808</v>
      </c>
      <c r="AC65" s="134">
        <v>13412.71534614363</v>
      </c>
      <c r="AD65" s="134">
        <v>2748.8673524550336</v>
      </c>
      <c r="AE65" s="134">
        <v>4306.8939085896045</v>
      </c>
      <c r="AF65" s="117">
        <v>-0.74943278232392962</v>
      </c>
      <c r="AG65" s="117">
        <v>12.909736578486584</v>
      </c>
      <c r="AH65" s="117">
        <v>56.678855556383468</v>
      </c>
    </row>
    <row r="66" spans="2:34" x14ac:dyDescent="0.25">
      <c r="B66" s="143"/>
      <c r="C66" s="144"/>
      <c r="D66" s="144"/>
      <c r="E66" s="144"/>
      <c r="F66" s="144"/>
      <c r="G66" s="144"/>
      <c r="K66" s="144"/>
      <c r="L66" s="144"/>
      <c r="M66" s="144"/>
      <c r="N66" s="144"/>
      <c r="O66" s="144"/>
      <c r="S66" s="144"/>
      <c r="T66" s="144"/>
      <c r="U66" s="144"/>
      <c r="V66" s="144"/>
      <c r="W66" s="144"/>
      <c r="AA66" s="145" t="s">
        <v>212</v>
      </c>
      <c r="AB66" s="145"/>
      <c r="AC66" s="145"/>
      <c r="AD66" s="145"/>
      <c r="AE66" s="145"/>
      <c r="AF66" s="145"/>
      <c r="AG66" s="145"/>
      <c r="AH66" s="145"/>
    </row>
  </sheetData>
  <mergeCells count="17">
    <mergeCell ref="AA4:AC4"/>
    <mergeCell ref="AF4:AH5"/>
    <mergeCell ref="AA66:AH66"/>
    <mergeCell ref="C4:E4"/>
    <mergeCell ref="H4:J5"/>
    <mergeCell ref="K4:M4"/>
    <mergeCell ref="P4:R5"/>
    <mergeCell ref="S4:U4"/>
    <mergeCell ref="X4:Z5"/>
    <mergeCell ref="C2:J2"/>
    <mergeCell ref="K2:R2"/>
    <mergeCell ref="S2:Z2"/>
    <mergeCell ref="AA2:AH2"/>
    <mergeCell ref="I3:J3"/>
    <mergeCell ref="Q3:R3"/>
    <mergeCell ref="Y3:Z3"/>
    <mergeCell ref="AG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BE3E6-72B5-477B-BF16-43B5220E632C}">
  <sheetPr codeName="Sheet80"/>
  <dimension ref="B2:AH58"/>
  <sheetViews>
    <sheetView workbookViewId="0">
      <selection activeCell="T16" sqref="T16"/>
    </sheetView>
  </sheetViews>
  <sheetFormatPr defaultColWidth="9.140625" defaultRowHeight="15.75" x14ac:dyDescent="0.25"/>
  <cols>
    <col min="1" max="1" width="9.140625" style="32"/>
    <col min="2" max="2" width="45" style="32" bestFit="1" customWidth="1"/>
    <col min="3" max="34" width="12.42578125" style="32" customWidth="1"/>
    <col min="35" max="16384" width="9.140625" style="32"/>
  </cols>
  <sheetData>
    <row r="2" spans="2:34" x14ac:dyDescent="0.25">
      <c r="B2" s="94"/>
      <c r="C2" s="95" t="s">
        <v>213</v>
      </c>
      <c r="D2" s="96"/>
      <c r="E2" s="96"/>
      <c r="F2" s="96"/>
      <c r="G2" s="96"/>
      <c r="H2" s="96"/>
      <c r="I2" s="96"/>
      <c r="J2" s="97"/>
      <c r="K2" s="95" t="s">
        <v>214</v>
      </c>
      <c r="L2" s="96"/>
      <c r="M2" s="96"/>
      <c r="N2" s="96"/>
      <c r="O2" s="96"/>
      <c r="P2" s="96"/>
      <c r="Q2" s="96"/>
      <c r="R2" s="97"/>
      <c r="S2" s="95" t="s">
        <v>215</v>
      </c>
      <c r="T2" s="96"/>
      <c r="U2" s="96"/>
      <c r="V2" s="96"/>
      <c r="W2" s="96"/>
      <c r="X2" s="96"/>
      <c r="Y2" s="96"/>
      <c r="Z2" s="97"/>
      <c r="AA2" s="95" t="s">
        <v>216</v>
      </c>
      <c r="AB2" s="96"/>
      <c r="AC2" s="96"/>
      <c r="AD2" s="96"/>
      <c r="AE2" s="96"/>
      <c r="AF2" s="96"/>
      <c r="AG2" s="96"/>
      <c r="AH2" s="97"/>
    </row>
    <row r="3" spans="2:34" x14ac:dyDescent="0.25">
      <c r="B3" s="94"/>
      <c r="C3" s="100"/>
      <c r="D3" s="101"/>
      <c r="E3" s="101"/>
      <c r="F3" s="101"/>
      <c r="G3" s="101"/>
      <c r="H3" s="101"/>
      <c r="I3" s="129" t="s">
        <v>91</v>
      </c>
      <c r="J3" s="130"/>
      <c r="K3" s="100"/>
      <c r="L3" s="101"/>
      <c r="M3" s="101"/>
      <c r="N3" s="101"/>
      <c r="O3" s="101"/>
      <c r="P3" s="101"/>
      <c r="Q3" s="129" t="s">
        <v>91</v>
      </c>
      <c r="R3" s="130"/>
      <c r="S3" s="100"/>
      <c r="T3" s="101"/>
      <c r="U3" s="101"/>
      <c r="V3" s="101"/>
      <c r="W3" s="101"/>
      <c r="X3" s="101"/>
      <c r="Y3" s="129" t="s">
        <v>91</v>
      </c>
      <c r="Z3" s="130"/>
      <c r="AA3" s="100"/>
      <c r="AB3" s="101"/>
      <c r="AC3" s="101"/>
      <c r="AD3" s="101"/>
      <c r="AE3" s="101"/>
      <c r="AF3" s="101"/>
      <c r="AG3" s="129" t="s">
        <v>91</v>
      </c>
      <c r="AH3" s="130"/>
    </row>
    <row r="4" spans="2:34" x14ac:dyDescent="0.25">
      <c r="B4" s="146"/>
      <c r="C4" s="99" t="s">
        <v>152</v>
      </c>
      <c r="D4" s="99"/>
      <c r="E4" s="99"/>
      <c r="F4" s="108" t="s">
        <v>49</v>
      </c>
      <c r="G4" s="108" t="s">
        <v>51</v>
      </c>
      <c r="H4" s="109" t="s">
        <v>93</v>
      </c>
      <c r="I4" s="109"/>
      <c r="J4" s="109"/>
      <c r="K4" s="99" t="str">
        <f>C4</f>
        <v xml:space="preserve">Mid-July </v>
      </c>
      <c r="L4" s="99"/>
      <c r="M4" s="99"/>
      <c r="N4" s="108" t="str">
        <f>F4</f>
        <v>Mid-Sept</v>
      </c>
      <c r="O4" s="110" t="str">
        <f>G4</f>
        <v>Mid-Oct</v>
      </c>
      <c r="P4" s="109" t="s">
        <v>93</v>
      </c>
      <c r="Q4" s="109"/>
      <c r="R4" s="109"/>
      <c r="S4" s="99" t="str">
        <f>K4</f>
        <v xml:space="preserve">Mid-July </v>
      </c>
      <c r="T4" s="99"/>
      <c r="U4" s="99"/>
      <c r="V4" s="108" t="str">
        <f>N4</f>
        <v>Mid-Sept</v>
      </c>
      <c r="W4" s="110" t="str">
        <f>O4</f>
        <v>Mid-Oct</v>
      </c>
      <c r="X4" s="109" t="s">
        <v>93</v>
      </c>
      <c r="Y4" s="109"/>
      <c r="Z4" s="109"/>
      <c r="AA4" s="99" t="str">
        <f>S4</f>
        <v xml:space="preserve">Mid-July </v>
      </c>
      <c r="AB4" s="99"/>
      <c r="AC4" s="99"/>
      <c r="AD4" s="108" t="str">
        <f>V4</f>
        <v>Mid-Sept</v>
      </c>
      <c r="AE4" s="108" t="str">
        <f>W4</f>
        <v>Mid-Oct</v>
      </c>
      <c r="AF4" s="109" t="s">
        <v>93</v>
      </c>
      <c r="AG4" s="109"/>
      <c r="AH4" s="109"/>
    </row>
    <row r="5" spans="2:34" x14ac:dyDescent="0.25">
      <c r="B5" s="146"/>
      <c r="C5" s="108">
        <v>2020</v>
      </c>
      <c r="D5" s="108">
        <v>2021</v>
      </c>
      <c r="E5" s="108">
        <v>2022</v>
      </c>
      <c r="F5" s="108">
        <v>2022</v>
      </c>
      <c r="G5" s="108">
        <v>2022</v>
      </c>
      <c r="H5" s="109"/>
      <c r="I5" s="109"/>
      <c r="J5" s="109"/>
      <c r="K5" s="108">
        <f>C5</f>
        <v>2020</v>
      </c>
      <c r="L5" s="108">
        <f>D5</f>
        <v>2021</v>
      </c>
      <c r="M5" s="108">
        <f>E5</f>
        <v>2022</v>
      </c>
      <c r="N5" s="108">
        <f>F5</f>
        <v>2022</v>
      </c>
      <c r="O5" s="108">
        <f>G5</f>
        <v>2022</v>
      </c>
      <c r="P5" s="109"/>
      <c r="Q5" s="109"/>
      <c r="R5" s="109"/>
      <c r="S5" s="108">
        <f>K5</f>
        <v>2020</v>
      </c>
      <c r="T5" s="108">
        <f>L5</f>
        <v>2021</v>
      </c>
      <c r="U5" s="108">
        <f>M5</f>
        <v>2022</v>
      </c>
      <c r="V5" s="108">
        <f>N5</f>
        <v>2022</v>
      </c>
      <c r="W5" s="108">
        <f>O5</f>
        <v>2022</v>
      </c>
      <c r="X5" s="109"/>
      <c r="Y5" s="109"/>
      <c r="Z5" s="109"/>
      <c r="AA5" s="108">
        <f>S5</f>
        <v>2020</v>
      </c>
      <c r="AB5" s="108">
        <f>T5</f>
        <v>2021</v>
      </c>
      <c r="AC5" s="108">
        <f>U5</f>
        <v>2022</v>
      </c>
      <c r="AD5" s="108">
        <f>V5</f>
        <v>2022</v>
      </c>
      <c r="AE5" s="108">
        <f>W5</f>
        <v>2022</v>
      </c>
      <c r="AF5" s="109"/>
      <c r="AG5" s="109"/>
      <c r="AH5" s="109"/>
    </row>
    <row r="6" spans="2:34" x14ac:dyDescent="0.25">
      <c r="B6" s="147" t="s">
        <v>217</v>
      </c>
      <c r="C6" s="108">
        <v>1</v>
      </c>
      <c r="D6" s="108">
        <v>2</v>
      </c>
      <c r="E6" s="108">
        <v>3</v>
      </c>
      <c r="F6" s="108">
        <v>4</v>
      </c>
      <c r="G6" s="108">
        <v>5</v>
      </c>
      <c r="H6" s="108" t="s">
        <v>686</v>
      </c>
      <c r="I6" s="108" t="s">
        <v>687</v>
      </c>
      <c r="J6" s="108" t="s">
        <v>688</v>
      </c>
      <c r="K6" s="108">
        <v>1</v>
      </c>
      <c r="L6" s="108">
        <v>2</v>
      </c>
      <c r="M6" s="108">
        <v>3</v>
      </c>
      <c r="N6" s="108">
        <v>4</v>
      </c>
      <c r="O6" s="108">
        <v>5</v>
      </c>
      <c r="P6" s="108" t="s">
        <v>686</v>
      </c>
      <c r="Q6" s="108" t="s">
        <v>687</v>
      </c>
      <c r="R6" s="108" t="s">
        <v>688</v>
      </c>
      <c r="S6" s="108">
        <v>1</v>
      </c>
      <c r="T6" s="108">
        <v>2</v>
      </c>
      <c r="U6" s="108">
        <v>3</v>
      </c>
      <c r="V6" s="108">
        <v>4</v>
      </c>
      <c r="W6" s="108">
        <v>5</v>
      </c>
      <c r="X6" s="108" t="s">
        <v>686</v>
      </c>
      <c r="Y6" s="108" t="s">
        <v>687</v>
      </c>
      <c r="Z6" s="108" t="s">
        <v>688</v>
      </c>
      <c r="AA6" s="108">
        <v>1</v>
      </c>
      <c r="AB6" s="108">
        <v>2</v>
      </c>
      <c r="AC6" s="108">
        <v>3</v>
      </c>
      <c r="AD6" s="108">
        <v>4</v>
      </c>
      <c r="AE6" s="108">
        <v>5</v>
      </c>
      <c r="AF6" s="108" t="s">
        <v>686</v>
      </c>
      <c r="AG6" s="108" t="s">
        <v>687</v>
      </c>
      <c r="AH6" s="108" t="s">
        <v>688</v>
      </c>
    </row>
    <row r="7" spans="2:34" x14ac:dyDescent="0.25">
      <c r="B7" s="148" t="s">
        <v>218</v>
      </c>
      <c r="C7" s="134">
        <v>189981.18814770994</v>
      </c>
      <c r="D7" s="134">
        <v>273900.75061491126</v>
      </c>
      <c r="E7" s="134">
        <v>336186.97595923702</v>
      </c>
      <c r="F7" s="134">
        <v>335783.98288441217</v>
      </c>
      <c r="G7" s="134">
        <v>341301.35567243613</v>
      </c>
      <c r="H7" s="117">
        <v>44.172564286709296</v>
      </c>
      <c r="I7" s="117">
        <v>22.74043616327895</v>
      </c>
      <c r="J7" s="117">
        <v>1.6431316171275467</v>
      </c>
      <c r="K7" s="134">
        <v>166855.87876754114</v>
      </c>
      <c r="L7" s="134">
        <v>242234.59024357705</v>
      </c>
      <c r="M7" s="134">
        <v>299987.20823747403</v>
      </c>
      <c r="N7" s="134">
        <v>298149.99635753315</v>
      </c>
      <c r="O7" s="134">
        <v>303210.64561536314</v>
      </c>
      <c r="P7" s="117">
        <v>45.175939878661026</v>
      </c>
      <c r="Q7" s="117">
        <v>23.841606574777074</v>
      </c>
      <c r="R7" s="117">
        <v>1.6973500988278989</v>
      </c>
      <c r="S7" s="134">
        <v>18517.565853548786</v>
      </c>
      <c r="T7" s="134">
        <v>26987.136698524228</v>
      </c>
      <c r="U7" s="134">
        <v>29912.754424642986</v>
      </c>
      <c r="V7" s="134">
        <v>31176.477136788995</v>
      </c>
      <c r="W7" s="134">
        <v>31597.189737442983</v>
      </c>
      <c r="X7" s="117">
        <v>45.738035506174789</v>
      </c>
      <c r="Y7" s="117">
        <v>10.840785959626253</v>
      </c>
      <c r="Z7" s="117">
        <v>1.3494552280813643</v>
      </c>
      <c r="AA7" s="134">
        <v>4607.7435266200009</v>
      </c>
      <c r="AB7" s="134">
        <v>4679.0236728099981</v>
      </c>
      <c r="AC7" s="134">
        <v>6287.013297120001</v>
      </c>
      <c r="AD7" s="134">
        <v>6457.5093900900001</v>
      </c>
      <c r="AE7" s="134">
        <v>6493.5203196299999</v>
      </c>
      <c r="AF7" s="117">
        <v>1.5469642739053344</v>
      </c>
      <c r="AG7" s="117">
        <v>34.365921969023105</v>
      </c>
      <c r="AH7" s="117">
        <v>0.55765973171117977</v>
      </c>
    </row>
    <row r="8" spans="2:34" x14ac:dyDescent="0.25">
      <c r="B8" s="148" t="s">
        <v>219</v>
      </c>
      <c r="C8" s="134">
        <v>5490.2710767999979</v>
      </c>
      <c r="D8" s="134">
        <v>8956.1861823189993</v>
      </c>
      <c r="E8" s="134">
        <v>13233.571855670001</v>
      </c>
      <c r="F8" s="134">
        <v>13488.742518229998</v>
      </c>
      <c r="G8" s="134">
        <v>13605.614517810003</v>
      </c>
      <c r="H8" s="117">
        <v>63.128305634393342</v>
      </c>
      <c r="I8" s="117">
        <v>47.759007978142222</v>
      </c>
      <c r="J8" s="117">
        <v>0.86644102978505888</v>
      </c>
      <c r="K8" s="134">
        <v>4751.4409730299985</v>
      </c>
      <c r="L8" s="134">
        <v>7816.364499069</v>
      </c>
      <c r="M8" s="134">
        <v>11665.598993310001</v>
      </c>
      <c r="N8" s="134">
        <v>11876.631716609998</v>
      </c>
      <c r="O8" s="134">
        <v>11992.203563060004</v>
      </c>
      <c r="P8" s="117">
        <v>64.505137355931339</v>
      </c>
      <c r="Q8" s="117">
        <v>49.2458417810413</v>
      </c>
      <c r="R8" s="117">
        <v>0.97310288984016058</v>
      </c>
      <c r="S8" s="134">
        <v>677.09611428999995</v>
      </c>
      <c r="T8" s="134">
        <v>1008.2292883699998</v>
      </c>
      <c r="U8" s="134">
        <v>1340.7580806000001</v>
      </c>
      <c r="V8" s="134">
        <v>1369.6505561500003</v>
      </c>
      <c r="W8" s="134">
        <v>1374.2894377499999</v>
      </c>
      <c r="X8" s="117">
        <v>48.904899480515361</v>
      </c>
      <c r="Y8" s="117">
        <v>32.981465234718407</v>
      </c>
      <c r="Z8" s="117">
        <v>0.33869088572775485</v>
      </c>
      <c r="AA8" s="134">
        <v>61.733989480000005</v>
      </c>
      <c r="AB8" s="134">
        <v>131.59239488</v>
      </c>
      <c r="AC8" s="134">
        <v>227.21478175999997</v>
      </c>
      <c r="AD8" s="134">
        <v>242.46024546999999</v>
      </c>
      <c r="AE8" s="134">
        <v>239.12151700000001</v>
      </c>
      <c r="AF8" s="117">
        <v>113.16036107245597</v>
      </c>
      <c r="AG8" s="117">
        <v>72.66558752669458</v>
      </c>
      <c r="AH8" s="117">
        <v>-1.377020988957578</v>
      </c>
    </row>
    <row r="9" spans="2:34" x14ac:dyDescent="0.25">
      <c r="B9" s="148" t="s">
        <v>220</v>
      </c>
      <c r="C9" s="134">
        <v>6453.7501877599989</v>
      </c>
      <c r="D9" s="134">
        <v>8685.2394279700002</v>
      </c>
      <c r="E9" s="134">
        <v>8789.4473612299989</v>
      </c>
      <c r="F9" s="134">
        <v>9277.4321282500005</v>
      </c>
      <c r="G9" s="134">
        <v>9744.8131190200002</v>
      </c>
      <c r="H9" s="117">
        <v>34.576628708718552</v>
      </c>
      <c r="I9" s="117">
        <v>1.199827985448586</v>
      </c>
      <c r="J9" s="117">
        <v>5.0378271089347448</v>
      </c>
      <c r="K9" s="134">
        <v>6217.9185887099993</v>
      </c>
      <c r="L9" s="134">
        <v>8257.77947761</v>
      </c>
      <c r="M9" s="134">
        <v>8386.0145431000001</v>
      </c>
      <c r="N9" s="134">
        <v>8889.80998464</v>
      </c>
      <c r="O9" s="134">
        <v>9382.7744657900002</v>
      </c>
      <c r="P9" s="117">
        <v>32.806169135180021</v>
      </c>
      <c r="Q9" s="117">
        <v>1.5529000966627222</v>
      </c>
      <c r="R9" s="117">
        <v>5.5452757933156516</v>
      </c>
      <c r="S9" s="134">
        <v>178.25621666999999</v>
      </c>
      <c r="T9" s="134">
        <v>363.95472168000003</v>
      </c>
      <c r="U9" s="134">
        <v>302.32561848000006</v>
      </c>
      <c r="V9" s="134">
        <v>283.43413559000004</v>
      </c>
      <c r="W9" s="134">
        <v>267.45079151000004</v>
      </c>
      <c r="X9" s="117">
        <v>104.17505121505957</v>
      </c>
      <c r="Y9" s="117">
        <v>-16.933178642530745</v>
      </c>
      <c r="Z9" s="117">
        <v>-5.6391739995356849</v>
      </c>
      <c r="AA9" s="134">
        <v>57.575382380000001</v>
      </c>
      <c r="AB9" s="134">
        <v>63.505228680000002</v>
      </c>
      <c r="AC9" s="134">
        <v>101.10719965000003</v>
      </c>
      <c r="AD9" s="134">
        <v>104.18800802</v>
      </c>
      <c r="AE9" s="134">
        <v>94.587861720000006</v>
      </c>
      <c r="AF9" s="117">
        <v>10.299273847393248</v>
      </c>
      <c r="AG9" s="117">
        <v>59.210826811560146</v>
      </c>
      <c r="AH9" s="117">
        <v>-9.2142526596315619</v>
      </c>
    </row>
    <row r="10" spans="2:34" ht="31.5" x14ac:dyDescent="0.25">
      <c r="B10" s="149" t="s">
        <v>221</v>
      </c>
      <c r="C10" s="134">
        <v>563969.10618755198</v>
      </c>
      <c r="D10" s="134">
        <v>686582.05717490951</v>
      </c>
      <c r="E10" s="134">
        <v>733900.39099613891</v>
      </c>
      <c r="F10" s="134">
        <v>755885.12302700942</v>
      </c>
      <c r="G10" s="134">
        <v>770751.77261257567</v>
      </c>
      <c r="H10" s="117">
        <v>21.741075821728028</v>
      </c>
      <c r="I10" s="117">
        <v>6.8918686887814884</v>
      </c>
      <c r="J10" s="117">
        <v>1.9667869009025285</v>
      </c>
      <c r="K10" s="134">
        <v>540111.22156055202</v>
      </c>
      <c r="L10" s="134">
        <v>661515.46556533559</v>
      </c>
      <c r="M10" s="134">
        <v>703431.79995485768</v>
      </c>
      <c r="N10" s="134">
        <v>724279.05209908797</v>
      </c>
      <c r="O10" s="134">
        <v>738515.38086490263</v>
      </c>
      <c r="P10" s="117">
        <v>22.477637782456796</v>
      </c>
      <c r="Q10" s="117">
        <v>6.3364103443447242</v>
      </c>
      <c r="R10" s="117">
        <v>1.9655861541977959</v>
      </c>
      <c r="S10" s="134">
        <v>20324.515782540002</v>
      </c>
      <c r="T10" s="134">
        <v>21687.712337543995</v>
      </c>
      <c r="U10" s="134">
        <v>26205.787585571277</v>
      </c>
      <c r="V10" s="134">
        <v>27243.022331021501</v>
      </c>
      <c r="W10" s="134">
        <v>27897.852990342999</v>
      </c>
      <c r="X10" s="117">
        <v>6.7071539100334299</v>
      </c>
      <c r="Y10" s="117">
        <v>20.832419656387454</v>
      </c>
      <c r="Z10" s="117">
        <v>2.4036637762317792</v>
      </c>
      <c r="AA10" s="134">
        <v>3533.3688444600002</v>
      </c>
      <c r="AB10" s="134">
        <v>3378.8792720300003</v>
      </c>
      <c r="AC10" s="134">
        <v>4262.80345571</v>
      </c>
      <c r="AD10" s="134">
        <v>4363.0485968999992</v>
      </c>
      <c r="AE10" s="134">
        <v>4338.5387573300004</v>
      </c>
      <c r="AF10" s="117">
        <v>-4.3723024464945262</v>
      </c>
      <c r="AG10" s="117">
        <v>26.160277195963445</v>
      </c>
      <c r="AH10" s="117">
        <v>-0.56175949054093621</v>
      </c>
    </row>
    <row r="11" spans="2:34" x14ac:dyDescent="0.25">
      <c r="B11" s="148" t="s">
        <v>222</v>
      </c>
      <c r="C11" s="134">
        <v>347419.77141475672</v>
      </c>
      <c r="D11" s="134">
        <v>414030.32731448277</v>
      </c>
      <c r="E11" s="134">
        <v>190195.99517347483</v>
      </c>
      <c r="F11" s="134">
        <v>191571.46811289518</v>
      </c>
      <c r="G11" s="134">
        <v>193443.01521017417</v>
      </c>
      <c r="H11" s="117">
        <v>19.172931819186832</v>
      </c>
      <c r="I11" s="117">
        <v>-54.06230350149962</v>
      </c>
      <c r="J11" s="117">
        <v>0.9769445918617059</v>
      </c>
      <c r="K11" s="134">
        <v>295116.99108535168</v>
      </c>
      <c r="L11" s="134">
        <v>355404.38384262985</v>
      </c>
      <c r="M11" s="134">
        <v>154722.57597744794</v>
      </c>
      <c r="N11" s="134">
        <v>154762.93537203799</v>
      </c>
      <c r="O11" s="134">
        <v>156111.57199068699</v>
      </c>
      <c r="P11" s="117">
        <v>20.428302869163595</v>
      </c>
      <c r="Q11" s="117">
        <v>-56.465766036820227</v>
      </c>
      <c r="R11" s="117">
        <v>0.87142093512699859</v>
      </c>
      <c r="S11" s="134">
        <v>42472.484861625009</v>
      </c>
      <c r="T11" s="134">
        <v>49016.753670812919</v>
      </c>
      <c r="U11" s="134">
        <v>31621.927415366892</v>
      </c>
      <c r="V11" s="134">
        <v>32979.879593547201</v>
      </c>
      <c r="W11" s="134">
        <v>33472.904689837196</v>
      </c>
      <c r="X11" s="117">
        <v>15.408255086814632</v>
      </c>
      <c r="Y11" s="117">
        <v>-35.487511825581777</v>
      </c>
      <c r="Z11" s="117">
        <v>1.4949269141251165</v>
      </c>
      <c r="AA11" s="134">
        <v>9830.2954677800026</v>
      </c>
      <c r="AB11" s="134">
        <v>9609.1898010400037</v>
      </c>
      <c r="AC11" s="134">
        <v>3851.4917806599997</v>
      </c>
      <c r="AD11" s="134">
        <v>3828.6531473099994</v>
      </c>
      <c r="AE11" s="134">
        <v>3858.538529649999</v>
      </c>
      <c r="AF11" s="117">
        <v>-2.2492270701801367</v>
      </c>
      <c r="AG11" s="117">
        <v>-59.918662651005683</v>
      </c>
      <c r="AH11" s="117">
        <v>0.78057168383083297</v>
      </c>
    </row>
    <row r="12" spans="2:34" x14ac:dyDescent="0.25">
      <c r="B12" s="148" t="s">
        <v>223</v>
      </c>
      <c r="C12" s="134">
        <v>161972.16114849856</v>
      </c>
      <c r="D12" s="134">
        <v>207796.51869140248</v>
      </c>
      <c r="E12" s="134">
        <v>246838.94592603203</v>
      </c>
      <c r="F12" s="134">
        <v>250239.73791680799</v>
      </c>
      <c r="G12" s="134">
        <v>256065.90844172405</v>
      </c>
      <c r="H12" s="117">
        <v>28.291502205055746</v>
      </c>
      <c r="I12" s="117">
        <v>18.788778310868263</v>
      </c>
      <c r="J12" s="117">
        <v>2.328235544609214</v>
      </c>
      <c r="K12" s="134">
        <v>156729.57160686856</v>
      </c>
      <c r="L12" s="134">
        <v>202483.03499797249</v>
      </c>
      <c r="M12" s="134">
        <v>239755.94786637201</v>
      </c>
      <c r="N12" s="134">
        <v>242950.12766137798</v>
      </c>
      <c r="O12" s="134">
        <v>248537.58585436404</v>
      </c>
      <c r="P12" s="117">
        <v>29.192616889089241</v>
      </c>
      <c r="Q12" s="117">
        <v>18.407918899858817</v>
      </c>
      <c r="R12" s="117">
        <v>2.2998375208815647</v>
      </c>
      <c r="S12" s="134">
        <v>4890.7382981099991</v>
      </c>
      <c r="T12" s="134">
        <v>5115.676980199999</v>
      </c>
      <c r="U12" s="134">
        <v>6488.3600090099999</v>
      </c>
      <c r="V12" s="134">
        <v>6567.5359431900006</v>
      </c>
      <c r="W12" s="134">
        <v>6761.8760340900017</v>
      </c>
      <c r="X12" s="117">
        <v>4.5992786442269127</v>
      </c>
      <c r="Y12" s="117">
        <v>26.83287146789975</v>
      </c>
      <c r="Z12" s="117">
        <v>2.9591020525973066</v>
      </c>
      <c r="AA12" s="134">
        <v>351.85124351999997</v>
      </c>
      <c r="AB12" s="134">
        <v>197.80671322999999</v>
      </c>
      <c r="AC12" s="134">
        <v>594.63805064999997</v>
      </c>
      <c r="AD12" s="134">
        <v>722.07431224000004</v>
      </c>
      <c r="AE12" s="134">
        <v>766.44655326999987</v>
      </c>
      <c r="AF12" s="117">
        <v>-43.781152724913916</v>
      </c>
      <c r="AG12" s="117">
        <v>200.61570759662936</v>
      </c>
      <c r="AH12" s="117">
        <v>6.1451072663628592</v>
      </c>
    </row>
    <row r="13" spans="2:34" ht="31.5" x14ac:dyDescent="0.25">
      <c r="B13" s="150" t="s">
        <v>224</v>
      </c>
      <c r="C13" s="134">
        <v>46073.162782482912</v>
      </c>
      <c r="D13" s="134">
        <v>62562.173243103018</v>
      </c>
      <c r="E13" s="134">
        <v>72472.000620565494</v>
      </c>
      <c r="F13" s="134">
        <v>73984.053899171515</v>
      </c>
      <c r="G13" s="134">
        <v>75161.595157853517</v>
      </c>
      <c r="H13" s="117">
        <v>35.788753071862594</v>
      </c>
      <c r="I13" s="117">
        <v>15.839966650383195</v>
      </c>
      <c r="J13" s="117">
        <v>1.5916149448728545</v>
      </c>
      <c r="K13" s="134">
        <v>42906.305499387709</v>
      </c>
      <c r="L13" s="134">
        <v>59822.814728403013</v>
      </c>
      <c r="M13" s="134">
        <v>69958.451909094001</v>
      </c>
      <c r="N13" s="134">
        <v>71225.346626480008</v>
      </c>
      <c r="O13" s="134">
        <v>72523.293552392017</v>
      </c>
      <c r="P13" s="117">
        <v>39.4266274668107</v>
      </c>
      <c r="Q13" s="117">
        <v>16.942762099555196</v>
      </c>
      <c r="R13" s="117">
        <v>1.8223104377697252</v>
      </c>
      <c r="S13" s="134">
        <v>2150.4964790852</v>
      </c>
      <c r="T13" s="134">
        <v>2141.4436582100002</v>
      </c>
      <c r="U13" s="134">
        <v>1751.0504548215006</v>
      </c>
      <c r="V13" s="134">
        <v>1960.8764232115002</v>
      </c>
      <c r="W13" s="134">
        <v>1846.7521576914994</v>
      </c>
      <c r="X13" s="117">
        <v>-0.42096422678407708</v>
      </c>
      <c r="Y13" s="117">
        <v>-18.230374723695665</v>
      </c>
      <c r="Z13" s="117">
        <v>-5.8200641391306762</v>
      </c>
      <c r="AA13" s="134">
        <v>1016.3608040099998</v>
      </c>
      <c r="AB13" s="134">
        <v>597.91485648999992</v>
      </c>
      <c r="AC13" s="134">
        <v>762.49825664999992</v>
      </c>
      <c r="AD13" s="134">
        <v>797.8308494800001</v>
      </c>
      <c r="AE13" s="134">
        <v>791.54944777000003</v>
      </c>
      <c r="AF13" s="117">
        <v>-41.171004024264093</v>
      </c>
      <c r="AG13" s="117">
        <v>27.526226915680031</v>
      </c>
      <c r="AH13" s="117">
        <v>-0.7873099560005814</v>
      </c>
    </row>
    <row r="14" spans="2:34" x14ac:dyDescent="0.25">
      <c r="B14" s="149" t="s">
        <v>225</v>
      </c>
      <c r="C14" s="134">
        <v>97602.702021811507</v>
      </c>
      <c r="D14" s="134">
        <v>97504.980075619009</v>
      </c>
      <c r="E14" s="134">
        <v>100908.7477441042</v>
      </c>
      <c r="F14" s="134">
        <v>101498.85945414301</v>
      </c>
      <c r="G14" s="134">
        <v>99813.721466621995</v>
      </c>
      <c r="H14" s="117">
        <v>-0.10012217302207443</v>
      </c>
      <c r="I14" s="117">
        <v>3.4908654571750417</v>
      </c>
      <c r="J14" s="117">
        <v>-1.6602531265706988</v>
      </c>
      <c r="K14" s="134">
        <v>75378.66350197549</v>
      </c>
      <c r="L14" s="134">
        <v>78828.109540265999</v>
      </c>
      <c r="M14" s="134">
        <v>82969.982572830195</v>
      </c>
      <c r="N14" s="134">
        <v>83853.973690532002</v>
      </c>
      <c r="O14" s="134">
        <v>82472.457439876991</v>
      </c>
      <c r="P14" s="117">
        <v>4.5761570689033348</v>
      </c>
      <c r="Q14" s="117">
        <v>5.2543097338247025</v>
      </c>
      <c r="R14" s="117">
        <v>-1.6475262767553289</v>
      </c>
      <c r="S14" s="134">
        <v>17515.887238606007</v>
      </c>
      <c r="T14" s="134">
        <v>15054.010120572997</v>
      </c>
      <c r="U14" s="134">
        <v>13921.172536554001</v>
      </c>
      <c r="V14" s="134">
        <v>13806.033171231002</v>
      </c>
      <c r="W14" s="134">
        <v>13535.600270974999</v>
      </c>
      <c r="X14" s="117">
        <v>-14.055109424356724</v>
      </c>
      <c r="Y14" s="117">
        <v>-7.5251549251374987</v>
      </c>
      <c r="Z14" s="117">
        <v>-1.9588023359202844</v>
      </c>
      <c r="AA14" s="134">
        <v>4708.1512812300007</v>
      </c>
      <c r="AB14" s="134">
        <v>3622.8604147800015</v>
      </c>
      <c r="AC14" s="134">
        <v>4017.5926347200007</v>
      </c>
      <c r="AD14" s="134">
        <v>3838.8525923799998</v>
      </c>
      <c r="AE14" s="134">
        <v>3805.6637557700005</v>
      </c>
      <c r="AF14" s="117">
        <v>-23.051316782804562</v>
      </c>
      <c r="AG14" s="117">
        <v>10.8955955998092</v>
      </c>
      <c r="AH14" s="117">
        <v>-0.8645509513930838</v>
      </c>
    </row>
    <row r="15" spans="2:34" x14ac:dyDescent="0.25">
      <c r="B15" s="148" t="s">
        <v>226</v>
      </c>
      <c r="C15" s="134">
        <v>662828.19827746309</v>
      </c>
      <c r="D15" s="134">
        <v>837582.03303093999</v>
      </c>
      <c r="E15" s="134">
        <v>947619.23816330847</v>
      </c>
      <c r="F15" s="134">
        <v>961314.84080662008</v>
      </c>
      <c r="G15" s="134">
        <v>968204.23288615071</v>
      </c>
      <c r="H15" s="117">
        <v>26.3648763295861</v>
      </c>
      <c r="I15" s="117">
        <v>13.137483946996717</v>
      </c>
      <c r="J15" s="117">
        <v>0.71666344750798139</v>
      </c>
      <c r="K15" s="134">
        <v>605155.23993366899</v>
      </c>
      <c r="L15" s="134">
        <v>763650.04244906898</v>
      </c>
      <c r="M15" s="134">
        <v>866463.99094779545</v>
      </c>
      <c r="N15" s="134">
        <v>878306.74728362018</v>
      </c>
      <c r="O15" s="134">
        <v>884098.40126682376</v>
      </c>
      <c r="P15" s="117">
        <v>26.190767600851078</v>
      </c>
      <c r="Q15" s="117">
        <v>13.463490183146762</v>
      </c>
      <c r="R15" s="117">
        <v>0.65941130489042266</v>
      </c>
      <c r="S15" s="134">
        <v>46826.324927304115</v>
      </c>
      <c r="T15" s="134">
        <v>61626.902641880981</v>
      </c>
      <c r="U15" s="134">
        <v>68458.446999093037</v>
      </c>
      <c r="V15" s="134">
        <v>70175.315828889943</v>
      </c>
      <c r="W15" s="134">
        <v>71086.533441206964</v>
      </c>
      <c r="X15" s="117">
        <v>31.607386950725125</v>
      </c>
      <c r="Y15" s="117">
        <v>11.085328102420991</v>
      </c>
      <c r="Z15" s="117">
        <v>1.2984873691753052</v>
      </c>
      <c r="AA15" s="134">
        <v>10846.633416489996</v>
      </c>
      <c r="AB15" s="134">
        <v>12305.087939989995</v>
      </c>
      <c r="AC15" s="134">
        <v>12696.800216419999</v>
      </c>
      <c r="AD15" s="134">
        <v>12832.777694109998</v>
      </c>
      <c r="AE15" s="134">
        <v>13019.298178120003</v>
      </c>
      <c r="AF15" s="117">
        <v>13.446149302720316</v>
      </c>
      <c r="AG15" s="117">
        <v>3.18333585538213</v>
      </c>
      <c r="AH15" s="117">
        <v>1.4534692991339915</v>
      </c>
    </row>
    <row r="16" spans="2:34" x14ac:dyDescent="0.25">
      <c r="B16" s="148" t="s">
        <v>227</v>
      </c>
      <c r="C16" s="134">
        <v>252637.87306096996</v>
      </c>
      <c r="D16" s="134">
        <v>337169.65084384306</v>
      </c>
      <c r="E16" s="134">
        <v>375243.39854299999</v>
      </c>
      <c r="F16" s="134">
        <v>397298.38455564028</v>
      </c>
      <c r="G16" s="134">
        <v>373472.12228393997</v>
      </c>
      <c r="H16" s="117">
        <v>33.45966175169341</v>
      </c>
      <c r="I16" s="117">
        <v>11.292163337912767</v>
      </c>
      <c r="J16" s="117">
        <v>-5.9970700103270875</v>
      </c>
      <c r="K16" s="134">
        <v>222514.55098237997</v>
      </c>
      <c r="L16" s="134">
        <v>287620.56938923005</v>
      </c>
      <c r="M16" s="134">
        <v>315352.72628275998</v>
      </c>
      <c r="N16" s="134">
        <v>335478.99985926028</v>
      </c>
      <c r="O16" s="134">
        <v>312262.36752664001</v>
      </c>
      <c r="P16" s="117">
        <v>29.259218383433076</v>
      </c>
      <c r="Q16" s="117">
        <v>9.6419240642002428</v>
      </c>
      <c r="R16" s="117">
        <v>-6.9204428123250894</v>
      </c>
      <c r="S16" s="134">
        <v>21801.698078510002</v>
      </c>
      <c r="T16" s="134">
        <v>39227.422994297987</v>
      </c>
      <c r="U16" s="134">
        <v>47741.920878629993</v>
      </c>
      <c r="V16" s="134">
        <v>49989.957943150002</v>
      </c>
      <c r="W16" s="134">
        <v>49507.746235599989</v>
      </c>
      <c r="X16" s="117">
        <v>79.92829206714211</v>
      </c>
      <c r="Y16" s="117">
        <v>21.705473453022023</v>
      </c>
      <c r="Z16" s="117">
        <v>-0.96461714990518921</v>
      </c>
      <c r="AA16" s="134">
        <v>8321.624000079999</v>
      </c>
      <c r="AB16" s="134">
        <v>10321.658460315002</v>
      </c>
      <c r="AC16" s="134">
        <v>12148.751381610002</v>
      </c>
      <c r="AD16" s="134">
        <v>11829.426753230002</v>
      </c>
      <c r="AE16" s="134">
        <v>11702.008521700001</v>
      </c>
      <c r="AF16" s="117">
        <v>24.034184435823779</v>
      </c>
      <c r="AG16" s="117">
        <v>17.701544071816141</v>
      </c>
      <c r="AH16" s="117">
        <v>-1.0771293841031593</v>
      </c>
    </row>
    <row r="17" spans="2:34" x14ac:dyDescent="0.25">
      <c r="B17" s="148" t="s">
        <v>228</v>
      </c>
      <c r="C17" s="134">
        <v>148657.31681372348</v>
      </c>
      <c r="D17" s="134">
        <v>183908.00787982548</v>
      </c>
      <c r="E17" s="134">
        <v>200493.88963586246</v>
      </c>
      <c r="F17" s="134">
        <v>203627.12409492306</v>
      </c>
      <c r="G17" s="134">
        <v>207044.475377233</v>
      </c>
      <c r="H17" s="117">
        <v>23.7127185002762</v>
      </c>
      <c r="I17" s="117">
        <v>9.0185750730740377</v>
      </c>
      <c r="J17" s="117">
        <v>1.6782397224825996</v>
      </c>
      <c r="K17" s="134">
        <v>133795.32032052349</v>
      </c>
      <c r="L17" s="134">
        <v>164940.56709539398</v>
      </c>
      <c r="M17" s="134">
        <v>175638.25152073096</v>
      </c>
      <c r="N17" s="134">
        <v>177819.33210727654</v>
      </c>
      <c r="O17" s="134">
        <v>180382.68224372651</v>
      </c>
      <c r="P17" s="117">
        <v>23.278278119337912</v>
      </c>
      <c r="Q17" s="117">
        <v>6.4857812809325024</v>
      </c>
      <c r="R17" s="117">
        <v>1.4415474999667222</v>
      </c>
      <c r="S17" s="134">
        <v>11733.859574440001</v>
      </c>
      <c r="T17" s="134">
        <v>15862.959526031502</v>
      </c>
      <c r="U17" s="134">
        <v>20442.733512431507</v>
      </c>
      <c r="V17" s="134">
        <v>21337.947307176502</v>
      </c>
      <c r="W17" s="134">
        <v>22131.31346324649</v>
      </c>
      <c r="X17" s="117">
        <v>35.189614511715874</v>
      </c>
      <c r="Y17" s="117">
        <v>28.870867248223664</v>
      </c>
      <c r="Z17" s="117">
        <v>3.7180997058848142</v>
      </c>
      <c r="AA17" s="134">
        <v>3128.1369187600003</v>
      </c>
      <c r="AB17" s="134">
        <v>3104.4812584000001</v>
      </c>
      <c r="AC17" s="134">
        <v>4412.9046027000004</v>
      </c>
      <c r="AD17" s="134">
        <v>4469.8446804700006</v>
      </c>
      <c r="AE17" s="134">
        <v>4530.4796702600006</v>
      </c>
      <c r="AF17" s="117">
        <v>-0.75622202526152005</v>
      </c>
      <c r="AG17" s="117">
        <v>42.146279374684994</v>
      </c>
      <c r="AH17" s="117">
        <v>1.3565346029791758</v>
      </c>
    </row>
    <row r="18" spans="2:34" x14ac:dyDescent="0.25">
      <c r="B18" s="148" t="s">
        <v>229</v>
      </c>
      <c r="C18" s="134">
        <v>150620.1043744424</v>
      </c>
      <c r="D18" s="134">
        <v>177035.51511622299</v>
      </c>
      <c r="E18" s="134">
        <v>192913.09393897545</v>
      </c>
      <c r="F18" s="134">
        <v>199885.199461996</v>
      </c>
      <c r="G18" s="134">
        <v>201889.79021459597</v>
      </c>
      <c r="H18" s="117">
        <v>17.537772166265228</v>
      </c>
      <c r="I18" s="117">
        <v>8.9685839659510709</v>
      </c>
      <c r="J18" s="117">
        <v>1.0028710269672114</v>
      </c>
      <c r="K18" s="134">
        <v>137369.7054331924</v>
      </c>
      <c r="L18" s="134">
        <v>163683.81931438399</v>
      </c>
      <c r="M18" s="134">
        <v>177349.97682695897</v>
      </c>
      <c r="N18" s="134">
        <v>182964.53046066899</v>
      </c>
      <c r="O18" s="134">
        <v>184632.65775980896</v>
      </c>
      <c r="P18" s="117">
        <v>19.15568923891232</v>
      </c>
      <c r="Q18" s="117">
        <v>8.349119399717015</v>
      </c>
      <c r="R18" s="117">
        <v>0.91172168449258351</v>
      </c>
      <c r="S18" s="134">
        <v>11218.775888770002</v>
      </c>
      <c r="T18" s="134">
        <v>11585.626527537997</v>
      </c>
      <c r="U18" s="134">
        <v>13088.482710566499</v>
      </c>
      <c r="V18" s="134">
        <v>14317.384782956999</v>
      </c>
      <c r="W18" s="134">
        <v>14662.502358266998</v>
      </c>
      <c r="X18" s="117">
        <v>3.2699702927055796</v>
      </c>
      <c r="Y18" s="117">
        <v>12.971729922903583</v>
      </c>
      <c r="Z18" s="117">
        <v>2.4104791520363156</v>
      </c>
      <c r="AA18" s="134">
        <v>2031.6230524799996</v>
      </c>
      <c r="AB18" s="134">
        <v>1766.0692743009997</v>
      </c>
      <c r="AC18" s="134">
        <v>2474.63440145</v>
      </c>
      <c r="AD18" s="134">
        <v>2603.2842183700004</v>
      </c>
      <c r="AE18" s="134">
        <v>2594.6300965199998</v>
      </c>
      <c r="AF18" s="117">
        <v>-13.071016193424207</v>
      </c>
      <c r="AG18" s="117">
        <v>40.121026816994274</v>
      </c>
      <c r="AH18" s="117">
        <v>-0.3324309266323322</v>
      </c>
    </row>
    <row r="19" spans="2:34" x14ac:dyDescent="0.25">
      <c r="B19" s="148" t="s">
        <v>230</v>
      </c>
      <c r="C19" s="134">
        <v>158624.47190619493</v>
      </c>
      <c r="D19" s="134">
        <v>233767.41393833442</v>
      </c>
      <c r="E19" s="134">
        <v>867483.32379339961</v>
      </c>
      <c r="F19" s="134">
        <v>888565.26137881144</v>
      </c>
      <c r="G19" s="134">
        <v>895441.44720375712</v>
      </c>
      <c r="H19" s="117">
        <v>47.371594766648897</v>
      </c>
      <c r="I19" s="117">
        <v>271.0882150675771</v>
      </c>
      <c r="J19" s="117">
        <v>0.77385265031357786</v>
      </c>
      <c r="K19" s="134">
        <v>137969.08286135393</v>
      </c>
      <c r="L19" s="134">
        <v>205358.0678148194</v>
      </c>
      <c r="M19" s="134">
        <v>757464.4905929456</v>
      </c>
      <c r="N19" s="134">
        <v>758566.72851269552</v>
      </c>
      <c r="O19" s="134">
        <v>764571.30200517317</v>
      </c>
      <c r="P19" s="117">
        <v>48.843540564218365</v>
      </c>
      <c r="Q19" s="117">
        <v>268.85061232460828</v>
      </c>
      <c r="R19" s="117">
        <v>0.7915682650952327</v>
      </c>
      <c r="S19" s="134">
        <v>15664.245736711002</v>
      </c>
      <c r="T19" s="134">
        <v>23284.481040325001</v>
      </c>
      <c r="U19" s="134">
        <v>81687.141689984011</v>
      </c>
      <c r="V19" s="134">
        <v>102162.88948889595</v>
      </c>
      <c r="W19" s="134">
        <v>103017.66935344395</v>
      </c>
      <c r="X19" s="117">
        <v>48.647317155878639</v>
      </c>
      <c r="Y19" s="117">
        <v>250.82225602758737</v>
      </c>
      <c r="Z19" s="117">
        <v>0.83668332877460116</v>
      </c>
      <c r="AA19" s="134">
        <v>4991.1433081299992</v>
      </c>
      <c r="AB19" s="134">
        <v>5124.865083190004</v>
      </c>
      <c r="AC19" s="134">
        <v>28331.691510470006</v>
      </c>
      <c r="AD19" s="134">
        <v>27835.643377220003</v>
      </c>
      <c r="AE19" s="134">
        <v>27852.475845140005</v>
      </c>
      <c r="AF19" s="117">
        <v>2.6791812377374016</v>
      </c>
      <c r="AG19" s="117">
        <v>452.82804621336038</v>
      </c>
      <c r="AH19" s="117">
        <v>6.0470913827614936E-2</v>
      </c>
    </row>
    <row r="20" spans="2:34" x14ac:dyDescent="0.25">
      <c r="B20" s="148" t="s">
        <v>231</v>
      </c>
      <c r="C20" s="134">
        <v>1583.0617932300001</v>
      </c>
      <c r="D20" s="134">
        <v>1538.8786310400001</v>
      </c>
      <c r="E20" s="134">
        <v>1125.20287833</v>
      </c>
      <c r="F20" s="134">
        <v>1125.20287833</v>
      </c>
      <c r="G20" s="134">
        <v>1125.20085199</v>
      </c>
      <c r="H20" s="117">
        <v>-2.7909941594794581</v>
      </c>
      <c r="I20" s="117">
        <v>-26.881636041071744</v>
      </c>
      <c r="J20" s="117">
        <v>-1.8008663494883947E-4</v>
      </c>
      <c r="K20" s="134">
        <v>1538.8858334500001</v>
      </c>
      <c r="L20" s="134">
        <v>1492.13191164</v>
      </c>
      <c r="M20" s="134">
        <v>1081.22453632</v>
      </c>
      <c r="N20" s="134">
        <v>1081.22453632</v>
      </c>
      <c r="O20" s="134">
        <v>1081.22250998</v>
      </c>
      <c r="P20" s="117">
        <v>-3.03816701627458</v>
      </c>
      <c r="Q20" s="117">
        <v>-27.538274070445446</v>
      </c>
      <c r="R20" s="117">
        <v>-1.8741158120949564E-4</v>
      </c>
      <c r="S20" s="134">
        <v>10.992669589999998</v>
      </c>
      <c r="T20" s="134">
        <v>10.959576609999999</v>
      </c>
      <c r="U20" s="134">
        <v>8.1911992200000014</v>
      </c>
      <c r="V20" s="134">
        <v>8.1911992200000014</v>
      </c>
      <c r="W20" s="134">
        <v>8.1911992200000014</v>
      </c>
      <c r="X20" s="117">
        <v>-0.30104588998202825</v>
      </c>
      <c r="Y20" s="117">
        <v>-25.259893593644929</v>
      </c>
      <c r="Z20" s="117">
        <v>0</v>
      </c>
      <c r="AA20" s="134">
        <v>33.183290190000001</v>
      </c>
      <c r="AB20" s="134">
        <v>35.787142790000004</v>
      </c>
      <c r="AC20" s="134">
        <v>35.787142790000004</v>
      </c>
      <c r="AD20" s="134">
        <v>35.787142790000004</v>
      </c>
      <c r="AE20" s="134">
        <v>35.787142790000004</v>
      </c>
      <c r="AF20" s="117">
        <v>7.8468789113163071</v>
      </c>
      <c r="AG20" s="117">
        <v>0</v>
      </c>
      <c r="AH20" s="117">
        <v>0</v>
      </c>
    </row>
    <row r="21" spans="2:34" x14ac:dyDescent="0.25">
      <c r="B21" s="148" t="s">
        <v>232</v>
      </c>
      <c r="C21" s="134">
        <v>472098.75038330379</v>
      </c>
      <c r="D21" s="134">
        <v>641727.15568762401</v>
      </c>
      <c r="E21" s="134">
        <v>421635.03981370921</v>
      </c>
      <c r="F21" s="134">
        <v>346700.2122568388</v>
      </c>
      <c r="G21" s="134">
        <v>356234.44068106008</v>
      </c>
      <c r="H21" s="117">
        <v>35.930704151747165</v>
      </c>
      <c r="I21" s="117">
        <v>-34.296836891385951</v>
      </c>
      <c r="J21" s="117">
        <v>2.7499920932145816</v>
      </c>
      <c r="K21" s="134">
        <v>377177.38583519316</v>
      </c>
      <c r="L21" s="134">
        <v>513832.9241596022</v>
      </c>
      <c r="M21" s="134">
        <v>311215.03695517243</v>
      </c>
      <c r="N21" s="134">
        <v>261010.2766294218</v>
      </c>
      <c r="O21" s="134">
        <v>270019.95649643324</v>
      </c>
      <c r="P21" s="117">
        <v>36.231105961405753</v>
      </c>
      <c r="Q21" s="117">
        <v>-39.432640003717317</v>
      </c>
      <c r="R21" s="117">
        <v>3.4518487100809514</v>
      </c>
      <c r="S21" s="134">
        <v>73156.626442140579</v>
      </c>
      <c r="T21" s="134">
        <v>110456.5328203118</v>
      </c>
      <c r="U21" s="134">
        <v>98811.844669286802</v>
      </c>
      <c r="V21" s="134">
        <v>74082.557445556988</v>
      </c>
      <c r="W21" s="134">
        <v>74566.416436736807</v>
      </c>
      <c r="X21" s="117">
        <v>50.986367458690339</v>
      </c>
      <c r="Y21" s="117">
        <v>-10.542326337518046</v>
      </c>
      <c r="Z21" s="117">
        <v>0.65313483748912216</v>
      </c>
      <c r="AA21" s="134">
        <v>21764.738105970002</v>
      </c>
      <c r="AB21" s="134">
        <v>17437.698707709998</v>
      </c>
      <c r="AC21" s="134">
        <v>11608.158189250002</v>
      </c>
      <c r="AD21" s="134">
        <v>11607.378181860004</v>
      </c>
      <c r="AE21" s="134">
        <v>11648.067747890002</v>
      </c>
      <c r="AF21" s="117">
        <v>-19.880962395192388</v>
      </c>
      <c r="AG21" s="117">
        <v>-33.430675779955372</v>
      </c>
      <c r="AH21" s="117">
        <v>0.35054915410257514</v>
      </c>
    </row>
    <row r="22" spans="2:34" x14ac:dyDescent="0.25">
      <c r="B22" s="151" t="s">
        <v>233</v>
      </c>
      <c r="C22" s="134">
        <v>3266011.8895766991</v>
      </c>
      <c r="D22" s="134">
        <v>4172746.8878525468</v>
      </c>
      <c r="E22" s="134">
        <v>4709039.2624030374</v>
      </c>
      <c r="F22" s="134">
        <v>4730245.6253740797</v>
      </c>
      <c r="G22" s="134">
        <v>4763299.505696943</v>
      </c>
      <c r="H22" s="117">
        <v>27.762758646704366</v>
      </c>
      <c r="I22" s="117">
        <v>12.852262285826949</v>
      </c>
      <c r="J22" s="117">
        <v>0.69877725049953821</v>
      </c>
      <c r="K22" s="134">
        <v>2903588.1627831785</v>
      </c>
      <c r="L22" s="134">
        <v>3716940.6650290014</v>
      </c>
      <c r="M22" s="134">
        <v>4175443.2777171689</v>
      </c>
      <c r="N22" s="134">
        <v>4191215.7128975629</v>
      </c>
      <c r="O22" s="134">
        <v>4219794.5031550219</v>
      </c>
      <c r="P22" s="117">
        <v>28.011978856746666</v>
      </c>
      <c r="Q22" s="117">
        <v>12.335483775730115</v>
      </c>
      <c r="R22" s="117">
        <v>0.68187352346273933</v>
      </c>
      <c r="S22" s="134">
        <v>287139.56416194071</v>
      </c>
      <c r="T22" s="134">
        <v>383429.80260290939</v>
      </c>
      <c r="U22" s="134">
        <v>441782.89778425847</v>
      </c>
      <c r="V22" s="134">
        <v>447461.15328657656</v>
      </c>
      <c r="W22" s="134">
        <v>451734.28859736078</v>
      </c>
      <c r="X22" s="117">
        <v>33.534298459359299</v>
      </c>
      <c r="Y22" s="117">
        <v>15.218716642582208</v>
      </c>
      <c r="Z22" s="117">
        <v>0.95497347186415116</v>
      </c>
      <c r="AA22" s="134">
        <v>75284.162631579995</v>
      </c>
      <c r="AB22" s="134">
        <v>72376.420220636021</v>
      </c>
      <c r="AC22" s="134">
        <v>91813.086901610004</v>
      </c>
      <c r="AD22" s="134">
        <v>91568.759189939999</v>
      </c>
      <c r="AE22" s="134">
        <v>91770.713944560004</v>
      </c>
      <c r="AF22" s="117">
        <v>-3.8623560511307895</v>
      </c>
      <c r="AG22" s="117">
        <v>26.854971027473095</v>
      </c>
      <c r="AH22" s="117">
        <v>0.22054984298858216</v>
      </c>
    </row>
    <row r="23" spans="2:34" x14ac:dyDescent="0.25">
      <c r="B23" s="147" t="s">
        <v>234</v>
      </c>
      <c r="C23" s="134"/>
      <c r="D23" s="134"/>
      <c r="E23" s="134"/>
      <c r="F23" s="134"/>
      <c r="G23" s="134"/>
      <c r="H23" s="152"/>
      <c r="I23" s="152"/>
      <c r="J23" s="152"/>
      <c r="K23" s="134"/>
      <c r="L23" s="134"/>
      <c r="M23" s="134"/>
      <c r="N23" s="134"/>
      <c r="O23" s="134"/>
      <c r="P23" s="152"/>
      <c r="Q23" s="152"/>
      <c r="R23" s="152"/>
      <c r="S23" s="134"/>
      <c r="T23" s="134"/>
      <c r="U23" s="134"/>
      <c r="V23" s="134"/>
      <c r="W23" s="134"/>
      <c r="X23" s="152"/>
      <c r="Y23" s="152"/>
      <c r="Z23" s="152"/>
      <c r="AA23" s="134"/>
      <c r="AB23" s="134"/>
      <c r="AC23" s="134"/>
      <c r="AD23" s="134"/>
      <c r="AE23" s="134"/>
      <c r="AF23" s="152"/>
      <c r="AG23" s="152"/>
      <c r="AH23" s="152"/>
    </row>
    <row r="24" spans="2:34" x14ac:dyDescent="0.25">
      <c r="B24" s="153" t="s">
        <v>235</v>
      </c>
      <c r="C24" s="134">
        <v>718479.78113080992</v>
      </c>
      <c r="D24" s="134">
        <v>932079.36692221405</v>
      </c>
      <c r="E24" s="134">
        <v>1196840.7676061383</v>
      </c>
      <c r="F24" s="134">
        <v>1210171.6735528267</v>
      </c>
      <c r="G24" s="134">
        <v>1247637.3061723018</v>
      </c>
      <c r="H24" s="117">
        <v>29.729380199846588</v>
      </c>
      <c r="I24" s="117">
        <v>28.405456668157282</v>
      </c>
      <c r="J24" s="117">
        <v>3.0958940320825024</v>
      </c>
      <c r="K24" s="134">
        <v>623348.85000741691</v>
      </c>
      <c r="L24" s="134">
        <v>800511.66187576484</v>
      </c>
      <c r="M24" s="134">
        <v>1048406.7546198533</v>
      </c>
      <c r="N24" s="134">
        <v>1058348.0777341363</v>
      </c>
      <c r="O24" s="134">
        <v>1091529.1257551876</v>
      </c>
      <c r="P24" s="117">
        <v>28.421133987211167</v>
      </c>
      <c r="Q24" s="117">
        <v>30.967080749731853</v>
      </c>
      <c r="R24" s="117">
        <v>3.135173457497098</v>
      </c>
      <c r="S24" s="134">
        <v>80772.330123243039</v>
      </c>
      <c r="T24" s="134">
        <v>115573.28453641916</v>
      </c>
      <c r="U24" s="134">
        <v>130208.67771802505</v>
      </c>
      <c r="V24" s="134">
        <v>133469.25988905042</v>
      </c>
      <c r="W24" s="134">
        <v>137352.91771545424</v>
      </c>
      <c r="X24" s="117">
        <v>43.085242632070361</v>
      </c>
      <c r="Y24" s="117">
        <v>12.663301246746192</v>
      </c>
      <c r="Z24" s="117">
        <v>2.9097770000614531</v>
      </c>
      <c r="AA24" s="134">
        <v>14358.601000149996</v>
      </c>
      <c r="AB24" s="134">
        <v>15994.420510029995</v>
      </c>
      <c r="AC24" s="134">
        <v>18225.335268259998</v>
      </c>
      <c r="AD24" s="134">
        <v>18354.335929639994</v>
      </c>
      <c r="AE24" s="134">
        <v>18755.262701660002</v>
      </c>
      <c r="AF24" s="117">
        <v>11.392610671909543</v>
      </c>
      <c r="AG24" s="117">
        <v>13.948081187630468</v>
      </c>
      <c r="AH24" s="117">
        <v>2.184370895013199</v>
      </c>
    </row>
    <row r="25" spans="2:34" x14ac:dyDescent="0.25">
      <c r="B25" s="153" t="s">
        <v>236</v>
      </c>
      <c r="C25" s="134">
        <v>488596.24056173506</v>
      </c>
      <c r="D25" s="134">
        <v>634300.22422558325</v>
      </c>
      <c r="E25" s="134">
        <v>718773.22920268087</v>
      </c>
      <c r="F25" s="134">
        <v>748652.59917559719</v>
      </c>
      <c r="G25" s="134">
        <v>753332.71777475753</v>
      </c>
      <c r="H25" s="117">
        <v>29.820938347035487</v>
      </c>
      <c r="I25" s="117">
        <v>13.317511448183808</v>
      </c>
      <c r="J25" s="117">
        <v>0.62513889677455747</v>
      </c>
      <c r="K25" s="134">
        <v>421257.37048876984</v>
      </c>
      <c r="L25" s="134">
        <v>548651.19394303532</v>
      </c>
      <c r="M25" s="134">
        <v>619855.81286770583</v>
      </c>
      <c r="N25" s="134">
        <v>649602.85159509722</v>
      </c>
      <c r="O25" s="134">
        <v>654901.24548084754</v>
      </c>
      <c r="P25" s="117">
        <v>30.241328076101077</v>
      </c>
      <c r="Q25" s="117">
        <v>12.978121566261178</v>
      </c>
      <c r="R25" s="117">
        <v>0.81563587240114366</v>
      </c>
      <c r="S25" s="134">
        <v>60457.374051305218</v>
      </c>
      <c r="T25" s="134">
        <v>78745.960392228008</v>
      </c>
      <c r="U25" s="134">
        <v>87233.448597744995</v>
      </c>
      <c r="V25" s="134">
        <v>87871.354270059979</v>
      </c>
      <c r="W25" s="134">
        <v>87323.115363920006</v>
      </c>
      <c r="X25" s="117">
        <v>30.250381575294298</v>
      </c>
      <c r="Y25" s="117">
        <v>10.778315691676646</v>
      </c>
      <c r="Z25" s="117">
        <v>-0.62391084181432355</v>
      </c>
      <c r="AA25" s="134">
        <v>6881.4960216599993</v>
      </c>
      <c r="AB25" s="134">
        <v>6903.0698903200009</v>
      </c>
      <c r="AC25" s="134">
        <v>11683.967737230001</v>
      </c>
      <c r="AD25" s="134">
        <v>11178.393310440002</v>
      </c>
      <c r="AE25" s="134">
        <v>11108.356929990001</v>
      </c>
      <c r="AF25" s="117">
        <v>0.31350550217708939</v>
      </c>
      <c r="AG25" s="117">
        <v>69.25756109776799</v>
      </c>
      <c r="AH25" s="117">
        <v>-0.62653351429843296</v>
      </c>
    </row>
    <row r="26" spans="2:34" x14ac:dyDescent="0.25">
      <c r="B26" s="153" t="s">
        <v>237</v>
      </c>
      <c r="C26" s="134">
        <v>138316.37657992812</v>
      </c>
      <c r="D26" s="134">
        <v>205637.62795102393</v>
      </c>
      <c r="E26" s="134">
        <v>78431.601490940127</v>
      </c>
      <c r="F26" s="134">
        <v>80072.150584835996</v>
      </c>
      <c r="G26" s="134">
        <v>80651.149469823402</v>
      </c>
      <c r="H26" s="117">
        <v>48.671931000298606</v>
      </c>
      <c r="I26" s="117">
        <v>-61.859314235223565</v>
      </c>
      <c r="J26" s="117">
        <v>0.72309645832973057</v>
      </c>
      <c r="K26" s="134">
        <v>138307.92239808812</v>
      </c>
      <c r="L26" s="134">
        <v>205627.17798661391</v>
      </c>
      <c r="M26" s="134">
        <v>78388.68712340013</v>
      </c>
      <c r="N26" s="134">
        <v>80042.505385785989</v>
      </c>
      <c r="O26" s="134">
        <v>80630.892985163402</v>
      </c>
      <c r="P26" s="117">
        <v>48.673463111362857</v>
      </c>
      <c r="Q26" s="117">
        <v>-61.878245915283067</v>
      </c>
      <c r="R26" s="117">
        <v>0.73509393108264209</v>
      </c>
      <c r="S26" s="134">
        <v>8.4541818399999986</v>
      </c>
      <c r="T26" s="134">
        <v>10.449964409999998</v>
      </c>
      <c r="U26" s="134">
        <v>42.914367540000008</v>
      </c>
      <c r="V26" s="134">
        <v>2.871</v>
      </c>
      <c r="W26" s="134">
        <v>0</v>
      </c>
      <c r="X26" s="117">
        <v>23.607045693732083</v>
      </c>
      <c r="Y26" s="117">
        <v>310.66520283010243</v>
      </c>
      <c r="Z26" s="117">
        <v>-100</v>
      </c>
      <c r="AA26" s="134">
        <v>0</v>
      </c>
      <c r="AB26" s="134">
        <v>0</v>
      </c>
      <c r="AC26" s="134">
        <v>0</v>
      </c>
      <c r="AD26" s="134">
        <v>26.77419905</v>
      </c>
      <c r="AE26" s="134">
        <v>20.256484659999998</v>
      </c>
      <c r="AF26" s="117">
        <v>0</v>
      </c>
      <c r="AG26" s="117">
        <v>0</v>
      </c>
      <c r="AH26" s="117">
        <v>-24.343265611151878</v>
      </c>
    </row>
    <row r="27" spans="2:34" x14ac:dyDescent="0.25">
      <c r="B27" s="153" t="s">
        <v>238</v>
      </c>
      <c r="C27" s="134">
        <v>702115.41625706886</v>
      </c>
      <c r="D27" s="134">
        <v>880233.53512387339</v>
      </c>
      <c r="E27" s="134">
        <v>1014047.534846422</v>
      </c>
      <c r="F27" s="134">
        <v>1026381.5598144945</v>
      </c>
      <c r="G27" s="134">
        <v>1044142.6081466743</v>
      </c>
      <c r="H27" s="117">
        <v>25.368780508529564</v>
      </c>
      <c r="I27" s="117">
        <v>15.202101985777819</v>
      </c>
      <c r="J27" s="117">
        <v>1.7304527894470345</v>
      </c>
      <c r="K27" s="134">
        <v>684538.33783228882</v>
      </c>
      <c r="L27" s="134">
        <v>856327.32901327836</v>
      </c>
      <c r="M27" s="134">
        <v>989680.11755964102</v>
      </c>
      <c r="N27" s="134">
        <v>1002170.1718498785</v>
      </c>
      <c r="O27" s="134">
        <v>1019406.7897158384</v>
      </c>
      <c r="P27" s="117">
        <v>25.095598257504413</v>
      </c>
      <c r="Q27" s="117">
        <v>15.57264191252909</v>
      </c>
      <c r="R27" s="117">
        <v>1.7199292445656544</v>
      </c>
      <c r="S27" s="134">
        <v>11989.246665040004</v>
      </c>
      <c r="T27" s="134">
        <v>17948.824584405</v>
      </c>
      <c r="U27" s="134">
        <v>17812.353930391</v>
      </c>
      <c r="V27" s="134">
        <v>17852.289418986005</v>
      </c>
      <c r="W27" s="134">
        <v>18458.761791035999</v>
      </c>
      <c r="X27" s="117">
        <v>49.707692950740629</v>
      </c>
      <c r="Y27" s="117">
        <v>-0.76033198370311872</v>
      </c>
      <c r="Z27" s="117">
        <v>3.3971686085539687</v>
      </c>
      <c r="AA27" s="134">
        <v>5587.8317597400001</v>
      </c>
      <c r="AB27" s="134">
        <v>5957.3815261900008</v>
      </c>
      <c r="AC27" s="134">
        <v>6555.0633563899992</v>
      </c>
      <c r="AD27" s="134">
        <v>6359.0985456300004</v>
      </c>
      <c r="AE27" s="134">
        <v>6277.056639800001</v>
      </c>
      <c r="AF27" s="117">
        <v>6.6134733889553585</v>
      </c>
      <c r="AG27" s="117">
        <v>10.03262637406138</v>
      </c>
      <c r="AH27" s="117">
        <v>-1.2901499362103608</v>
      </c>
    </row>
    <row r="28" spans="2:34" ht="31.5" x14ac:dyDescent="0.25">
      <c r="B28" s="154" t="s">
        <v>239</v>
      </c>
      <c r="C28" s="134">
        <v>252542.45920616243</v>
      </c>
      <c r="D28" s="134">
        <v>298257.53329391585</v>
      </c>
      <c r="E28" s="134">
        <v>337798.99820676382</v>
      </c>
      <c r="F28" s="134">
        <v>344948.28624407802</v>
      </c>
      <c r="G28" s="134">
        <v>344141.49526915204</v>
      </c>
      <c r="H28" s="117">
        <v>18.101935900780166</v>
      </c>
      <c r="I28" s="117">
        <v>13.257490758458765</v>
      </c>
      <c r="J28" s="117">
        <v>-0.23388751505641903</v>
      </c>
      <c r="K28" s="134">
        <v>208418.88884113342</v>
      </c>
      <c r="L28" s="134">
        <v>248988.20203433794</v>
      </c>
      <c r="M28" s="134">
        <v>279105.89313079597</v>
      </c>
      <c r="N28" s="134">
        <v>283104.60363927984</v>
      </c>
      <c r="O28" s="134">
        <v>281447.4891469439</v>
      </c>
      <c r="P28" s="117">
        <v>19.46527659694431</v>
      </c>
      <c r="Q28" s="117">
        <v>12.096031398429274</v>
      </c>
      <c r="R28" s="117">
        <v>-0.58533646964192831</v>
      </c>
      <c r="S28" s="134">
        <v>35072.929971478996</v>
      </c>
      <c r="T28" s="134">
        <v>41221.033385617942</v>
      </c>
      <c r="U28" s="134">
        <v>48704.693310787865</v>
      </c>
      <c r="V28" s="134">
        <v>50978.367479278175</v>
      </c>
      <c r="W28" s="134">
        <v>51813.495436568192</v>
      </c>
      <c r="X28" s="117">
        <v>17.52948333412273</v>
      </c>
      <c r="Y28" s="117">
        <v>18.154954668800173</v>
      </c>
      <c r="Z28" s="117">
        <v>1.6382006693907547</v>
      </c>
      <c r="AA28" s="134">
        <v>9050.640393550002</v>
      </c>
      <c r="AB28" s="134">
        <v>8048.297873960003</v>
      </c>
      <c r="AC28" s="134">
        <v>9988.4117651799988</v>
      </c>
      <c r="AD28" s="134">
        <v>10865.315125519999</v>
      </c>
      <c r="AE28" s="134">
        <v>10880.51068564</v>
      </c>
      <c r="AF28" s="117">
        <v>-11.074824277675699</v>
      </c>
      <c r="AG28" s="117">
        <v>24.105890731221184</v>
      </c>
      <c r="AH28" s="117">
        <v>0.13985383713639443</v>
      </c>
    </row>
    <row r="29" spans="2:34" x14ac:dyDescent="0.25">
      <c r="B29" s="153" t="s">
        <v>240</v>
      </c>
      <c r="C29" s="134">
        <v>163480.2998596</v>
      </c>
      <c r="D29" s="134">
        <v>183538.17612812988</v>
      </c>
      <c r="E29" s="134">
        <v>228254.8075440001</v>
      </c>
      <c r="F29" s="134">
        <v>256903.63653685019</v>
      </c>
      <c r="G29" s="134">
        <v>236955.45296241992</v>
      </c>
      <c r="H29" s="117">
        <v>12.269292560483418</v>
      </c>
      <c r="I29" s="117">
        <v>24.363667744335149</v>
      </c>
      <c r="J29" s="117">
        <v>-7.7648506044284415</v>
      </c>
      <c r="K29" s="134">
        <v>141434.56215841</v>
      </c>
      <c r="L29" s="134">
        <v>159138.7943799599</v>
      </c>
      <c r="M29" s="134">
        <v>199641.17362327009</v>
      </c>
      <c r="N29" s="134">
        <v>227259.95561202016</v>
      </c>
      <c r="O29" s="134">
        <v>206845.94942731992</v>
      </c>
      <c r="P29" s="117">
        <v>12.517613765241306</v>
      </c>
      <c r="Q29" s="117">
        <v>25.450977809098312</v>
      </c>
      <c r="R29" s="117">
        <v>-8.98266750502723</v>
      </c>
      <c r="S29" s="134">
        <v>14628.11669947</v>
      </c>
      <c r="T29" s="134">
        <v>17446.175323304997</v>
      </c>
      <c r="U29" s="134">
        <v>18716.788246459997</v>
      </c>
      <c r="V29" s="134">
        <v>19642.262274330002</v>
      </c>
      <c r="W29" s="134">
        <v>20159.686412270003</v>
      </c>
      <c r="X29" s="117">
        <v>19.264671466130018</v>
      </c>
      <c r="Y29" s="117">
        <v>7.283045708348963</v>
      </c>
      <c r="Z29" s="117">
        <v>2.6342390235579494</v>
      </c>
      <c r="AA29" s="134">
        <v>7417.6210017200019</v>
      </c>
      <c r="AB29" s="134">
        <v>6953.2064248650004</v>
      </c>
      <c r="AC29" s="134">
        <v>9896.8456742700018</v>
      </c>
      <c r="AD29" s="134">
        <v>10001.418650500002</v>
      </c>
      <c r="AE29" s="134">
        <v>9949.8171228300034</v>
      </c>
      <c r="AF29" s="117">
        <v>-6.2609639498609164</v>
      </c>
      <c r="AG29" s="117">
        <v>42.334990068443908</v>
      </c>
      <c r="AH29" s="117">
        <v>-0.51594208255064666</v>
      </c>
    </row>
    <row r="30" spans="2:34" x14ac:dyDescent="0.25">
      <c r="B30" s="153" t="s">
        <v>241</v>
      </c>
      <c r="C30" s="134">
        <v>50409.69302413502</v>
      </c>
      <c r="D30" s="134">
        <v>106281.5129899725</v>
      </c>
      <c r="E30" s="134">
        <v>80507.785816752497</v>
      </c>
      <c r="F30" s="134">
        <v>75847.924081972495</v>
      </c>
      <c r="G30" s="134">
        <v>76335.176255952509</v>
      </c>
      <c r="H30" s="117">
        <v>110.83546955758553</v>
      </c>
      <c r="I30" s="117">
        <v>-24.250433069814985</v>
      </c>
      <c r="J30" s="117">
        <v>0.64240673673998661</v>
      </c>
      <c r="K30" s="134">
        <v>41345.033456100013</v>
      </c>
      <c r="L30" s="134">
        <v>90921.188319040011</v>
      </c>
      <c r="M30" s="134">
        <v>64818.975833289995</v>
      </c>
      <c r="N30" s="134">
        <v>60319.074112950002</v>
      </c>
      <c r="O30" s="134">
        <v>60348.286011610006</v>
      </c>
      <c r="P30" s="117">
        <v>119.9083679919615</v>
      </c>
      <c r="Q30" s="117">
        <v>-28.708613435801183</v>
      </c>
      <c r="R30" s="117">
        <v>4.8428957323354282E-2</v>
      </c>
      <c r="S30" s="134">
        <v>6445.5595371650015</v>
      </c>
      <c r="T30" s="134">
        <v>12527.6853716025</v>
      </c>
      <c r="U30" s="134">
        <v>11773.365456912503</v>
      </c>
      <c r="V30" s="134">
        <v>11732.706520342497</v>
      </c>
      <c r="W30" s="134">
        <v>12116.044194982502</v>
      </c>
      <c r="X30" s="117">
        <v>94.361487150464598</v>
      </c>
      <c r="Y30" s="117">
        <v>-6.0212233330817346</v>
      </c>
      <c r="Z30" s="117">
        <v>3.2672569962894915</v>
      </c>
      <c r="AA30" s="134">
        <v>2619.10003087</v>
      </c>
      <c r="AB30" s="134">
        <v>2832.6392993300005</v>
      </c>
      <c r="AC30" s="134">
        <v>3915.4445265500003</v>
      </c>
      <c r="AD30" s="134">
        <v>3796.1434486799999</v>
      </c>
      <c r="AE30" s="134">
        <v>3870.8460493599996</v>
      </c>
      <c r="AF30" s="117">
        <v>8.1531543638319199</v>
      </c>
      <c r="AG30" s="117">
        <v>38.226018663093249</v>
      </c>
      <c r="AH30" s="117">
        <v>1.9678550531586403</v>
      </c>
    </row>
    <row r="31" spans="2:34" x14ac:dyDescent="0.25">
      <c r="B31" s="153" t="s">
        <v>242</v>
      </c>
      <c r="C31" s="134">
        <v>174057.66040123088</v>
      </c>
      <c r="D31" s="134">
        <v>160657.41396947138</v>
      </c>
      <c r="E31" s="134">
        <v>157161.69371171718</v>
      </c>
      <c r="F31" s="134">
        <v>157391.45240489952</v>
      </c>
      <c r="G31" s="134">
        <v>154039.33349029114</v>
      </c>
      <c r="H31" s="117">
        <v>-7.6987398318866171</v>
      </c>
      <c r="I31" s="117">
        <v>-2.175884804431417</v>
      </c>
      <c r="J31" s="117">
        <v>-2.1297973068987508</v>
      </c>
      <c r="K31" s="134">
        <v>144990.89694163087</v>
      </c>
      <c r="L31" s="134">
        <v>134892.9587567829</v>
      </c>
      <c r="M31" s="134">
        <v>131340.20126952737</v>
      </c>
      <c r="N31" s="134">
        <v>131751.42390449223</v>
      </c>
      <c r="O31" s="134">
        <v>128883.10319677836</v>
      </c>
      <c r="P31" s="117">
        <v>-6.9645325312478787</v>
      </c>
      <c r="Q31" s="117">
        <v>-2.633760516485729</v>
      </c>
      <c r="R31" s="117">
        <v>-2.1770699873370103</v>
      </c>
      <c r="S31" s="134">
        <v>23215.415307560004</v>
      </c>
      <c r="T31" s="134">
        <v>21804.24635970849</v>
      </c>
      <c r="U31" s="134">
        <v>21814.020815849795</v>
      </c>
      <c r="V31" s="134">
        <v>21389.156837187307</v>
      </c>
      <c r="W31" s="134">
        <v>20930.985752562799</v>
      </c>
      <c r="X31" s="117">
        <v>-6.0785858411586249</v>
      </c>
      <c r="Y31" s="117">
        <v>4.4828222815201407E-2</v>
      </c>
      <c r="Z31" s="117">
        <v>-2.1420717427623415</v>
      </c>
      <c r="AA31" s="134">
        <v>5851.3481520400001</v>
      </c>
      <c r="AB31" s="134">
        <v>3960.2088529800012</v>
      </c>
      <c r="AC31" s="134">
        <v>4007.4716263400001</v>
      </c>
      <c r="AD31" s="134">
        <v>4250.8716632199985</v>
      </c>
      <c r="AE31" s="134">
        <v>4225.2445409499996</v>
      </c>
      <c r="AF31" s="117">
        <v>-32.319719318028902</v>
      </c>
      <c r="AG31" s="117">
        <v>1.1934414348989266</v>
      </c>
      <c r="AH31" s="117">
        <v>-0.60286746578903649</v>
      </c>
    </row>
    <row r="32" spans="2:34" x14ac:dyDescent="0.25">
      <c r="B32" s="153" t="s">
        <v>243</v>
      </c>
      <c r="C32" s="134">
        <v>201609.70650212755</v>
      </c>
      <c r="D32" s="134">
        <v>293413.85245570278</v>
      </c>
      <c r="E32" s="134">
        <v>335623.24934624392</v>
      </c>
      <c r="F32" s="134">
        <v>346026.86216093757</v>
      </c>
      <c r="G32" s="134">
        <v>335755.22983817832</v>
      </c>
      <c r="H32" s="117">
        <v>45.535578393695268</v>
      </c>
      <c r="I32" s="117">
        <v>14.385618312589232</v>
      </c>
      <c r="J32" s="117">
        <v>-2.9684494026310349</v>
      </c>
      <c r="K32" s="134">
        <v>169089.51442334006</v>
      </c>
      <c r="L32" s="134">
        <v>239727.79741084404</v>
      </c>
      <c r="M32" s="134">
        <v>279645.59001081419</v>
      </c>
      <c r="N32" s="134">
        <v>288301.00908775994</v>
      </c>
      <c r="O32" s="134">
        <v>279208.78613678401</v>
      </c>
      <c r="P32" s="117">
        <v>0</v>
      </c>
      <c r="Q32" s="117">
        <v>0</v>
      </c>
      <c r="R32" s="117">
        <v>-3.1537256771127842</v>
      </c>
      <c r="S32" s="134">
        <v>26851.4598598175</v>
      </c>
      <c r="T32" s="134">
        <v>47111.484932538726</v>
      </c>
      <c r="U32" s="134">
        <v>49166.628415829742</v>
      </c>
      <c r="V32" s="134">
        <v>51253.44028022766</v>
      </c>
      <c r="W32" s="134">
        <v>50188.992116584333</v>
      </c>
      <c r="X32" s="117">
        <v>0</v>
      </c>
      <c r="Y32" s="117">
        <v>0</v>
      </c>
      <c r="Z32" s="117">
        <v>-2.0768326142078797</v>
      </c>
      <c r="AA32" s="134">
        <v>5668.7322189700008</v>
      </c>
      <c r="AB32" s="134">
        <v>6574.5701123200006</v>
      </c>
      <c r="AC32" s="134">
        <v>6811.0309196000026</v>
      </c>
      <c r="AD32" s="134">
        <v>6472.4127929500019</v>
      </c>
      <c r="AE32" s="134">
        <v>6357.45158481</v>
      </c>
      <c r="AF32" s="117">
        <v>0</v>
      </c>
      <c r="AG32" s="117">
        <v>0</v>
      </c>
      <c r="AH32" s="117">
        <v>-1.7761723767869331</v>
      </c>
    </row>
    <row r="33" spans="2:34" x14ac:dyDescent="0.25">
      <c r="B33" s="153" t="s">
        <v>244</v>
      </c>
      <c r="C33" s="134">
        <v>3303.6538436723004</v>
      </c>
      <c r="D33" s="134">
        <v>4403.1513494099991</v>
      </c>
      <c r="E33" s="134">
        <v>3129.7796000700032</v>
      </c>
      <c r="F33" s="134">
        <v>2395.3293820320005</v>
      </c>
      <c r="G33" s="134">
        <v>2927.9354292590001</v>
      </c>
      <c r="H33" s="117">
        <v>33.281256383553519</v>
      </c>
      <c r="I33" s="117">
        <v>-28.919554389394804</v>
      </c>
      <c r="J33" s="117">
        <v>22.235190334248745</v>
      </c>
      <c r="K33" s="134">
        <v>3303.6538436723004</v>
      </c>
      <c r="L33" s="134">
        <v>4403.1513494099991</v>
      </c>
      <c r="M33" s="134">
        <v>3129.7796000700032</v>
      </c>
      <c r="N33" s="134">
        <v>2395.3293820320005</v>
      </c>
      <c r="O33" s="134">
        <v>2927.9354292590001</v>
      </c>
      <c r="P33" s="117">
        <v>33.281256383553519</v>
      </c>
      <c r="Q33" s="117">
        <v>-28.919554389394804</v>
      </c>
      <c r="R33" s="117">
        <v>22.235190334248745</v>
      </c>
      <c r="S33" s="134">
        <v>0</v>
      </c>
      <c r="T33" s="134">
        <v>0</v>
      </c>
      <c r="U33" s="134">
        <v>0</v>
      </c>
      <c r="V33" s="134">
        <v>0</v>
      </c>
      <c r="W33" s="134">
        <v>0</v>
      </c>
      <c r="X33" s="117">
        <v>0</v>
      </c>
      <c r="Y33" s="117">
        <v>0</v>
      </c>
      <c r="Z33" s="117">
        <v>0</v>
      </c>
      <c r="AA33" s="134">
        <v>0</v>
      </c>
      <c r="AB33" s="134">
        <v>0</v>
      </c>
      <c r="AC33" s="134">
        <v>0</v>
      </c>
      <c r="AD33" s="134">
        <v>0</v>
      </c>
      <c r="AE33" s="134">
        <v>0</v>
      </c>
      <c r="AF33" s="117">
        <v>0</v>
      </c>
      <c r="AG33" s="117">
        <v>0</v>
      </c>
      <c r="AH33" s="117">
        <v>0</v>
      </c>
    </row>
    <row r="34" spans="2:34" x14ac:dyDescent="0.25">
      <c r="B34" s="153" t="s">
        <v>245</v>
      </c>
      <c r="C34" s="134">
        <v>373100.60252186202</v>
      </c>
      <c r="D34" s="134">
        <v>473944.49370111187</v>
      </c>
      <c r="E34" s="134">
        <v>558469.81504557014</v>
      </c>
      <c r="F34" s="134">
        <v>481454.15688551211</v>
      </c>
      <c r="G34" s="134">
        <v>487381.09941190394</v>
      </c>
      <c r="H34" s="117">
        <v>27.028605823101255</v>
      </c>
      <c r="I34" s="117">
        <v>17.83443472132905</v>
      </c>
      <c r="J34" s="117">
        <v>1.2310502343011676</v>
      </c>
      <c r="K34" s="134">
        <v>327553.13267832884</v>
      </c>
      <c r="L34" s="134">
        <v>427751.2102241508</v>
      </c>
      <c r="M34" s="134">
        <v>481430.29208667181</v>
      </c>
      <c r="N34" s="134">
        <v>407920.71604120184</v>
      </c>
      <c r="O34" s="134">
        <v>413664.89838580892</v>
      </c>
      <c r="P34" s="117">
        <v>30.58987002399417</v>
      </c>
      <c r="Q34" s="117">
        <v>12.54913617529966</v>
      </c>
      <c r="R34" s="117">
        <v>1.4081614683248533</v>
      </c>
      <c r="S34" s="134">
        <v>27698.677775703211</v>
      </c>
      <c r="T34" s="134">
        <v>31040.657752600087</v>
      </c>
      <c r="U34" s="134">
        <v>56310.006932998353</v>
      </c>
      <c r="V34" s="134">
        <v>53269.445315270277</v>
      </c>
      <c r="W34" s="134">
        <v>53390.289818475001</v>
      </c>
      <c r="X34" s="117">
        <v>12.065485594508782</v>
      </c>
      <c r="Y34" s="117">
        <v>81.407260702397991</v>
      </c>
      <c r="Z34" s="117">
        <v>0.2268551934218932</v>
      </c>
      <c r="AA34" s="134">
        <v>17848.79206783</v>
      </c>
      <c r="AB34" s="134">
        <v>15152.625724361</v>
      </c>
      <c r="AC34" s="134">
        <v>20729.516025900011</v>
      </c>
      <c r="AD34" s="134">
        <v>20263.995529039996</v>
      </c>
      <c r="AE34" s="134">
        <v>20325.911207619996</v>
      </c>
      <c r="AF34" s="117">
        <v>-15.105595567604096</v>
      </c>
      <c r="AG34" s="117">
        <v>36.804778280591989</v>
      </c>
      <c r="AH34" s="117">
        <v>0.30554526372288393</v>
      </c>
    </row>
    <row r="35" spans="2:34" x14ac:dyDescent="0.25">
      <c r="B35" s="147" t="s">
        <v>69</v>
      </c>
      <c r="C35" s="134">
        <v>3266011.8898883327</v>
      </c>
      <c r="D35" s="134">
        <v>4172746.8881104086</v>
      </c>
      <c r="E35" s="134">
        <v>4709039.2624172997</v>
      </c>
      <c r="F35" s="134">
        <v>4730245.6308240369</v>
      </c>
      <c r="G35" s="134">
        <v>4763299.5042207148</v>
      </c>
      <c r="H35" s="117">
        <v>27.762758642408919</v>
      </c>
      <c r="I35" s="117">
        <v>12.852262279194854</v>
      </c>
      <c r="J35" s="117">
        <v>0.69877710327106435</v>
      </c>
      <c r="K35" s="134">
        <v>2903588.1630691797</v>
      </c>
      <c r="L35" s="134">
        <v>3716940.6652932176</v>
      </c>
      <c r="M35" s="134">
        <v>4175443.27772504</v>
      </c>
      <c r="N35" s="134">
        <v>4191215.7183446349</v>
      </c>
      <c r="O35" s="134">
        <v>4219794.5016715415</v>
      </c>
      <c r="P35" s="117">
        <v>28.011978853237231</v>
      </c>
      <c r="Q35" s="117">
        <v>12.335483767956584</v>
      </c>
      <c r="R35" s="117">
        <v>0.68187335721756615</v>
      </c>
      <c r="S35" s="134">
        <v>287139.56417262292</v>
      </c>
      <c r="T35" s="134">
        <v>383429.80260283494</v>
      </c>
      <c r="U35" s="134">
        <v>441782.89779253927</v>
      </c>
      <c r="V35" s="134">
        <v>447461.15328473219</v>
      </c>
      <c r="W35" s="134">
        <v>451734.28860185301</v>
      </c>
      <c r="X35" s="117">
        <v>33.534298454365604</v>
      </c>
      <c r="Y35" s="117">
        <v>15.218716644764244</v>
      </c>
      <c r="Z35" s="117">
        <v>0.95497347328421522</v>
      </c>
      <c r="AA35" s="134">
        <v>75284.162646529992</v>
      </c>
      <c r="AB35" s="134">
        <v>72376.420214356011</v>
      </c>
      <c r="AC35" s="134">
        <v>91813.086899720016</v>
      </c>
      <c r="AD35" s="134">
        <v>91568.759194669998</v>
      </c>
      <c r="AE35" s="134">
        <v>91770.713947319993</v>
      </c>
      <c r="AF35" s="117">
        <v>-3.8623560785636313</v>
      </c>
      <c r="AG35" s="117">
        <v>26.854971035868807</v>
      </c>
      <c r="AH35" s="117">
        <v>0.22054984082577889</v>
      </c>
    </row>
    <row r="36" spans="2:34" x14ac:dyDescent="0.25">
      <c r="B36" s="147" t="s">
        <v>246</v>
      </c>
      <c r="C36" s="134"/>
      <c r="D36" s="134"/>
      <c r="E36" s="134"/>
      <c r="F36" s="134"/>
      <c r="G36" s="134"/>
      <c r="H36" s="152"/>
      <c r="I36" s="152"/>
      <c r="J36" s="152"/>
      <c r="K36" s="84"/>
      <c r="L36" s="84"/>
      <c r="M36" s="84"/>
      <c r="N36" s="84"/>
      <c r="O36" s="84"/>
      <c r="P36" s="152"/>
      <c r="Q36" s="152"/>
      <c r="R36" s="152"/>
      <c r="S36" s="134"/>
      <c r="T36" s="134"/>
      <c r="U36" s="134"/>
      <c r="V36" s="134"/>
      <c r="W36" s="134"/>
      <c r="X36" s="152"/>
      <c r="Y36" s="152"/>
      <c r="Z36" s="152"/>
      <c r="AA36" s="134"/>
      <c r="AB36" s="134"/>
      <c r="AC36" s="134"/>
      <c r="AD36" s="134"/>
      <c r="AE36" s="134"/>
      <c r="AF36" s="152"/>
      <c r="AG36" s="152"/>
      <c r="AH36" s="152"/>
    </row>
    <row r="37" spans="2:34" x14ac:dyDescent="0.25">
      <c r="B37" s="155" t="s">
        <v>247</v>
      </c>
      <c r="C37" s="134">
        <v>38427.040945009001</v>
      </c>
      <c r="D37" s="134">
        <v>43111.280298490012</v>
      </c>
      <c r="E37" s="134">
        <v>52781.583237370221</v>
      </c>
      <c r="F37" s="134">
        <v>51404.462197653251</v>
      </c>
      <c r="G37" s="134">
        <v>50194.220715629257</v>
      </c>
      <c r="H37" s="117">
        <v>12.189955922404719</v>
      </c>
      <c r="I37" s="117">
        <v>22.431027034979788</v>
      </c>
      <c r="J37" s="117">
        <v>-2.3543510237896137</v>
      </c>
      <c r="K37" s="134">
        <v>34207.671661839006</v>
      </c>
      <c r="L37" s="134">
        <v>38491.522665010008</v>
      </c>
      <c r="M37" s="134">
        <v>47816.362044059992</v>
      </c>
      <c r="N37" s="134">
        <v>46252.610299793021</v>
      </c>
      <c r="O37" s="134">
        <v>45171.635236229027</v>
      </c>
      <c r="P37" s="117">
        <v>12.523070981033566</v>
      </c>
      <c r="Q37" s="117">
        <v>24.225696292151497</v>
      </c>
      <c r="R37" s="117">
        <v>-2.3371114766442269</v>
      </c>
      <c r="S37" s="134">
        <v>3254.3111639500012</v>
      </c>
      <c r="T37" s="134">
        <v>3721.3000503499998</v>
      </c>
      <c r="U37" s="134">
        <v>3982.2112740502298</v>
      </c>
      <c r="V37" s="134">
        <v>4170.4290771402302</v>
      </c>
      <c r="W37" s="134">
        <v>4054.4097108502301</v>
      </c>
      <c r="X37" s="117">
        <v>14.34985355958338</v>
      </c>
      <c r="Y37" s="117">
        <v>7.0112922948981371</v>
      </c>
      <c r="Z37" s="117">
        <v>-2.7819527474030936</v>
      </c>
      <c r="AA37" s="134">
        <v>965.05811921999964</v>
      </c>
      <c r="AB37" s="134">
        <v>898.4575831300001</v>
      </c>
      <c r="AC37" s="134">
        <v>983.00991925999995</v>
      </c>
      <c r="AD37" s="134">
        <v>981.42282072</v>
      </c>
      <c r="AE37" s="134">
        <v>968.17576855000016</v>
      </c>
      <c r="AF37" s="117">
        <v>-6.9011943181027142</v>
      </c>
      <c r="AG37" s="117">
        <v>9.4108322660532053</v>
      </c>
      <c r="AH37" s="117">
        <v>-1.3497803281445453</v>
      </c>
    </row>
    <row r="38" spans="2:34" x14ac:dyDescent="0.25">
      <c r="B38" s="155" t="s">
        <v>248</v>
      </c>
      <c r="C38" s="134">
        <v>464.82122136000004</v>
      </c>
      <c r="D38" s="134">
        <v>677.94273293999981</v>
      </c>
      <c r="E38" s="134">
        <v>782.8880877900001</v>
      </c>
      <c r="F38" s="134">
        <v>778.89337575000002</v>
      </c>
      <c r="G38" s="134">
        <v>1000.2360537300001</v>
      </c>
      <c r="H38" s="117">
        <v>45.850211175048521</v>
      </c>
      <c r="I38" s="117">
        <v>15.479973418239782</v>
      </c>
      <c r="J38" s="117">
        <v>28.417583827422877</v>
      </c>
      <c r="K38" s="134">
        <v>445.11470286000002</v>
      </c>
      <c r="L38" s="134">
        <v>670.28621443999987</v>
      </c>
      <c r="M38" s="134">
        <v>721.87155793000011</v>
      </c>
      <c r="N38" s="134">
        <v>731.27159759999995</v>
      </c>
      <c r="O38" s="134">
        <v>960.97563357000001</v>
      </c>
      <c r="P38" s="117">
        <v>50.587300337014938</v>
      </c>
      <c r="Q38" s="117">
        <v>7.6960173696989944</v>
      </c>
      <c r="R38" s="117">
        <v>31.41158999253879</v>
      </c>
      <c r="S38" s="134">
        <v>0</v>
      </c>
      <c r="T38" s="134">
        <v>2.9999999999999996</v>
      </c>
      <c r="U38" s="134">
        <v>6.3278548299999997</v>
      </c>
      <c r="V38" s="134">
        <v>6.2953526499999999</v>
      </c>
      <c r="W38" s="134">
        <v>7.1216916799999996</v>
      </c>
      <c r="X38" s="117">
        <v>0</v>
      </c>
      <c r="Y38" s="117">
        <v>110.92849433333336</v>
      </c>
      <c r="Z38" s="117">
        <v>13.126175385901529</v>
      </c>
      <c r="AA38" s="134">
        <v>19.706518500000001</v>
      </c>
      <c r="AB38" s="134">
        <v>4.6565184999999989</v>
      </c>
      <c r="AC38" s="134">
        <v>54.688675030000013</v>
      </c>
      <c r="AD38" s="134">
        <v>41.326425500000006</v>
      </c>
      <c r="AE38" s="134">
        <v>32.138728480000012</v>
      </c>
      <c r="AF38" s="117">
        <v>-76.370668923584859</v>
      </c>
      <c r="AG38" s="117">
        <v>1074.4541556100341</v>
      </c>
      <c r="AH38" s="117">
        <v>-22.232014767403474</v>
      </c>
    </row>
    <row r="39" spans="2:34" x14ac:dyDescent="0.25">
      <c r="B39" s="155" t="s">
        <v>249</v>
      </c>
      <c r="C39" s="134">
        <v>39775.729975492592</v>
      </c>
      <c r="D39" s="134">
        <v>87213.202581822508</v>
      </c>
      <c r="E39" s="134">
        <v>61272.499408472722</v>
      </c>
      <c r="F39" s="134">
        <v>59614.701901912747</v>
      </c>
      <c r="G39" s="134">
        <v>59858.021166562728</v>
      </c>
      <c r="H39" s="117">
        <v>119.26235580228956</v>
      </c>
      <c r="I39" s="117">
        <v>-29.744009399279303</v>
      </c>
      <c r="J39" s="117">
        <v>0.40815311808541921</v>
      </c>
      <c r="K39" s="134">
        <v>31997.624467197591</v>
      </c>
      <c r="L39" s="134">
        <v>73593.246180240007</v>
      </c>
      <c r="M39" s="134">
        <v>47841.373317569996</v>
      </c>
      <c r="N39" s="134">
        <v>46296.009061860015</v>
      </c>
      <c r="O39" s="134">
        <v>46154.476634899998</v>
      </c>
      <c r="P39" s="117">
        <v>129.9959681559618</v>
      </c>
      <c r="Q39" s="117">
        <v>-34.992168710155987</v>
      </c>
      <c r="R39" s="117">
        <v>-0.30571193895115867</v>
      </c>
      <c r="S39" s="134">
        <v>6341.1554700450024</v>
      </c>
      <c r="T39" s="134">
        <v>11971.763367502495</v>
      </c>
      <c r="U39" s="134">
        <v>10741.136454082729</v>
      </c>
      <c r="V39" s="134">
        <v>10672.856959342729</v>
      </c>
      <c r="W39" s="134">
        <v>11043.000782082727</v>
      </c>
      <c r="X39" s="117">
        <v>88.794667218867815</v>
      </c>
      <c r="Y39" s="117">
        <v>-10.279412277395314</v>
      </c>
      <c r="Z39" s="117">
        <v>3.4680856695637141</v>
      </c>
      <c r="AA39" s="134">
        <v>1436.95003825</v>
      </c>
      <c r="AB39" s="134">
        <v>1648.1930340799997</v>
      </c>
      <c r="AC39" s="134">
        <v>2689.9896368200002</v>
      </c>
      <c r="AD39" s="134">
        <v>2645.8358807100003</v>
      </c>
      <c r="AE39" s="134">
        <v>2660.5437495800002</v>
      </c>
      <c r="AF39" s="117">
        <v>14.700789185910981</v>
      </c>
      <c r="AG39" s="117">
        <v>63.208409524768925</v>
      </c>
      <c r="AH39" s="117">
        <v>0.55588742208958486</v>
      </c>
    </row>
    <row r="40" spans="2:34" x14ac:dyDescent="0.25">
      <c r="B40" s="155" t="s">
        <v>250</v>
      </c>
      <c r="C40" s="134">
        <v>20040.531606969998</v>
      </c>
      <c r="D40" s="134">
        <v>29313.426900389997</v>
      </c>
      <c r="E40" s="134">
        <v>64220.989442060229</v>
      </c>
      <c r="F40" s="134">
        <v>55456.833643750222</v>
      </c>
      <c r="G40" s="134">
        <v>52703.743317375229</v>
      </c>
      <c r="H40" s="117">
        <v>46.270705165300761</v>
      </c>
      <c r="I40" s="117">
        <v>119.08386781350974</v>
      </c>
      <c r="J40" s="117">
        <v>-4.9643842705852981</v>
      </c>
      <c r="K40" s="134">
        <v>16803.491742210001</v>
      </c>
      <c r="L40" s="134">
        <v>24777.02111858</v>
      </c>
      <c r="M40" s="134">
        <v>49274.924127760001</v>
      </c>
      <c r="N40" s="134">
        <v>45071.933402229995</v>
      </c>
      <c r="O40" s="134">
        <v>42579.856988604995</v>
      </c>
      <c r="P40" s="117">
        <v>47.451621952719918</v>
      </c>
      <c r="Q40" s="117">
        <v>98.873479955220716</v>
      </c>
      <c r="R40" s="117">
        <v>-5.5291091939306591</v>
      </c>
      <c r="S40" s="134">
        <v>2395.2787615199995</v>
      </c>
      <c r="T40" s="134">
        <v>3687.56694161</v>
      </c>
      <c r="U40" s="134">
        <v>12218.960003190232</v>
      </c>
      <c r="V40" s="134">
        <v>8390.4377030002288</v>
      </c>
      <c r="W40" s="134">
        <v>8090.5776317702303</v>
      </c>
      <c r="X40" s="117">
        <v>53.951473241884308</v>
      </c>
      <c r="Y40" s="117">
        <v>231.35561188905237</v>
      </c>
      <c r="Z40" s="117">
        <v>-3.5738310901560655</v>
      </c>
      <c r="AA40" s="134">
        <v>841.7611032399999</v>
      </c>
      <c r="AB40" s="134">
        <v>848.83884019999994</v>
      </c>
      <c r="AC40" s="134">
        <v>2727.1053111099995</v>
      </c>
      <c r="AD40" s="134">
        <v>1994.4625385200002</v>
      </c>
      <c r="AE40" s="134">
        <v>2033.3086970000002</v>
      </c>
      <c r="AF40" s="117">
        <v>0.84082490064666948</v>
      </c>
      <c r="AG40" s="117">
        <v>221.27480293755761</v>
      </c>
      <c r="AH40" s="117">
        <v>1.9477005824750204</v>
      </c>
    </row>
    <row r="41" spans="2:34" x14ac:dyDescent="0.25">
      <c r="B41" s="156" t="s">
        <v>251</v>
      </c>
      <c r="C41" s="134">
        <v>19704.044810399995</v>
      </c>
      <c r="D41" s="134">
        <v>29081.433225330002</v>
      </c>
      <c r="E41" s="134">
        <v>64006.013048030225</v>
      </c>
      <c r="F41" s="134">
        <v>55313.649147730219</v>
      </c>
      <c r="G41" s="134">
        <v>52452.017599085229</v>
      </c>
      <c r="H41" s="117">
        <v>47.591184983402627</v>
      </c>
      <c r="I41" s="117">
        <v>120.09236117111597</v>
      </c>
      <c r="J41" s="117">
        <v>-5.1734636798274174</v>
      </c>
      <c r="K41" s="134">
        <v>16467.004945639997</v>
      </c>
      <c r="L41" s="134">
        <v>24545.027443520004</v>
      </c>
      <c r="M41" s="134">
        <v>49059.947733729998</v>
      </c>
      <c r="N41" s="134">
        <v>44928.748906209992</v>
      </c>
      <c r="O41" s="134">
        <v>42328.131270314996</v>
      </c>
      <c r="P41" s="117">
        <v>49.055809022628864</v>
      </c>
      <c r="Q41" s="117">
        <v>99.877339092900627</v>
      </c>
      <c r="R41" s="117">
        <v>-5.7883152752013167</v>
      </c>
      <c r="S41" s="134">
        <v>2395.2787615199995</v>
      </c>
      <c r="T41" s="134">
        <v>3687.56694161</v>
      </c>
      <c r="U41" s="134">
        <v>12218.960003190232</v>
      </c>
      <c r="V41" s="134">
        <v>8390.4377030002288</v>
      </c>
      <c r="W41" s="134">
        <v>8090.5776317702303</v>
      </c>
      <c r="X41" s="117">
        <v>53.951473241884308</v>
      </c>
      <c r="Y41" s="117">
        <v>231.35561188905237</v>
      </c>
      <c r="Z41" s="117">
        <v>-3.5738310901560655</v>
      </c>
      <c r="AA41" s="134">
        <v>841.7611032399999</v>
      </c>
      <c r="AB41" s="134">
        <v>848.83884019999994</v>
      </c>
      <c r="AC41" s="134">
        <v>2727.1053111099995</v>
      </c>
      <c r="AD41" s="134">
        <v>1994.4625385200002</v>
      </c>
      <c r="AE41" s="134">
        <v>2033.3086970000002</v>
      </c>
      <c r="AF41" s="117">
        <v>0.84082490064666948</v>
      </c>
      <c r="AG41" s="117">
        <v>221.27480293755761</v>
      </c>
      <c r="AH41" s="117">
        <v>1.9477005824750204</v>
      </c>
    </row>
    <row r="42" spans="2:34" x14ac:dyDescent="0.25">
      <c r="B42" s="156" t="s">
        <v>252</v>
      </c>
      <c r="C42" s="134">
        <v>336.48679656999997</v>
      </c>
      <c r="D42" s="134">
        <v>231.99367505999993</v>
      </c>
      <c r="E42" s="134">
        <v>214.97639403000005</v>
      </c>
      <c r="F42" s="134">
        <v>143.18449602000007</v>
      </c>
      <c r="G42" s="134">
        <v>251.72571829000003</v>
      </c>
      <c r="H42" s="117">
        <v>-31.054152072282616</v>
      </c>
      <c r="I42" s="117">
        <v>-7.3352349048303758</v>
      </c>
      <c r="J42" s="117">
        <v>75.805150199249852</v>
      </c>
      <c r="K42" s="134">
        <v>336.48679656999997</v>
      </c>
      <c r="L42" s="134">
        <v>231.99367505999993</v>
      </c>
      <c r="M42" s="134">
        <v>214.97639403000005</v>
      </c>
      <c r="N42" s="134">
        <v>143.18449602000007</v>
      </c>
      <c r="O42" s="134">
        <v>251.72571829000003</v>
      </c>
      <c r="P42" s="117">
        <v>-31.054152072282616</v>
      </c>
      <c r="Q42" s="117">
        <v>-7.3352349048303758</v>
      </c>
      <c r="R42" s="117">
        <v>75.805150199249852</v>
      </c>
      <c r="S42" s="134">
        <v>0</v>
      </c>
      <c r="T42" s="134">
        <v>0</v>
      </c>
      <c r="U42" s="134">
        <v>0</v>
      </c>
      <c r="V42" s="134">
        <v>0</v>
      </c>
      <c r="W42" s="134">
        <v>0</v>
      </c>
      <c r="X42" s="117">
        <v>0</v>
      </c>
      <c r="Y42" s="117">
        <v>0</v>
      </c>
      <c r="Z42" s="117">
        <v>0</v>
      </c>
      <c r="AA42" s="134">
        <v>0</v>
      </c>
      <c r="AB42" s="134">
        <v>0</v>
      </c>
      <c r="AC42" s="134">
        <v>0</v>
      </c>
      <c r="AD42" s="134">
        <v>0</v>
      </c>
      <c r="AE42" s="134">
        <v>0</v>
      </c>
      <c r="AF42" s="117">
        <v>0</v>
      </c>
      <c r="AG42" s="117">
        <v>0</v>
      </c>
      <c r="AH42" s="117">
        <v>0</v>
      </c>
    </row>
    <row r="43" spans="2:34" x14ac:dyDescent="0.25">
      <c r="B43" s="155" t="s">
        <v>253</v>
      </c>
      <c r="C43" s="134">
        <v>2913947.1558339405</v>
      </c>
      <c r="D43" s="134">
        <v>3647608.9544265294</v>
      </c>
      <c r="E43" s="134">
        <v>4116123.2301201504</v>
      </c>
      <c r="F43" s="134">
        <v>4151424.503733085</v>
      </c>
      <c r="G43" s="134">
        <v>4173766.4654818671</v>
      </c>
      <c r="H43" s="117">
        <v>25.17759449150418</v>
      </c>
      <c r="I43" s="117">
        <v>12.844421689585417</v>
      </c>
      <c r="J43" s="117">
        <v>0.53817579312092079</v>
      </c>
      <c r="K43" s="134">
        <v>2598787.8170959852</v>
      </c>
      <c r="L43" s="134">
        <v>3269848.4651251063</v>
      </c>
      <c r="M43" s="134">
        <v>3673791.7779001906</v>
      </c>
      <c r="N43" s="134">
        <v>3700151.5292802937</v>
      </c>
      <c r="O43" s="134">
        <v>3717271.8299535145</v>
      </c>
      <c r="P43" s="117">
        <v>25.822063795073412</v>
      </c>
      <c r="Q43" s="117">
        <v>12.353578983349896</v>
      </c>
      <c r="R43" s="117">
        <v>0.46269187998770889</v>
      </c>
      <c r="S43" s="134">
        <v>257303.19895868536</v>
      </c>
      <c r="T43" s="134">
        <v>319267.5449011671</v>
      </c>
      <c r="U43" s="134">
        <v>367502.71175639977</v>
      </c>
      <c r="V43" s="134">
        <v>375508.57949549129</v>
      </c>
      <c r="W43" s="134">
        <v>380428.73144028248</v>
      </c>
      <c r="X43" s="117">
        <v>24.08222913405411</v>
      </c>
      <c r="Y43" s="117">
        <v>15.108070840762853</v>
      </c>
      <c r="Z43" s="117">
        <v>1.310263523513</v>
      </c>
      <c r="AA43" s="134">
        <v>57856.139779269986</v>
      </c>
      <c r="AB43" s="134">
        <v>58492.94440025599</v>
      </c>
      <c r="AC43" s="134">
        <v>74828.740463559996</v>
      </c>
      <c r="AD43" s="134">
        <v>75764.394957299999</v>
      </c>
      <c r="AE43" s="134">
        <v>76065.904088070005</v>
      </c>
      <c r="AF43" s="117">
        <v>1.1006690446606202</v>
      </c>
      <c r="AG43" s="117">
        <v>27.92780604703584</v>
      </c>
      <c r="AH43" s="117">
        <v>0.39795623120850721</v>
      </c>
    </row>
    <row r="44" spans="2:34" x14ac:dyDescent="0.25">
      <c r="B44" s="156" t="s">
        <v>254</v>
      </c>
      <c r="C44" s="134">
        <v>2489020.224972818</v>
      </c>
      <c r="D44" s="134">
        <v>3118968.3630773383</v>
      </c>
      <c r="E44" s="134">
        <v>3538076.3534911536</v>
      </c>
      <c r="F44" s="134">
        <v>3561029.1596171646</v>
      </c>
      <c r="G44" s="134">
        <v>3591713.2765706414</v>
      </c>
      <c r="H44" s="117">
        <v>25.309080729201376</v>
      </c>
      <c r="I44" s="117">
        <v>13.437391522634787</v>
      </c>
      <c r="J44" s="117">
        <v>0.86166429922678311</v>
      </c>
      <c r="K44" s="134">
        <v>2174096.656963673</v>
      </c>
      <c r="L44" s="134">
        <v>2741245.6692858753</v>
      </c>
      <c r="M44" s="134">
        <v>3095794.3986509037</v>
      </c>
      <c r="N44" s="134">
        <v>3109808.2379683233</v>
      </c>
      <c r="O44" s="134">
        <v>3135266.1859831689</v>
      </c>
      <c r="P44" s="117">
        <v>26.086651230781911</v>
      </c>
      <c r="Q44" s="117">
        <v>12.933854609878592</v>
      </c>
      <c r="R44" s="117">
        <v>0.81863401427857418</v>
      </c>
      <c r="S44" s="134">
        <v>257300.05389737539</v>
      </c>
      <c r="T44" s="134">
        <v>319251.77007120714</v>
      </c>
      <c r="U44" s="134">
        <v>367493.27842199977</v>
      </c>
      <c r="V44" s="134">
        <v>375495.54066283122</v>
      </c>
      <c r="W44" s="134">
        <v>380419.63451840245</v>
      </c>
      <c r="X44" s="117">
        <v>24.077614922902935</v>
      </c>
      <c r="Y44" s="117">
        <v>15.110803720847862</v>
      </c>
      <c r="Z44" s="117">
        <v>1.3113588105145402</v>
      </c>
      <c r="AA44" s="134">
        <v>57623.51411176999</v>
      </c>
      <c r="AB44" s="134">
        <v>58470.923720255989</v>
      </c>
      <c r="AC44" s="134">
        <v>74788.676418250005</v>
      </c>
      <c r="AD44" s="134">
        <v>75725.380986010001</v>
      </c>
      <c r="AE44" s="134">
        <v>76027.456069070016</v>
      </c>
      <c r="AF44" s="117">
        <v>1.4705968935568792</v>
      </c>
      <c r="AG44" s="117">
        <v>27.907465214785176</v>
      </c>
      <c r="AH44" s="117">
        <v>0.39890863423430734</v>
      </c>
    </row>
    <row r="45" spans="2:34" x14ac:dyDescent="0.25">
      <c r="B45" s="156" t="s">
        <v>255</v>
      </c>
      <c r="C45" s="134">
        <v>424926.9308611232</v>
      </c>
      <c r="D45" s="134">
        <v>528640.59134919057</v>
      </c>
      <c r="E45" s="134">
        <v>578046.87662899622</v>
      </c>
      <c r="F45" s="134">
        <v>590395.34411592095</v>
      </c>
      <c r="G45" s="134">
        <v>582053.18891122541</v>
      </c>
      <c r="H45" s="117">
        <v>24.407410534768765</v>
      </c>
      <c r="I45" s="117">
        <v>9.3459121543639867</v>
      </c>
      <c r="J45" s="117">
        <v>-1.4129778101802937</v>
      </c>
      <c r="K45" s="134">
        <v>424691.16013231321</v>
      </c>
      <c r="L45" s="134">
        <v>528602.79583923065</v>
      </c>
      <c r="M45" s="134">
        <v>577997.37924928626</v>
      </c>
      <c r="N45" s="134">
        <v>590343.29131197103</v>
      </c>
      <c r="O45" s="134">
        <v>582005.64397034538</v>
      </c>
      <c r="P45" s="117">
        <v>24.467576785573687</v>
      </c>
      <c r="Q45" s="117">
        <v>9.3443666584537866</v>
      </c>
      <c r="R45" s="117">
        <v>-1.4123387974980028</v>
      </c>
      <c r="S45" s="134">
        <v>3.14506131</v>
      </c>
      <c r="T45" s="134">
        <v>15.77482996</v>
      </c>
      <c r="U45" s="134">
        <v>9.4333343999999997</v>
      </c>
      <c r="V45" s="134">
        <v>13.038832659999997</v>
      </c>
      <c r="W45" s="134">
        <v>9.0969218800000018</v>
      </c>
      <c r="X45" s="117">
        <v>401.57464052743694</v>
      </c>
      <c r="Y45" s="117">
        <v>-40.200088216988931</v>
      </c>
      <c r="Z45" s="117">
        <v>-30.232083521501352</v>
      </c>
      <c r="AA45" s="134">
        <v>232.62566750000008</v>
      </c>
      <c r="AB45" s="134">
        <v>22.020679999999999</v>
      </c>
      <c r="AC45" s="134">
        <v>40.064045310000004</v>
      </c>
      <c r="AD45" s="134">
        <v>39.013971290000001</v>
      </c>
      <c r="AE45" s="134">
        <v>38.448018999999995</v>
      </c>
      <c r="AF45" s="117">
        <v>-90.533856286516624</v>
      </c>
      <c r="AG45" s="117">
        <v>81.938274885244269</v>
      </c>
      <c r="AH45" s="117">
        <v>-1.4506400432633515</v>
      </c>
    </row>
    <row r="46" spans="2:34" x14ac:dyDescent="0.25">
      <c r="B46" s="155" t="s">
        <v>256</v>
      </c>
      <c r="C46" s="134">
        <v>33693.814125852012</v>
      </c>
      <c r="D46" s="134">
        <v>47627.639701204615</v>
      </c>
      <c r="E46" s="134">
        <v>19623.087071012997</v>
      </c>
      <c r="F46" s="134">
        <v>16782.020197431997</v>
      </c>
      <c r="G46" s="134">
        <v>17115.853488181998</v>
      </c>
      <c r="H46" s="117">
        <v>41.354254295187367</v>
      </c>
      <c r="I46" s="117">
        <v>-58.798951209592097</v>
      </c>
      <c r="J46" s="117">
        <v>1.9892318494592498</v>
      </c>
      <c r="K46" s="134">
        <v>33693.814125852012</v>
      </c>
      <c r="L46" s="134">
        <v>47626.376094434614</v>
      </c>
      <c r="M46" s="134">
        <v>19623.087071012997</v>
      </c>
      <c r="N46" s="134">
        <v>16782.020197431997</v>
      </c>
      <c r="O46" s="134">
        <v>17115.853488181998</v>
      </c>
      <c r="P46" s="117">
        <v>41.350504031814744</v>
      </c>
      <c r="Q46" s="117">
        <v>-58.7978580774151</v>
      </c>
      <c r="R46" s="117">
        <v>1.9892318494592498</v>
      </c>
      <c r="S46" s="134">
        <v>0</v>
      </c>
      <c r="T46" s="134">
        <v>1.26360677</v>
      </c>
      <c r="U46" s="134">
        <v>0</v>
      </c>
      <c r="V46" s="134">
        <v>0</v>
      </c>
      <c r="W46" s="134">
        <v>0</v>
      </c>
      <c r="X46" s="117">
        <v>0</v>
      </c>
      <c r="Y46" s="117">
        <v>-100</v>
      </c>
      <c r="Z46" s="117">
        <v>0</v>
      </c>
      <c r="AA46" s="134">
        <v>0</v>
      </c>
      <c r="AB46" s="134">
        <v>0</v>
      </c>
      <c r="AC46" s="134">
        <v>0</v>
      </c>
      <c r="AD46" s="134">
        <v>0</v>
      </c>
      <c r="AE46" s="134">
        <v>0</v>
      </c>
      <c r="AF46" s="117">
        <v>0</v>
      </c>
      <c r="AG46" s="117">
        <v>0</v>
      </c>
      <c r="AH46" s="117">
        <v>0</v>
      </c>
    </row>
    <row r="47" spans="2:34" x14ac:dyDescent="0.25">
      <c r="B47" s="156" t="s">
        <v>257</v>
      </c>
      <c r="C47" s="134">
        <v>719.61500814999988</v>
      </c>
      <c r="D47" s="134">
        <v>555.81579422999994</v>
      </c>
      <c r="E47" s="134">
        <v>879.53103901999987</v>
      </c>
      <c r="F47" s="134">
        <v>711.6328643999999</v>
      </c>
      <c r="G47" s="134">
        <v>546.03062502</v>
      </c>
      <c r="H47" s="117">
        <v>-22.762061944913867</v>
      </c>
      <c r="I47" s="117">
        <v>58.241462036619382</v>
      </c>
      <c r="J47" s="117">
        <v>-23.270740808130665</v>
      </c>
      <c r="K47" s="134">
        <v>719.61500814999988</v>
      </c>
      <c r="L47" s="134">
        <v>554.55218745999991</v>
      </c>
      <c r="M47" s="134">
        <v>879.53103901999987</v>
      </c>
      <c r="N47" s="134">
        <v>711.6328643999999</v>
      </c>
      <c r="O47" s="134">
        <v>546.03062502</v>
      </c>
      <c r="P47" s="117">
        <v>-22.937656777663189</v>
      </c>
      <c r="Q47" s="117">
        <v>58.60203221783177</v>
      </c>
      <c r="R47" s="117">
        <v>-23.270740808130665</v>
      </c>
      <c r="S47" s="134">
        <v>0</v>
      </c>
      <c r="T47" s="134">
        <v>1.26360677</v>
      </c>
      <c r="U47" s="134">
        <v>0</v>
      </c>
      <c r="V47" s="134">
        <v>0</v>
      </c>
      <c r="W47" s="134">
        <v>0</v>
      </c>
      <c r="X47" s="117">
        <v>0</v>
      </c>
      <c r="Y47" s="117">
        <v>-100</v>
      </c>
      <c r="Z47" s="117">
        <v>0</v>
      </c>
      <c r="AA47" s="134">
        <v>0</v>
      </c>
      <c r="AB47" s="134">
        <v>0</v>
      </c>
      <c r="AC47" s="134">
        <v>0</v>
      </c>
      <c r="AD47" s="134">
        <v>0</v>
      </c>
      <c r="AE47" s="134">
        <v>0</v>
      </c>
      <c r="AF47" s="117">
        <v>0</v>
      </c>
      <c r="AG47" s="117">
        <v>0</v>
      </c>
      <c r="AH47" s="117">
        <v>0</v>
      </c>
    </row>
    <row r="48" spans="2:34" x14ac:dyDescent="0.25">
      <c r="B48" s="156" t="s">
        <v>258</v>
      </c>
      <c r="C48" s="134">
        <v>32974.199117702017</v>
      </c>
      <c r="D48" s="134">
        <v>47071.823906974612</v>
      </c>
      <c r="E48" s="134">
        <v>18743.556031993001</v>
      </c>
      <c r="F48" s="134">
        <v>16070.387333031997</v>
      </c>
      <c r="G48" s="134">
        <v>16569.822863161997</v>
      </c>
      <c r="H48" s="117">
        <v>42.753501727065036</v>
      </c>
      <c r="I48" s="117">
        <v>-60.180943765776249</v>
      </c>
      <c r="J48" s="117">
        <v>3.1078002028204432</v>
      </c>
      <c r="K48" s="134">
        <v>32974.199117702017</v>
      </c>
      <c r="L48" s="134">
        <v>47071.823906974612</v>
      </c>
      <c r="M48" s="134">
        <v>18743.556031993001</v>
      </c>
      <c r="N48" s="134">
        <v>16070.387333031997</v>
      </c>
      <c r="O48" s="134">
        <v>16569.822863161997</v>
      </c>
      <c r="P48" s="117">
        <v>42.753501727065036</v>
      </c>
      <c r="Q48" s="117">
        <v>-60.180943765776249</v>
      </c>
      <c r="R48" s="117">
        <v>3.1078002028204432</v>
      </c>
      <c r="S48" s="134">
        <v>0</v>
      </c>
      <c r="T48" s="134">
        <v>0</v>
      </c>
      <c r="U48" s="134">
        <v>0</v>
      </c>
      <c r="V48" s="134">
        <v>0</v>
      </c>
      <c r="W48" s="134">
        <v>0</v>
      </c>
      <c r="X48" s="117">
        <v>0</v>
      </c>
      <c r="Y48" s="117">
        <v>0</v>
      </c>
      <c r="Z48" s="117">
        <v>0</v>
      </c>
      <c r="AA48" s="134">
        <v>0</v>
      </c>
      <c r="AB48" s="134">
        <v>0</v>
      </c>
      <c r="AC48" s="134">
        <v>0</v>
      </c>
      <c r="AD48" s="134">
        <v>0</v>
      </c>
      <c r="AE48" s="134">
        <v>0</v>
      </c>
      <c r="AF48" s="117">
        <v>0</v>
      </c>
      <c r="AG48" s="117">
        <v>0</v>
      </c>
      <c r="AH48" s="117">
        <v>0</v>
      </c>
    </row>
    <row r="49" spans="2:34" x14ac:dyDescent="0.25">
      <c r="B49" s="155" t="s">
        <v>259</v>
      </c>
      <c r="C49" s="134">
        <v>110037.92357925003</v>
      </c>
      <c r="D49" s="134">
        <v>181602.96495227178</v>
      </c>
      <c r="E49" s="134">
        <v>195088.39877143537</v>
      </c>
      <c r="F49" s="134">
        <v>189603.02028424546</v>
      </c>
      <c r="G49" s="134">
        <v>184052.56954751496</v>
      </c>
      <c r="H49" s="117">
        <v>65.036706478271682</v>
      </c>
      <c r="I49" s="117">
        <v>7.4257784407362415</v>
      </c>
      <c r="J49" s="117">
        <v>-2.9274062873099194</v>
      </c>
      <c r="K49" s="134">
        <v>87680.623523200018</v>
      </c>
      <c r="L49" s="134">
        <v>130550.17451287202</v>
      </c>
      <c r="M49" s="134">
        <v>142452.08951594977</v>
      </c>
      <c r="N49" s="134">
        <v>135968.67905467999</v>
      </c>
      <c r="O49" s="134">
        <v>131237.31236315952</v>
      </c>
      <c r="P49" s="117">
        <v>48.892844584218601</v>
      </c>
      <c r="Q49" s="117">
        <v>9.1167361878204503</v>
      </c>
      <c r="R49" s="117">
        <v>-3.4797474862705235</v>
      </c>
      <c r="S49" s="134">
        <v>17424.764196610005</v>
      </c>
      <c r="T49" s="134">
        <v>43691.143001879755</v>
      </c>
      <c r="U49" s="134">
        <v>45677.605870895575</v>
      </c>
      <c r="V49" s="134">
        <v>47072.377944855449</v>
      </c>
      <c r="W49" s="134">
        <v>46377.955769885404</v>
      </c>
      <c r="X49" s="117">
        <v>150.74166002418491</v>
      </c>
      <c r="Y49" s="117">
        <v>4.5466031157169668</v>
      </c>
      <c r="Z49" s="117">
        <v>-1.4752222115983815</v>
      </c>
      <c r="AA49" s="134">
        <v>4932.5358594400004</v>
      </c>
      <c r="AB49" s="134">
        <v>7361.6474375200014</v>
      </c>
      <c r="AC49" s="134">
        <v>6958.7033845900014</v>
      </c>
      <c r="AD49" s="134">
        <v>6561.9632847100011</v>
      </c>
      <c r="AE49" s="134">
        <v>6437.301414470001</v>
      </c>
      <c r="AF49" s="117">
        <v>49.246708940414727</v>
      </c>
      <c r="AG49" s="117">
        <v>-5.4735581451010669</v>
      </c>
      <c r="AH49" s="117">
        <v>-1.899764823897665</v>
      </c>
    </row>
    <row r="50" spans="2:34" x14ac:dyDescent="0.25">
      <c r="B50" s="156" t="s">
        <v>260</v>
      </c>
      <c r="C50" s="134">
        <v>2666.38612603</v>
      </c>
      <c r="D50" s="134">
        <v>2596.6809528799999</v>
      </c>
      <c r="E50" s="134">
        <v>2306.5288628599997</v>
      </c>
      <c r="F50" s="134">
        <v>2251.9445685799992</v>
      </c>
      <c r="G50" s="134">
        <v>2250.37769187</v>
      </c>
      <c r="H50" s="117">
        <v>-2.6142190161251913</v>
      </c>
      <c r="I50" s="117">
        <v>-11.173959962165943</v>
      </c>
      <c r="J50" s="117">
        <v>-6.957883119597108E-2</v>
      </c>
      <c r="K50" s="134">
        <v>2195.6096850500003</v>
      </c>
      <c r="L50" s="134">
        <v>2522.9660940500003</v>
      </c>
      <c r="M50" s="134">
        <v>2237.3015267399996</v>
      </c>
      <c r="N50" s="134">
        <v>2185.8279191099996</v>
      </c>
      <c r="O50" s="134">
        <v>2184.4686198500003</v>
      </c>
      <c r="P50" s="117">
        <v>14.909590316939466</v>
      </c>
      <c r="Q50" s="117">
        <v>-11.322568622055343</v>
      </c>
      <c r="R50" s="117">
        <v>-6.218692917751012E-2</v>
      </c>
      <c r="S50" s="134">
        <v>31.10086879</v>
      </c>
      <c r="T50" s="134">
        <v>33.912716039999992</v>
      </c>
      <c r="U50" s="134">
        <v>29.425193329999999</v>
      </c>
      <c r="V50" s="134">
        <v>26.314506679999997</v>
      </c>
      <c r="W50" s="134">
        <v>26.106929229999999</v>
      </c>
      <c r="X50" s="117">
        <v>9.0410569202622977</v>
      </c>
      <c r="Y50" s="117">
        <v>-13.23256652373985</v>
      </c>
      <c r="Z50" s="117">
        <v>-0.78883276256804802</v>
      </c>
      <c r="AA50" s="134">
        <v>439.67557219000003</v>
      </c>
      <c r="AB50" s="134">
        <v>39.802142790000005</v>
      </c>
      <c r="AC50" s="134">
        <v>39.802142790000005</v>
      </c>
      <c r="AD50" s="134">
        <v>39.802142790000005</v>
      </c>
      <c r="AE50" s="134">
        <v>39.802142790000005</v>
      </c>
      <c r="AF50" s="117">
        <v>-90.947383637497154</v>
      </c>
      <c r="AG50" s="117">
        <v>0</v>
      </c>
      <c r="AH50" s="117">
        <v>0</v>
      </c>
    </row>
    <row r="51" spans="2:34" x14ac:dyDescent="0.25">
      <c r="B51" s="156" t="s">
        <v>261</v>
      </c>
      <c r="C51" s="134">
        <v>80994.806935409972</v>
      </c>
      <c r="D51" s="134">
        <v>135678.68757029201</v>
      </c>
      <c r="E51" s="134">
        <v>136840.50060087026</v>
      </c>
      <c r="F51" s="134">
        <v>134345.62283358022</v>
      </c>
      <c r="G51" s="134">
        <v>133982.86186585025</v>
      </c>
      <c r="H51" s="117">
        <v>67.515292281010289</v>
      </c>
      <c r="I51" s="117">
        <v>0.85629736798297496</v>
      </c>
      <c r="J51" s="117">
        <v>-0.27002068253413336</v>
      </c>
      <c r="K51" s="134">
        <v>69941.204258349971</v>
      </c>
      <c r="L51" s="134">
        <v>105183.94710526202</v>
      </c>
      <c r="M51" s="134">
        <v>106032.12004644002</v>
      </c>
      <c r="N51" s="134">
        <v>101658.02588619999</v>
      </c>
      <c r="O51" s="134">
        <v>101726.23393383002</v>
      </c>
      <c r="P51" s="117">
        <v>50.389099273629647</v>
      </c>
      <c r="Q51" s="117">
        <v>0.806371090380544</v>
      </c>
      <c r="R51" s="117">
        <v>6.7095585454701734E-2</v>
      </c>
      <c r="S51" s="134">
        <v>7454.5668693499993</v>
      </c>
      <c r="T51" s="134">
        <v>24142.607032689997</v>
      </c>
      <c r="U51" s="134">
        <v>25283.552087710232</v>
      </c>
      <c r="V51" s="134">
        <v>27581.459602980227</v>
      </c>
      <c r="W51" s="134">
        <v>27244.137006110224</v>
      </c>
      <c r="X51" s="117">
        <v>223.86331031456842</v>
      </c>
      <c r="Y51" s="117">
        <v>4.7258568781546755</v>
      </c>
      <c r="Z51" s="117">
        <v>-1.2230048798199</v>
      </c>
      <c r="AA51" s="134">
        <v>3599.03580771</v>
      </c>
      <c r="AB51" s="134">
        <v>6352.1334323399997</v>
      </c>
      <c r="AC51" s="134">
        <v>5524.8284667200005</v>
      </c>
      <c r="AD51" s="134">
        <v>5106.1373444000001</v>
      </c>
      <c r="AE51" s="134">
        <v>5012.4909259099995</v>
      </c>
      <c r="AF51" s="117">
        <v>76.495421877498487</v>
      </c>
      <c r="AG51" s="117">
        <v>-13.02404891887223</v>
      </c>
      <c r="AH51" s="117">
        <v>-1.8339972502444457</v>
      </c>
    </row>
    <row r="52" spans="2:34" x14ac:dyDescent="0.25">
      <c r="B52" s="156" t="s">
        <v>262</v>
      </c>
      <c r="C52" s="134">
        <v>9329.536787330002</v>
      </c>
      <c r="D52" s="134">
        <v>26424.036310569762</v>
      </c>
      <c r="E52" s="134">
        <v>37037.201739675111</v>
      </c>
      <c r="F52" s="134">
        <v>35516.898448825137</v>
      </c>
      <c r="G52" s="134">
        <v>34933.216162134951</v>
      </c>
      <c r="H52" s="117">
        <v>183.22988496551065</v>
      </c>
      <c r="I52" s="117">
        <v>40.164815489827433</v>
      </c>
      <c r="J52" s="117">
        <v>-1.6433931795344914</v>
      </c>
      <c r="K52" s="134">
        <v>6704.2770682700002</v>
      </c>
      <c r="L52" s="134">
        <v>12905.088655050014</v>
      </c>
      <c r="M52" s="134">
        <v>21700.273904990001</v>
      </c>
      <c r="N52" s="134">
        <v>20753.788703080001</v>
      </c>
      <c r="O52" s="134">
        <v>20448.86023255</v>
      </c>
      <c r="P52" s="117">
        <v>92.490383730219222</v>
      </c>
      <c r="Q52" s="117">
        <v>68.152846408368205</v>
      </c>
      <c r="R52" s="117">
        <v>-1.469266527151003</v>
      </c>
      <c r="S52" s="134">
        <v>1994.6350038700004</v>
      </c>
      <c r="T52" s="134">
        <v>12644.402422589746</v>
      </c>
      <c r="U52" s="134">
        <v>13999.033126275111</v>
      </c>
      <c r="V52" s="134">
        <v>13405.534729665138</v>
      </c>
      <c r="W52" s="134">
        <v>13156.178047094951</v>
      </c>
      <c r="X52" s="117">
        <v>533.92061194439157</v>
      </c>
      <c r="Y52" s="117">
        <v>10.713283699870715</v>
      </c>
      <c r="Z52" s="117">
        <v>-1.8601024696044743</v>
      </c>
      <c r="AA52" s="134">
        <v>630.62471518999996</v>
      </c>
      <c r="AB52" s="134">
        <v>874.54523293000295</v>
      </c>
      <c r="AC52" s="134">
        <v>1337.8947084100007</v>
      </c>
      <c r="AD52" s="134">
        <v>1357.5750160800005</v>
      </c>
      <c r="AE52" s="134">
        <v>1328.1778824900009</v>
      </c>
      <c r="AF52" s="117">
        <v>38.679187774382193</v>
      </c>
      <c r="AG52" s="117">
        <v>52.981762181428913</v>
      </c>
      <c r="AH52" s="117">
        <v>-2.1654150409222916</v>
      </c>
    </row>
    <row r="53" spans="2:34" x14ac:dyDescent="0.25">
      <c r="B53" s="156" t="s">
        <v>263</v>
      </c>
      <c r="C53" s="134">
        <v>8339.769443090001</v>
      </c>
      <c r="D53" s="134">
        <v>8130.3224120000068</v>
      </c>
      <c r="E53" s="134">
        <v>7417.7885523402174</v>
      </c>
      <c r="F53" s="134">
        <v>7139.6511959100881</v>
      </c>
      <c r="G53" s="134">
        <v>7135.2203511402331</v>
      </c>
      <c r="H53" s="117">
        <v>-2.5114247164654371</v>
      </c>
      <c r="I53" s="117">
        <v>-8.763906565477896</v>
      </c>
      <c r="J53" s="117">
        <v>-6.2059681184334359E-2</v>
      </c>
      <c r="K53" s="134">
        <v>397.56598189999994</v>
      </c>
      <c r="L53" s="134">
        <v>1299.3189595300007</v>
      </c>
      <c r="M53" s="134">
        <v>1102.6548419899982</v>
      </c>
      <c r="N53" s="134">
        <v>1129.7798579299988</v>
      </c>
      <c r="O53" s="134">
        <v>1231.9822771899992</v>
      </c>
      <c r="P53" s="117">
        <v>226.81844490830184</v>
      </c>
      <c r="Q53" s="117">
        <v>-15.135938415856051</v>
      </c>
      <c r="R53" s="117">
        <v>9.0462242305556106</v>
      </c>
      <c r="S53" s="134">
        <v>7942.2034611900017</v>
      </c>
      <c r="T53" s="134">
        <v>6830.7034524700057</v>
      </c>
      <c r="U53" s="134">
        <v>6314.4451903502195</v>
      </c>
      <c r="V53" s="134">
        <v>6009.1908269800897</v>
      </c>
      <c r="W53" s="134">
        <v>5902.5482858402338</v>
      </c>
      <c r="X53" s="117">
        <v>-13.9948568952105</v>
      </c>
      <c r="Y53" s="117">
        <v>-7.5579076988491645</v>
      </c>
      <c r="Z53" s="117">
        <v>-1.7746572576968545</v>
      </c>
      <c r="AA53" s="134">
        <v>0</v>
      </c>
      <c r="AB53" s="134">
        <v>0.3</v>
      </c>
      <c r="AC53" s="134">
        <v>0.68851999999999991</v>
      </c>
      <c r="AD53" s="134">
        <v>0.68051099999999987</v>
      </c>
      <c r="AE53" s="134">
        <v>0.68978810999999995</v>
      </c>
      <c r="AF53" s="117">
        <v>0</v>
      </c>
      <c r="AG53" s="117">
        <v>129.50666666666663</v>
      </c>
      <c r="AH53" s="117">
        <v>1.3632564352376475</v>
      </c>
    </row>
    <row r="54" spans="2:34" ht="31.5" x14ac:dyDescent="0.25">
      <c r="B54" s="157" t="s">
        <v>264</v>
      </c>
      <c r="C54" s="134">
        <v>1901.41798432</v>
      </c>
      <c r="D54" s="134">
        <v>1783.46224628</v>
      </c>
      <c r="E54" s="134">
        <v>1509.4774325100002</v>
      </c>
      <c r="F54" s="134">
        <v>708.82563617000005</v>
      </c>
      <c r="G54" s="134">
        <v>654.67937056000005</v>
      </c>
      <c r="H54" s="117">
        <v>-6.2035669701622274</v>
      </c>
      <c r="I54" s="117">
        <v>-15.362523896510044</v>
      </c>
      <c r="J54" s="117">
        <v>-7.6388695395624655</v>
      </c>
      <c r="K54" s="134">
        <v>1697.76873432</v>
      </c>
      <c r="L54" s="134">
        <v>1783.46224628</v>
      </c>
      <c r="M54" s="134">
        <v>1509.4774325100002</v>
      </c>
      <c r="N54" s="134">
        <v>708.82563617000005</v>
      </c>
      <c r="O54" s="134">
        <v>654.67937056000005</v>
      </c>
      <c r="P54" s="117">
        <v>5.0474196059643237</v>
      </c>
      <c r="Q54" s="117">
        <v>-15.362523896510044</v>
      </c>
      <c r="R54" s="117">
        <v>-7.6388695395624655</v>
      </c>
      <c r="S54" s="134">
        <v>0</v>
      </c>
      <c r="T54" s="134">
        <v>0</v>
      </c>
      <c r="U54" s="134">
        <v>0</v>
      </c>
      <c r="V54" s="134">
        <v>0</v>
      </c>
      <c r="W54" s="134">
        <v>0</v>
      </c>
      <c r="X54" s="117">
        <v>0</v>
      </c>
      <c r="Y54" s="117">
        <v>0</v>
      </c>
      <c r="Z54" s="117">
        <v>0</v>
      </c>
      <c r="AA54" s="134">
        <v>203.64924999999999</v>
      </c>
      <c r="AB54" s="134">
        <v>0</v>
      </c>
      <c r="AC54" s="134">
        <v>0</v>
      </c>
      <c r="AD54" s="134">
        <v>0</v>
      </c>
      <c r="AE54" s="134">
        <v>0</v>
      </c>
      <c r="AF54" s="117">
        <v>-100</v>
      </c>
      <c r="AG54" s="117">
        <v>0</v>
      </c>
      <c r="AH54" s="117">
        <v>0</v>
      </c>
    </row>
    <row r="55" spans="2:34" x14ac:dyDescent="0.25">
      <c r="B55" s="156" t="s">
        <v>265</v>
      </c>
      <c r="C55" s="134">
        <v>6806.0063030700021</v>
      </c>
      <c r="D55" s="134">
        <v>6989.7754602500008</v>
      </c>
      <c r="E55" s="134">
        <v>9976.9015831797969</v>
      </c>
      <c r="F55" s="134">
        <v>9640.077601179999</v>
      </c>
      <c r="G55" s="134">
        <v>5096.2141059595488</v>
      </c>
      <c r="H55" s="117">
        <v>2.700102659280605</v>
      </c>
      <c r="I55" s="117">
        <v>42.735652095224197</v>
      </c>
      <c r="J55" s="117">
        <v>-47.135134002077493</v>
      </c>
      <c r="K55" s="134">
        <v>6744.1977953100022</v>
      </c>
      <c r="L55" s="134">
        <v>6855.3914527000006</v>
      </c>
      <c r="M55" s="134">
        <v>9870.2617632797974</v>
      </c>
      <c r="N55" s="134">
        <v>9532.4310521899988</v>
      </c>
      <c r="O55" s="134">
        <v>4991.0879291795491</v>
      </c>
      <c r="P55" s="117">
        <v>1.6487306684172851</v>
      </c>
      <c r="Q55" s="117">
        <v>43.978091278688218</v>
      </c>
      <c r="R55" s="117">
        <v>-47.640975299444868</v>
      </c>
      <c r="S55" s="134">
        <v>2.2579934099999996</v>
      </c>
      <c r="T55" s="134">
        <v>39.517378089999994</v>
      </c>
      <c r="U55" s="134">
        <v>51.150273229999996</v>
      </c>
      <c r="V55" s="134">
        <v>49.878278549999997</v>
      </c>
      <c r="W55" s="134">
        <v>48.985501610000007</v>
      </c>
      <c r="X55" s="117">
        <v>1650.1104261415894</v>
      </c>
      <c r="Y55" s="117">
        <v>29.437416403250054</v>
      </c>
      <c r="Z55" s="117">
        <v>-1.7899112919565474</v>
      </c>
      <c r="AA55" s="134">
        <v>59.550514349999879</v>
      </c>
      <c r="AB55" s="134">
        <v>94.866629460000098</v>
      </c>
      <c r="AC55" s="134">
        <v>55.489546669999996</v>
      </c>
      <c r="AD55" s="134">
        <v>57.768270439999995</v>
      </c>
      <c r="AE55" s="134">
        <v>56.140675170000002</v>
      </c>
      <c r="AF55" s="117">
        <v>59.304466964692622</v>
      </c>
      <c r="AG55" s="117">
        <v>-41.50783369678291</v>
      </c>
      <c r="AH55" s="117">
        <v>-2.8174554259685958</v>
      </c>
    </row>
    <row r="56" spans="2:34" x14ac:dyDescent="0.25">
      <c r="B56" s="155" t="s">
        <v>266</v>
      </c>
      <c r="C56" s="134">
        <v>1747.5964188071036</v>
      </c>
      <c r="D56" s="134">
        <v>2152.2477950685493</v>
      </c>
      <c r="E56" s="134">
        <v>3521.1950413227</v>
      </c>
      <c r="F56" s="134">
        <v>3666.8821936529989</v>
      </c>
      <c r="G56" s="134">
        <v>3767.5524141395972</v>
      </c>
      <c r="H56" s="117">
        <v>23.154738239716561</v>
      </c>
      <c r="I56" s="117">
        <v>63.605466312513968</v>
      </c>
      <c r="J56" s="117">
        <v>2.7453900935472619</v>
      </c>
      <c r="K56" s="134">
        <v>1747.5964188071036</v>
      </c>
      <c r="L56" s="134">
        <v>2152.2477950685493</v>
      </c>
      <c r="M56" s="134">
        <v>3521.1950413227</v>
      </c>
      <c r="N56" s="134">
        <v>3666.8821936529989</v>
      </c>
      <c r="O56" s="134">
        <v>3767.5524141395972</v>
      </c>
      <c r="P56" s="117">
        <v>23.154738239716561</v>
      </c>
      <c r="Q56" s="117">
        <v>63.605466312513968</v>
      </c>
      <c r="R56" s="117">
        <v>2.7453900935472619</v>
      </c>
      <c r="S56" s="134">
        <v>0</v>
      </c>
      <c r="T56" s="134">
        <v>0</v>
      </c>
      <c r="U56" s="134">
        <v>0</v>
      </c>
      <c r="V56" s="134">
        <v>0</v>
      </c>
      <c r="W56" s="134">
        <v>0</v>
      </c>
      <c r="X56" s="117">
        <v>0</v>
      </c>
      <c r="Y56" s="117">
        <v>0</v>
      </c>
      <c r="Z56" s="117">
        <v>0</v>
      </c>
      <c r="AA56" s="134">
        <v>0</v>
      </c>
      <c r="AB56" s="134">
        <v>0</v>
      </c>
      <c r="AC56" s="134">
        <v>0</v>
      </c>
      <c r="AD56" s="134">
        <v>0</v>
      </c>
      <c r="AE56" s="134">
        <v>0</v>
      </c>
      <c r="AF56" s="117">
        <v>0</v>
      </c>
      <c r="AG56" s="117">
        <v>0</v>
      </c>
      <c r="AH56" s="117">
        <v>0</v>
      </c>
    </row>
    <row r="57" spans="2:34" x14ac:dyDescent="0.25">
      <c r="B57" s="155" t="s">
        <v>232</v>
      </c>
      <c r="C57" s="134">
        <v>107877.27614202308</v>
      </c>
      <c r="D57" s="134">
        <v>133439.22846529921</v>
      </c>
      <c r="E57" s="134">
        <v>195625.39122512366</v>
      </c>
      <c r="F57" s="134">
        <v>201514.30784663837</v>
      </c>
      <c r="G57" s="134">
        <v>220840.84351184082</v>
      </c>
      <c r="H57" s="117">
        <v>23.695400215355075</v>
      </c>
      <c r="I57" s="117">
        <v>46.602609648628125</v>
      </c>
      <c r="J57" s="117">
        <v>9.5906518359534232</v>
      </c>
      <c r="K57" s="134">
        <v>98224.40932204308</v>
      </c>
      <c r="L57" s="134">
        <v>129231.32532324914</v>
      </c>
      <c r="M57" s="134">
        <v>190400.59714137373</v>
      </c>
      <c r="N57" s="134">
        <v>196294.77781002145</v>
      </c>
      <c r="O57" s="134">
        <v>215535.0104427209</v>
      </c>
      <c r="P57" s="117">
        <v>31.56742424334195</v>
      </c>
      <c r="Q57" s="117">
        <v>47.333161418193733</v>
      </c>
      <c r="R57" s="117">
        <v>9.8017037678509222</v>
      </c>
      <c r="S57" s="134">
        <v>420.85560381000005</v>
      </c>
      <c r="T57" s="134">
        <v>1086.2207330100791</v>
      </c>
      <c r="U57" s="134">
        <v>1653.9445726099339</v>
      </c>
      <c r="V57" s="134">
        <v>1640.1767542369298</v>
      </c>
      <c r="W57" s="134">
        <v>1732.4915708099222</v>
      </c>
      <c r="X57" s="117">
        <v>158.09819880655922</v>
      </c>
      <c r="Y57" s="117">
        <v>52.265973420209676</v>
      </c>
      <c r="Z57" s="117">
        <v>5.6283456240020069</v>
      </c>
      <c r="AA57" s="134">
        <v>9232.0112161699999</v>
      </c>
      <c r="AB57" s="134">
        <v>3121.68240904</v>
      </c>
      <c r="AC57" s="134">
        <v>3570.8495111399993</v>
      </c>
      <c r="AD57" s="134">
        <v>3579.3532823799969</v>
      </c>
      <c r="AE57" s="134">
        <v>3573.3414983099983</v>
      </c>
      <c r="AF57" s="117">
        <v>-66.186323478763441</v>
      </c>
      <c r="AG57" s="117">
        <v>14.388622647815415</v>
      </c>
      <c r="AH57" s="117">
        <v>-0.1679572703704002</v>
      </c>
    </row>
    <row r="58" spans="2:34" x14ac:dyDescent="0.25">
      <c r="B58" s="147" t="s">
        <v>69</v>
      </c>
      <c r="C58" s="134">
        <v>3266011.8898487058</v>
      </c>
      <c r="D58" s="134">
        <v>4172746.887854015</v>
      </c>
      <c r="E58" s="134">
        <v>4709039.2624047371</v>
      </c>
      <c r="F58" s="134">
        <v>4730245.6253741207</v>
      </c>
      <c r="G58" s="134">
        <v>4763299.5056968424</v>
      </c>
      <c r="H58" s="117">
        <v>27.762758636108721</v>
      </c>
      <c r="I58" s="117">
        <v>12.852262285827972</v>
      </c>
      <c r="J58" s="117">
        <v>0.6987772504965406</v>
      </c>
      <c r="K58" s="134">
        <v>2903588.1630599955</v>
      </c>
      <c r="L58" s="134">
        <v>3716940.6650289996</v>
      </c>
      <c r="M58" s="134">
        <v>4175443.2777171684</v>
      </c>
      <c r="N58" s="134">
        <v>4191215.7128975634</v>
      </c>
      <c r="O58" s="134">
        <v>4219794.503155021</v>
      </c>
      <c r="P58" s="117">
        <v>28.01197884454243</v>
      </c>
      <c r="Q58" s="117">
        <v>12.335483775730157</v>
      </c>
      <c r="R58" s="117">
        <v>0.68187352346271712</v>
      </c>
      <c r="S58" s="134">
        <v>287139.5641546204</v>
      </c>
      <c r="T58" s="134">
        <v>383429.80260228942</v>
      </c>
      <c r="U58" s="134">
        <v>441782.89778605849</v>
      </c>
      <c r="V58" s="134">
        <v>447461.15328671673</v>
      </c>
      <c r="W58" s="134">
        <v>451734.28859736095</v>
      </c>
      <c r="X58" s="117">
        <v>33.534298462547696</v>
      </c>
      <c r="Y58" s="117">
        <v>15.218716643237956</v>
      </c>
      <c r="Z58" s="117">
        <v>0.95497347183257641</v>
      </c>
      <c r="AA58" s="134">
        <v>75284.162634089982</v>
      </c>
      <c r="AB58" s="134">
        <v>72376.420222725996</v>
      </c>
      <c r="AC58" s="134">
        <v>91813.086901510018</v>
      </c>
      <c r="AD58" s="134">
        <v>91568.759189840013</v>
      </c>
      <c r="AE58" s="134">
        <v>91770.713944459989</v>
      </c>
      <c r="AF58" s="117">
        <v>-3.8623560515599196</v>
      </c>
      <c r="AG58" s="117">
        <v>26.854971023671826</v>
      </c>
      <c r="AH58" s="117">
        <v>0.220549842988782</v>
      </c>
    </row>
  </sheetData>
  <mergeCells count="17">
    <mergeCell ref="X4:Z5"/>
    <mergeCell ref="AA4:AC4"/>
    <mergeCell ref="AF4:AH5"/>
    <mergeCell ref="B4:B5"/>
    <mergeCell ref="C4:E4"/>
    <mergeCell ref="H4:J5"/>
    <mergeCell ref="K4:M4"/>
    <mergeCell ref="P4:R5"/>
    <mergeCell ref="S4:U4"/>
    <mergeCell ref="C2:J2"/>
    <mergeCell ref="K2:R2"/>
    <mergeCell ref="S2:Z2"/>
    <mergeCell ref="AA2:AH2"/>
    <mergeCell ref="I3:J3"/>
    <mergeCell ref="Q3:R3"/>
    <mergeCell ref="Y3:Z3"/>
    <mergeCell ref="AG3:AH3"/>
  </mergeCells>
  <conditionalFormatting sqref="H23:J23 H36:J36">
    <cfRule type="cellIs" dxfId="29" priority="13" operator="greaterThan">
      <formula>100</formula>
    </cfRule>
    <cfRule type="cellIs" dxfId="28" priority="14" operator="lessThan">
      <formula>0</formula>
    </cfRule>
  </conditionalFormatting>
  <conditionalFormatting sqref="P23:R23">
    <cfRule type="cellIs" dxfId="27" priority="11" operator="greaterThan">
      <formula>100</formula>
    </cfRule>
    <cfRule type="cellIs" dxfId="26" priority="12" operator="lessThan">
      <formula>0</formula>
    </cfRule>
  </conditionalFormatting>
  <conditionalFormatting sqref="P36:R36">
    <cfRule type="cellIs" dxfId="25" priority="9" operator="greaterThan">
      <formula>100</formula>
    </cfRule>
    <cfRule type="cellIs" dxfId="24" priority="10" operator="lessThan">
      <formula>0</formula>
    </cfRule>
  </conditionalFormatting>
  <conditionalFormatting sqref="X23:Z23">
    <cfRule type="cellIs" dxfId="23" priority="7" operator="greaterThan">
      <formula>100</formula>
    </cfRule>
    <cfRule type="cellIs" dxfId="22" priority="8" operator="lessThan">
      <formula>0</formula>
    </cfRule>
  </conditionalFormatting>
  <conditionalFormatting sqref="X36:Z36">
    <cfRule type="cellIs" dxfId="21" priority="5" operator="greaterThan">
      <formula>100</formula>
    </cfRule>
    <cfRule type="cellIs" dxfId="20" priority="6" operator="lessThan">
      <formula>0</formula>
    </cfRule>
  </conditionalFormatting>
  <conditionalFormatting sqref="AF23:AH23">
    <cfRule type="cellIs" dxfId="19" priority="3" operator="greaterThan">
      <formula>100</formula>
    </cfRule>
    <cfRule type="cellIs" dxfId="18" priority="4" operator="lessThan">
      <formula>0</formula>
    </cfRule>
  </conditionalFormatting>
  <conditionalFormatting sqref="AF36:AH36">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29:B34" xr:uid="{E9AA9FAF-8D18-42FC-8E9E-DD0FDDF5AA12}">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60999-CB90-42DA-84A7-4BB3DA688D8C}">
  <sheetPr codeName="Sheet81"/>
  <dimension ref="B2:BK97"/>
  <sheetViews>
    <sheetView workbookViewId="0">
      <selection activeCell="T16" sqref="T16"/>
    </sheetView>
  </sheetViews>
  <sheetFormatPr defaultColWidth="9.140625" defaultRowHeight="15.75" x14ac:dyDescent="0.25"/>
  <cols>
    <col min="1" max="1" width="9.140625" style="32"/>
    <col min="2" max="2" width="7.28515625" style="32" customWidth="1"/>
    <col min="3" max="3" width="40.5703125" style="32" customWidth="1"/>
    <col min="4" max="29" width="12.7109375" style="32" bestFit="1" customWidth="1"/>
    <col min="30" max="30" width="11.5703125" style="32" bestFit="1" customWidth="1"/>
    <col min="31" max="31" width="9.42578125" style="32" bestFit="1" customWidth="1"/>
    <col min="32" max="32" width="10.42578125" style="32" bestFit="1" customWidth="1"/>
    <col min="33" max="34" width="11.5703125" style="32" bestFit="1" customWidth="1"/>
    <col min="35" max="35" width="10.42578125" style="32" bestFit="1" customWidth="1"/>
    <col min="36" max="36" width="12.7109375" style="32" bestFit="1" customWidth="1"/>
    <col min="37" max="38" width="11.5703125" style="32" bestFit="1" customWidth="1"/>
    <col min="39" max="39" width="10.42578125" style="32" bestFit="1" customWidth="1"/>
    <col min="40" max="42" width="11.5703125" style="32" bestFit="1" customWidth="1"/>
    <col min="43" max="45" width="10.42578125" style="32" bestFit="1" customWidth="1"/>
    <col min="46" max="46" width="10.42578125" style="32" customWidth="1"/>
    <col min="47" max="47" width="10.42578125" style="32" bestFit="1" customWidth="1"/>
    <col min="48" max="48" width="11.140625" style="32" bestFit="1" customWidth="1"/>
    <col min="49" max="49" width="11.5703125" style="32" customWidth="1"/>
    <col min="50" max="50" width="11.5703125" style="32" bestFit="1" customWidth="1"/>
    <col min="51" max="54" width="10.42578125" style="32" bestFit="1" customWidth="1"/>
    <col min="55" max="55" width="11.5703125" style="32" bestFit="1" customWidth="1"/>
    <col min="56" max="58" width="10.42578125" style="32" bestFit="1" customWidth="1"/>
    <col min="59" max="59" width="11.140625" style="32" bestFit="1" customWidth="1"/>
    <col min="60" max="60" width="10.42578125" style="32" bestFit="1" customWidth="1"/>
    <col min="61" max="62" width="11.5703125" style="32" bestFit="1" customWidth="1"/>
    <col min="63" max="63" width="10.42578125" style="32" bestFit="1" customWidth="1"/>
    <col min="64" max="16384" width="9.140625" style="32"/>
  </cols>
  <sheetData>
    <row r="2" spans="2:63" x14ac:dyDescent="0.25">
      <c r="C2" s="108" t="s">
        <v>91</v>
      </c>
      <c r="D2" s="158"/>
    </row>
    <row r="3" spans="2:63" s="160" customFormat="1" ht="64.5" x14ac:dyDescent="0.25">
      <c r="B3" s="114" t="s">
        <v>267</v>
      </c>
      <c r="C3" s="114" t="s">
        <v>268</v>
      </c>
      <c r="D3" s="159" t="s">
        <v>689</v>
      </c>
      <c r="E3" s="159" t="s">
        <v>690</v>
      </c>
      <c r="F3" s="159" t="s">
        <v>691</v>
      </c>
      <c r="G3" s="159" t="s">
        <v>692</v>
      </c>
      <c r="H3" s="159" t="s">
        <v>693</v>
      </c>
      <c r="I3" s="159" t="s">
        <v>694</v>
      </c>
      <c r="J3" s="159" t="s">
        <v>695</v>
      </c>
      <c r="K3" s="159" t="s">
        <v>696</v>
      </c>
      <c r="L3" s="159" t="s">
        <v>697</v>
      </c>
      <c r="M3" s="159" t="s">
        <v>698</v>
      </c>
      <c r="N3" s="159" t="s">
        <v>699</v>
      </c>
      <c r="O3" s="159" t="s">
        <v>700</v>
      </c>
      <c r="P3" s="159" t="s">
        <v>701</v>
      </c>
      <c r="Q3" s="159" t="s">
        <v>702</v>
      </c>
      <c r="R3" s="159" t="s">
        <v>703</v>
      </c>
      <c r="S3" s="159" t="s">
        <v>704</v>
      </c>
      <c r="T3" s="159" t="s">
        <v>705</v>
      </c>
      <c r="U3" s="159" t="s">
        <v>706</v>
      </c>
      <c r="V3" s="159" t="s">
        <v>707</v>
      </c>
      <c r="W3" s="159" t="s">
        <v>708</v>
      </c>
      <c r="X3" s="159" t="s">
        <v>709</v>
      </c>
      <c r="Y3" s="159" t="s">
        <v>710</v>
      </c>
      <c r="Z3" s="159" t="s">
        <v>711</v>
      </c>
      <c r="AA3" s="159" t="s">
        <v>712</v>
      </c>
      <c r="AB3" s="159" t="s">
        <v>713</v>
      </c>
      <c r="AC3" s="159" t="s">
        <v>714</v>
      </c>
      <c r="AD3" s="159" t="s">
        <v>715</v>
      </c>
      <c r="AE3" s="159" t="s">
        <v>716</v>
      </c>
      <c r="AF3" s="159" t="s">
        <v>717</v>
      </c>
      <c r="AG3" s="159" t="s">
        <v>718</v>
      </c>
      <c r="AH3" s="159" t="s">
        <v>719</v>
      </c>
      <c r="AI3" s="159" t="s">
        <v>720</v>
      </c>
      <c r="AJ3" s="159" t="s">
        <v>721</v>
      </c>
      <c r="AK3" s="159" t="s">
        <v>722</v>
      </c>
      <c r="AL3" s="159" t="s">
        <v>723</v>
      </c>
      <c r="AM3" s="159" t="s">
        <v>724</v>
      </c>
      <c r="AN3" s="159" t="s">
        <v>725</v>
      </c>
      <c r="AO3" s="159" t="s">
        <v>726</v>
      </c>
      <c r="AP3" s="159" t="s">
        <v>727</v>
      </c>
      <c r="AQ3" s="159" t="s">
        <v>728</v>
      </c>
      <c r="AR3" s="159" t="s">
        <v>729</v>
      </c>
      <c r="AS3" s="159" t="s">
        <v>730</v>
      </c>
      <c r="AT3" s="159" t="s">
        <v>731</v>
      </c>
      <c r="AU3" s="159" t="s">
        <v>732</v>
      </c>
      <c r="AV3" s="159" t="s">
        <v>733</v>
      </c>
      <c r="AW3" s="159" t="s">
        <v>734</v>
      </c>
      <c r="AX3" s="159" t="s">
        <v>735</v>
      </c>
      <c r="AY3" s="159" t="s">
        <v>736</v>
      </c>
      <c r="AZ3" s="159" t="s">
        <v>737</v>
      </c>
      <c r="BA3" s="159" t="s">
        <v>738</v>
      </c>
      <c r="BB3" s="159" t="s">
        <v>739</v>
      </c>
      <c r="BC3" s="159" t="s">
        <v>740</v>
      </c>
      <c r="BD3" s="159" t="s">
        <v>741</v>
      </c>
      <c r="BE3" s="159" t="s">
        <v>742</v>
      </c>
      <c r="BF3" s="159" t="s">
        <v>743</v>
      </c>
      <c r="BG3" s="159" t="s">
        <v>744</v>
      </c>
      <c r="BH3" s="159" t="s">
        <v>745</v>
      </c>
      <c r="BI3" s="159" t="s">
        <v>746</v>
      </c>
      <c r="BJ3" s="159" t="s">
        <v>747</v>
      </c>
      <c r="BK3" s="159" t="s">
        <v>748</v>
      </c>
    </row>
    <row r="4" spans="2:63" ht="16.5" thickBot="1" x14ac:dyDescent="0.3">
      <c r="B4" s="161"/>
      <c r="C4" s="162" t="s">
        <v>92</v>
      </c>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row>
    <row r="5" spans="2:63" ht="16.5" thickTop="1" x14ac:dyDescent="0.25">
      <c r="B5" s="164">
        <v>1</v>
      </c>
      <c r="C5" s="165" t="s">
        <v>269</v>
      </c>
      <c r="D5" s="166">
        <v>36093.422206548923</v>
      </c>
      <c r="E5" s="166">
        <v>33483.277862999996</v>
      </c>
      <c r="F5" s="166">
        <v>53877.650623682945</v>
      </c>
      <c r="G5" s="166">
        <v>34068.798229621869</v>
      </c>
      <c r="H5" s="166">
        <v>18171.602844363089</v>
      </c>
      <c r="I5" s="166">
        <v>21792.365906077997</v>
      </c>
      <c r="J5" s="166">
        <v>16978.144642766478</v>
      </c>
      <c r="K5" s="166">
        <v>22552.411880620002</v>
      </c>
      <c r="L5" s="166">
        <v>18287.028696712998</v>
      </c>
      <c r="M5" s="166">
        <v>16075.050348971479</v>
      </c>
      <c r="N5" s="166">
        <v>27486.650082129996</v>
      </c>
      <c r="O5" s="166">
        <v>15339.949400605607</v>
      </c>
      <c r="P5" s="166">
        <v>19979.146973234027</v>
      </c>
      <c r="Q5" s="166">
        <v>16908.013437255431</v>
      </c>
      <c r="R5" s="166">
        <v>21688.480789095862</v>
      </c>
      <c r="S5" s="166">
        <v>33762.967385169322</v>
      </c>
      <c r="T5" s="166">
        <v>37659.471176640836</v>
      </c>
      <c r="U5" s="166">
        <v>20344.374901234674</v>
      </c>
      <c r="V5" s="166">
        <v>27568.221232715114</v>
      </c>
      <c r="W5" s="166">
        <v>16493.402211571316</v>
      </c>
      <c r="X5" s="166">
        <v>26939.341114648749</v>
      </c>
      <c r="Y5" s="166">
        <v>20615.632674306122</v>
      </c>
      <c r="Z5" s="166">
        <v>21354.93578458601</v>
      </c>
      <c r="AA5" s="166">
        <v>12023.058381416944</v>
      </c>
      <c r="AB5" s="166">
        <v>11584.72164650376</v>
      </c>
      <c r="AC5" s="166">
        <v>16910.55106155101</v>
      </c>
      <c r="AD5" s="166">
        <v>6979.7102496499992</v>
      </c>
      <c r="AE5" s="166">
        <v>157.06700000000001</v>
      </c>
      <c r="AF5" s="166">
        <v>576.99599999999998</v>
      </c>
      <c r="AG5" s="166">
        <v>4577.5533452879517</v>
      </c>
      <c r="AH5" s="166">
        <v>1656.9578767847604</v>
      </c>
      <c r="AI5" s="166">
        <v>1294.0401175052061</v>
      </c>
      <c r="AJ5" s="166">
        <v>8921.4581013026018</v>
      </c>
      <c r="AK5" s="166">
        <v>6560.8663099999994</v>
      </c>
      <c r="AL5" s="166">
        <v>4441.6313947776998</v>
      </c>
      <c r="AM5" s="166">
        <v>710.94815094000012</v>
      </c>
      <c r="AN5" s="166">
        <v>5072.8371141299995</v>
      </c>
      <c r="AO5" s="166">
        <v>5859.4217814215008</v>
      </c>
      <c r="AP5" s="166">
        <v>5644.3642607300089</v>
      </c>
      <c r="AQ5" s="166">
        <v>638.08757448733957</v>
      </c>
      <c r="AR5" s="166">
        <v>51.142473849999995</v>
      </c>
      <c r="AS5" s="166">
        <v>717.52720227759994</v>
      </c>
      <c r="AT5" s="166">
        <v>587.45799999999997</v>
      </c>
      <c r="AU5" s="166">
        <v>983.88112032000049</v>
      </c>
      <c r="AV5" s="166">
        <v>280.94387809999984</v>
      </c>
      <c r="AW5" s="166">
        <v>1581.3182736369715</v>
      </c>
      <c r="AX5" s="166">
        <v>1587.8373531672255</v>
      </c>
      <c r="AY5" s="166">
        <v>1308.7424174770001</v>
      </c>
      <c r="AZ5" s="166">
        <v>1116.3710000000001</v>
      </c>
      <c r="BA5" s="166">
        <v>937.22365000000002</v>
      </c>
      <c r="BB5" s="166">
        <v>930.76920724000001</v>
      </c>
      <c r="BC5" s="166">
        <v>1438.2786361017559</v>
      </c>
      <c r="BD5" s="166">
        <v>1195.4582306905695</v>
      </c>
      <c r="BE5" s="166">
        <v>496.14242027</v>
      </c>
      <c r="BF5" s="166">
        <v>590.22748799561975</v>
      </c>
      <c r="BG5" s="166">
        <v>-355.44587569999999</v>
      </c>
      <c r="BH5" s="166">
        <v>1254.7660096668001</v>
      </c>
      <c r="BI5" s="166">
        <v>1855.62111712</v>
      </c>
      <c r="BJ5" s="166">
        <v>1878.3214963234554</v>
      </c>
      <c r="BK5" s="166">
        <v>1376.6543247540749</v>
      </c>
    </row>
    <row r="6" spans="2:63" x14ac:dyDescent="0.25">
      <c r="B6" s="167" t="s">
        <v>94</v>
      </c>
      <c r="C6" s="135" t="s">
        <v>95</v>
      </c>
      <c r="D6" s="166">
        <v>14405.904831360001</v>
      </c>
      <c r="E6" s="166">
        <v>13940.359098999999</v>
      </c>
      <c r="F6" s="166">
        <v>22832.908631599996</v>
      </c>
      <c r="G6" s="166">
        <v>18307.541323000001</v>
      </c>
      <c r="H6" s="166">
        <v>9429.4538946600005</v>
      </c>
      <c r="I6" s="166">
        <v>12968.72572488</v>
      </c>
      <c r="J6" s="166">
        <v>9825.8531126500002</v>
      </c>
      <c r="K6" s="166">
        <v>9467.340209</v>
      </c>
      <c r="L6" s="166">
        <v>10623.994071899999</v>
      </c>
      <c r="M6" s="166">
        <v>11139.678013999999</v>
      </c>
      <c r="N6" s="166">
        <v>11564.005365999999</v>
      </c>
      <c r="O6" s="166">
        <v>10257.155581000001</v>
      </c>
      <c r="P6" s="166">
        <v>14711.18332616</v>
      </c>
      <c r="Q6" s="166">
        <v>11551.345050919999</v>
      </c>
      <c r="R6" s="166">
        <v>12524.42683531</v>
      </c>
      <c r="S6" s="166">
        <v>18620.627762689997</v>
      </c>
      <c r="T6" s="166">
        <v>23795.75333892</v>
      </c>
      <c r="U6" s="166">
        <v>14200.9740057</v>
      </c>
      <c r="V6" s="166">
        <v>18656.322803999999</v>
      </c>
      <c r="W6" s="166">
        <v>10118.8928086</v>
      </c>
      <c r="X6" s="166">
        <v>18366.70595924</v>
      </c>
      <c r="Y6" s="166">
        <v>12708.704175000001</v>
      </c>
      <c r="Z6" s="166">
        <v>16120.46145336</v>
      </c>
      <c r="AA6" s="166">
        <v>9075.8438903099996</v>
      </c>
      <c r="AB6" s="166">
        <v>9553.90919889</v>
      </c>
      <c r="AC6" s="166">
        <v>11327.377326379999</v>
      </c>
      <c r="AD6" s="166">
        <v>4010.8832692300002</v>
      </c>
      <c r="AE6" s="166">
        <v>262.46800000000002</v>
      </c>
      <c r="AF6" s="166">
        <v>502.83</v>
      </c>
      <c r="AG6" s="166">
        <v>3010.6696620100001</v>
      </c>
      <c r="AH6" s="166">
        <v>1249.6944709300001</v>
      </c>
      <c r="AI6" s="166">
        <v>903.42807019000008</v>
      </c>
      <c r="AJ6" s="166">
        <v>5657.1808568400002</v>
      </c>
      <c r="AK6" s="166">
        <v>4590.8734999999997</v>
      </c>
      <c r="AL6" s="166">
        <v>3142.5770219299998</v>
      </c>
      <c r="AM6" s="166">
        <v>500</v>
      </c>
      <c r="AN6" s="166">
        <v>4267.7532872900001</v>
      </c>
      <c r="AO6" s="166">
        <v>3781.0090142600002</v>
      </c>
      <c r="AP6" s="166">
        <v>3284.2925109899998</v>
      </c>
      <c r="AQ6" s="166">
        <v>557.45606728999996</v>
      </c>
      <c r="AR6" s="166">
        <v>28</v>
      </c>
      <c r="AS6" s="166">
        <v>834.33843167999999</v>
      </c>
      <c r="AT6" s="166">
        <v>519</v>
      </c>
      <c r="AU6" s="166">
        <v>725.47224679999999</v>
      </c>
      <c r="AV6" s="166">
        <v>233.33283399999999</v>
      </c>
      <c r="AW6" s="166">
        <v>867.99380000000008</v>
      </c>
      <c r="AX6" s="166">
        <v>946.11519999999996</v>
      </c>
      <c r="AY6" s="166">
        <v>958.67499999999995</v>
      </c>
      <c r="AZ6" s="166">
        <v>828.91399999999999</v>
      </c>
      <c r="BA6" s="166">
        <v>848.10599999999999</v>
      </c>
      <c r="BB6" s="166">
        <v>690.47280000000001</v>
      </c>
      <c r="BC6" s="166">
        <v>1040.919813</v>
      </c>
      <c r="BD6" s="166">
        <v>948.87545899999998</v>
      </c>
      <c r="BE6" s="166">
        <v>452</v>
      </c>
      <c r="BF6" s="166">
        <v>742.1748</v>
      </c>
      <c r="BG6" s="166">
        <v>935.06949999999995</v>
      </c>
      <c r="BH6" s="166">
        <v>950.4</v>
      </c>
      <c r="BI6" s="166">
        <v>1127.1152</v>
      </c>
      <c r="BJ6" s="166">
        <v>1351.55284794</v>
      </c>
      <c r="BK6" s="166">
        <v>1053.00631935</v>
      </c>
    </row>
    <row r="7" spans="2:63" x14ac:dyDescent="0.25">
      <c r="B7" s="167"/>
      <c r="C7" s="135" t="s">
        <v>270</v>
      </c>
      <c r="D7" s="166">
        <v>0</v>
      </c>
      <c r="E7" s="166">
        <v>1000</v>
      </c>
      <c r="F7" s="166">
        <v>0</v>
      </c>
      <c r="G7" s="166">
        <v>0</v>
      </c>
      <c r="H7" s="166">
        <v>0</v>
      </c>
      <c r="I7" s="166">
        <v>0</v>
      </c>
      <c r="J7" s="166">
        <v>0</v>
      </c>
      <c r="K7" s="166">
        <v>0</v>
      </c>
      <c r="L7" s="166">
        <v>0</v>
      </c>
      <c r="M7" s="166">
        <v>0</v>
      </c>
      <c r="N7" s="166">
        <v>0</v>
      </c>
      <c r="O7" s="166">
        <v>0</v>
      </c>
      <c r="P7" s="166">
        <v>0</v>
      </c>
      <c r="Q7" s="166">
        <v>0</v>
      </c>
      <c r="R7" s="166">
        <v>0</v>
      </c>
      <c r="S7" s="166">
        <v>0</v>
      </c>
      <c r="T7" s="166">
        <v>0</v>
      </c>
      <c r="U7" s="166">
        <v>0</v>
      </c>
      <c r="V7" s="166">
        <v>0</v>
      </c>
      <c r="W7" s="166">
        <v>0</v>
      </c>
      <c r="X7" s="166">
        <v>0</v>
      </c>
      <c r="Y7" s="166">
        <v>0</v>
      </c>
      <c r="Z7" s="166">
        <v>0</v>
      </c>
      <c r="AA7" s="166">
        <v>0</v>
      </c>
      <c r="AB7" s="166">
        <v>0</v>
      </c>
      <c r="AC7" s="166">
        <v>0</v>
      </c>
      <c r="AD7" s="166">
        <v>0</v>
      </c>
      <c r="AE7" s="166">
        <v>3.7839999999999998</v>
      </c>
      <c r="AF7" s="166">
        <v>0</v>
      </c>
      <c r="AG7" s="166">
        <v>0</v>
      </c>
      <c r="AH7" s="166">
        <v>0</v>
      </c>
      <c r="AI7" s="166">
        <v>0</v>
      </c>
      <c r="AJ7" s="166">
        <v>0</v>
      </c>
      <c r="AK7" s="166">
        <v>0</v>
      </c>
      <c r="AL7" s="166">
        <v>0</v>
      </c>
      <c r="AM7" s="166">
        <v>0</v>
      </c>
      <c r="AN7" s="166">
        <v>0</v>
      </c>
      <c r="AO7" s="166">
        <v>0</v>
      </c>
      <c r="AP7" s="166">
        <v>0</v>
      </c>
      <c r="AQ7" s="166">
        <v>0</v>
      </c>
      <c r="AR7" s="166">
        <v>0</v>
      </c>
      <c r="AS7" s="166">
        <v>0</v>
      </c>
      <c r="AT7" s="166">
        <v>0</v>
      </c>
      <c r="AU7" s="166">
        <v>48.364100000000001</v>
      </c>
      <c r="AV7" s="166">
        <v>0</v>
      </c>
      <c r="AW7" s="166">
        <v>0</v>
      </c>
      <c r="AX7" s="166">
        <v>0</v>
      </c>
      <c r="AY7" s="166">
        <v>0</v>
      </c>
      <c r="AZ7" s="166">
        <v>0</v>
      </c>
      <c r="BA7" s="166">
        <v>0</v>
      </c>
      <c r="BB7" s="166">
        <v>0</v>
      </c>
      <c r="BC7" s="166">
        <v>0</v>
      </c>
      <c r="BD7" s="166">
        <v>0</v>
      </c>
      <c r="BE7" s="166">
        <v>0</v>
      </c>
      <c r="BF7" s="166">
        <v>0</v>
      </c>
      <c r="BG7" s="166">
        <v>0</v>
      </c>
      <c r="BH7" s="166">
        <v>0</v>
      </c>
      <c r="BI7" s="166">
        <v>0</v>
      </c>
      <c r="BJ7" s="166">
        <v>0</v>
      </c>
      <c r="BK7" s="166">
        <v>0</v>
      </c>
    </row>
    <row r="8" spans="2:63" x14ac:dyDescent="0.25">
      <c r="B8" s="167"/>
      <c r="C8" s="135" t="s">
        <v>271</v>
      </c>
      <c r="D8" s="166">
        <v>0</v>
      </c>
      <c r="E8" s="166">
        <v>0</v>
      </c>
      <c r="F8" s="166">
        <v>0</v>
      </c>
      <c r="G8" s="166">
        <v>0</v>
      </c>
      <c r="H8" s="166">
        <v>0</v>
      </c>
      <c r="I8" s="166">
        <v>0</v>
      </c>
      <c r="J8" s="166">
        <v>0</v>
      </c>
      <c r="K8" s="166">
        <v>0</v>
      </c>
      <c r="L8" s="166">
        <v>0</v>
      </c>
      <c r="M8" s="166">
        <v>0</v>
      </c>
      <c r="N8" s="166">
        <v>0</v>
      </c>
      <c r="O8" s="166">
        <v>0</v>
      </c>
      <c r="P8" s="166">
        <v>0</v>
      </c>
      <c r="Q8" s="166">
        <v>0</v>
      </c>
      <c r="R8" s="166">
        <v>0</v>
      </c>
      <c r="S8" s="166">
        <v>0</v>
      </c>
      <c r="T8" s="166">
        <v>0</v>
      </c>
      <c r="U8" s="166">
        <v>0</v>
      </c>
      <c r="V8" s="166">
        <v>0</v>
      </c>
      <c r="W8" s="166">
        <v>0</v>
      </c>
      <c r="X8" s="166">
        <v>0</v>
      </c>
      <c r="Y8" s="166">
        <v>0</v>
      </c>
      <c r="Z8" s="166">
        <v>0</v>
      </c>
      <c r="AA8" s="166">
        <v>0</v>
      </c>
      <c r="AB8" s="166">
        <v>0</v>
      </c>
      <c r="AC8" s="166">
        <v>0</v>
      </c>
      <c r="AD8" s="166">
        <v>0</v>
      </c>
      <c r="AE8" s="166">
        <v>0</v>
      </c>
      <c r="AF8" s="166">
        <v>0</v>
      </c>
      <c r="AG8" s="166">
        <v>0</v>
      </c>
      <c r="AH8" s="166">
        <v>0</v>
      </c>
      <c r="AI8" s="166">
        <v>0</v>
      </c>
      <c r="AJ8" s="166">
        <v>0</v>
      </c>
      <c r="AK8" s="166">
        <v>0</v>
      </c>
      <c r="AL8" s="166">
        <v>0</v>
      </c>
      <c r="AM8" s="166">
        <v>0</v>
      </c>
      <c r="AN8" s="166">
        <v>0</v>
      </c>
      <c r="AO8" s="166">
        <v>0</v>
      </c>
      <c r="AP8" s="166">
        <v>0</v>
      </c>
      <c r="AQ8" s="166">
        <v>0</v>
      </c>
      <c r="AR8" s="166">
        <v>0</v>
      </c>
      <c r="AS8" s="166">
        <v>0</v>
      </c>
      <c r="AT8" s="166">
        <v>0</v>
      </c>
      <c r="AU8" s="166">
        <v>0</v>
      </c>
      <c r="AV8" s="166">
        <v>0</v>
      </c>
      <c r="AW8" s="166">
        <v>0</v>
      </c>
      <c r="AX8" s="166">
        <v>0</v>
      </c>
      <c r="AY8" s="166">
        <v>0</v>
      </c>
      <c r="AZ8" s="166">
        <v>0</v>
      </c>
      <c r="BA8" s="166">
        <v>0</v>
      </c>
      <c r="BB8" s="166">
        <v>0</v>
      </c>
      <c r="BC8" s="166">
        <v>0</v>
      </c>
      <c r="BD8" s="166">
        <v>0</v>
      </c>
      <c r="BE8" s="166">
        <v>0</v>
      </c>
      <c r="BF8" s="166">
        <v>0</v>
      </c>
      <c r="BG8" s="166">
        <v>0</v>
      </c>
      <c r="BH8" s="166">
        <v>0</v>
      </c>
      <c r="BI8" s="166">
        <v>0</v>
      </c>
      <c r="BJ8" s="166">
        <v>0</v>
      </c>
      <c r="BK8" s="166">
        <v>0</v>
      </c>
    </row>
    <row r="9" spans="2:63" x14ac:dyDescent="0.25">
      <c r="B9" s="167" t="s">
        <v>94</v>
      </c>
      <c r="C9" s="135" t="s">
        <v>272</v>
      </c>
      <c r="D9" s="166">
        <v>6256.3846382931561</v>
      </c>
      <c r="E9" s="166">
        <v>11032.108346999999</v>
      </c>
      <c r="F9" s="166">
        <v>13093.163497727424</v>
      </c>
      <c r="G9" s="166">
        <v>6760.05513195</v>
      </c>
      <c r="H9" s="166">
        <v>4784.0057650799999</v>
      </c>
      <c r="I9" s="166">
        <v>4853.9587264100001</v>
      </c>
      <c r="J9" s="166">
        <v>3387.0340385983213</v>
      </c>
      <c r="K9" s="166">
        <v>5310.7823711800002</v>
      </c>
      <c r="L9" s="166">
        <v>3703.6649056199999</v>
      </c>
      <c r="M9" s="166">
        <v>2581.6727463792245</v>
      </c>
      <c r="N9" s="166">
        <v>3734.0061875700003</v>
      </c>
      <c r="O9" s="166">
        <v>2550.4828348638966</v>
      </c>
      <c r="P9" s="166">
        <v>3322.8611371961701</v>
      </c>
      <c r="Q9" s="166">
        <v>2410.7915060176397</v>
      </c>
      <c r="R9" s="166">
        <v>3938.9470270740103</v>
      </c>
      <c r="S9" s="166">
        <v>8911.7176241567176</v>
      </c>
      <c r="T9" s="166">
        <v>6250.6101716794601</v>
      </c>
      <c r="U9" s="166">
        <v>3130.1733851835243</v>
      </c>
      <c r="V9" s="166">
        <v>4747.2636007292404</v>
      </c>
      <c r="W9" s="166">
        <v>2747.1964145308943</v>
      </c>
      <c r="X9" s="166">
        <v>4344.5826766272476</v>
      </c>
      <c r="Y9" s="166">
        <v>2988.9942466454017</v>
      </c>
      <c r="Z9" s="166">
        <v>3100.3159214558304</v>
      </c>
      <c r="AA9" s="166">
        <v>1351.82084599</v>
      </c>
      <c r="AB9" s="166">
        <v>1110.84385935</v>
      </c>
      <c r="AC9" s="166">
        <v>2861.0999996999999</v>
      </c>
      <c r="AD9" s="166">
        <v>1123.0039125399999</v>
      </c>
      <c r="AE9" s="166">
        <v>108.17400000000001</v>
      </c>
      <c r="AF9" s="166">
        <v>31.597000000000001</v>
      </c>
      <c r="AG9" s="166">
        <v>505.12325182000001</v>
      </c>
      <c r="AH9" s="166">
        <v>242.7080100344246</v>
      </c>
      <c r="AI9" s="166">
        <v>232.7368923330321</v>
      </c>
      <c r="AJ9" s="166">
        <v>955.25232148000009</v>
      </c>
      <c r="AK9" s="166">
        <v>973.59765000000004</v>
      </c>
      <c r="AL9" s="166">
        <v>547.53382336414143</v>
      </c>
      <c r="AM9" s="166">
        <v>70.100832960000005</v>
      </c>
      <c r="AN9" s="166">
        <v>608.55807124</v>
      </c>
      <c r="AO9" s="166">
        <v>709.77486386999999</v>
      </c>
      <c r="AP9" s="166">
        <v>807.0851772499999</v>
      </c>
      <c r="AQ9" s="166">
        <v>48.274587577350268</v>
      </c>
      <c r="AR9" s="166">
        <v>4.9734938800000004</v>
      </c>
      <c r="AS9" s="166">
        <v>64.645026669999993</v>
      </c>
      <c r="AT9" s="166">
        <v>35.371000000000002</v>
      </c>
      <c r="AU9" s="166">
        <v>229.81507540999999</v>
      </c>
      <c r="AV9" s="166">
        <v>242.95723400999998</v>
      </c>
      <c r="AW9" s="166">
        <v>413.23528774412006</v>
      </c>
      <c r="AX9" s="166">
        <v>205.82048523</v>
      </c>
      <c r="AY9" s="166">
        <v>243.17281751800002</v>
      </c>
      <c r="AZ9" s="166">
        <v>236.172</v>
      </c>
      <c r="BA9" s="166">
        <v>41.420190000000005</v>
      </c>
      <c r="BB9" s="166">
        <v>189.91903071999997</v>
      </c>
      <c r="BC9" s="166">
        <v>220.41060290999999</v>
      </c>
      <c r="BD9" s="166">
        <v>171.89619236279015</v>
      </c>
      <c r="BE9" s="166">
        <v>16.516773430000001</v>
      </c>
      <c r="BF9" s="166">
        <v>92.761209346801465</v>
      </c>
      <c r="BG9" s="166">
        <v>259.54278429999999</v>
      </c>
      <c r="BH9" s="166">
        <v>185.76212579475998</v>
      </c>
      <c r="BI9" s="166">
        <v>281.62907299999995</v>
      </c>
      <c r="BJ9" s="166">
        <v>277.10345789869115</v>
      </c>
      <c r="BK9" s="166">
        <v>139.84541797</v>
      </c>
    </row>
    <row r="10" spans="2:63" x14ac:dyDescent="0.25">
      <c r="B10" s="167"/>
      <c r="C10" s="135" t="s">
        <v>273</v>
      </c>
      <c r="D10" s="166">
        <v>0</v>
      </c>
      <c r="E10" s="166">
        <v>0</v>
      </c>
      <c r="F10" s="166">
        <v>0.17555499999999999</v>
      </c>
      <c r="G10" s="166">
        <v>0</v>
      </c>
      <c r="H10" s="166">
        <v>0</v>
      </c>
      <c r="I10" s="166">
        <v>0</v>
      </c>
      <c r="J10" s="166">
        <v>0</v>
      </c>
      <c r="K10" s="166">
        <v>238.46988368999999</v>
      </c>
      <c r="L10" s="166">
        <v>0</v>
      </c>
      <c r="M10" s="166">
        <v>0</v>
      </c>
      <c r="N10" s="166">
        <v>0</v>
      </c>
      <c r="O10" s="166">
        <v>30.88176468</v>
      </c>
      <c r="P10" s="166">
        <v>88.804040999999998</v>
      </c>
      <c r="Q10" s="166">
        <v>0</v>
      </c>
      <c r="R10" s="166">
        <v>0</v>
      </c>
      <c r="S10" s="166">
        <v>0</v>
      </c>
      <c r="T10" s="166">
        <v>0</v>
      </c>
      <c r="U10" s="166">
        <v>0</v>
      </c>
      <c r="V10" s="166">
        <v>0</v>
      </c>
      <c r="W10" s="166">
        <v>0</v>
      </c>
      <c r="X10" s="166">
        <v>0</v>
      </c>
      <c r="Y10" s="166">
        <v>0</v>
      </c>
      <c r="Z10" s="166">
        <v>207.84958064</v>
      </c>
      <c r="AA10" s="166">
        <v>0</v>
      </c>
      <c r="AB10" s="166">
        <v>0</v>
      </c>
      <c r="AC10" s="166">
        <v>0</v>
      </c>
      <c r="AD10" s="166">
        <v>0</v>
      </c>
      <c r="AE10" s="166">
        <v>10.101000000000001</v>
      </c>
      <c r="AF10" s="166">
        <v>0.45900000000000002</v>
      </c>
      <c r="AG10" s="166">
        <v>0</v>
      </c>
      <c r="AH10" s="166">
        <v>0</v>
      </c>
      <c r="AI10" s="166">
        <v>0</v>
      </c>
      <c r="AJ10" s="166">
        <v>0</v>
      </c>
      <c r="AK10" s="166">
        <v>4.5123999999999995</v>
      </c>
      <c r="AL10" s="166">
        <v>0</v>
      </c>
      <c r="AM10" s="166">
        <v>23.921253760000003</v>
      </c>
      <c r="AN10" s="166">
        <v>0</v>
      </c>
      <c r="AO10" s="166">
        <v>55.109605000000002</v>
      </c>
      <c r="AP10" s="166">
        <v>0</v>
      </c>
      <c r="AQ10" s="166">
        <v>0</v>
      </c>
      <c r="AR10" s="166">
        <v>0</v>
      </c>
      <c r="AS10" s="166">
        <v>0</v>
      </c>
      <c r="AT10" s="166">
        <v>2E-3</v>
      </c>
      <c r="AU10" s="166">
        <v>51.038570890000003</v>
      </c>
      <c r="AV10" s="166">
        <v>2.4773350000000001</v>
      </c>
      <c r="AW10" s="166">
        <v>22.399272109999998</v>
      </c>
      <c r="AX10" s="166">
        <v>2.4755479999999999</v>
      </c>
      <c r="AY10" s="166">
        <v>0</v>
      </c>
      <c r="AZ10" s="166">
        <v>3.0249999999999999</v>
      </c>
      <c r="BA10" s="166">
        <v>0</v>
      </c>
      <c r="BB10" s="166">
        <v>0</v>
      </c>
      <c r="BC10" s="166">
        <v>0</v>
      </c>
      <c r="BD10" s="166">
        <v>0.44254599999999999</v>
      </c>
      <c r="BE10" s="166">
        <v>0</v>
      </c>
      <c r="BF10" s="166">
        <v>20.014486890000001</v>
      </c>
      <c r="BG10" s="166">
        <v>2.6115599999999999</v>
      </c>
      <c r="BH10" s="166">
        <v>0</v>
      </c>
      <c r="BI10" s="166">
        <v>0</v>
      </c>
      <c r="BJ10" s="166">
        <v>0</v>
      </c>
      <c r="BK10" s="166">
        <v>1.14076548</v>
      </c>
    </row>
    <row r="11" spans="2:63" x14ac:dyDescent="0.25">
      <c r="B11" s="167"/>
      <c r="C11" s="135" t="s">
        <v>274</v>
      </c>
      <c r="D11" s="166">
        <v>2902.5241132321844</v>
      </c>
      <c r="E11" s="166">
        <v>1927.885608</v>
      </c>
      <c r="F11" s="166">
        <v>3530.3092826829502</v>
      </c>
      <c r="G11" s="166">
        <v>4165.7106835918648</v>
      </c>
      <c r="H11" s="166">
        <v>2897.3186097389998</v>
      </c>
      <c r="I11" s="166">
        <v>3451.3096402300007</v>
      </c>
      <c r="J11" s="166">
        <v>1450.2673930155997</v>
      </c>
      <c r="K11" s="166">
        <v>1922.4037553300002</v>
      </c>
      <c r="L11" s="166">
        <v>1628.4176420029994</v>
      </c>
      <c r="M11" s="166">
        <v>490.97434821310094</v>
      </c>
      <c r="N11" s="166">
        <v>1734.4079015999998</v>
      </c>
      <c r="O11" s="166">
        <v>1514.1101929616589</v>
      </c>
      <c r="P11" s="166">
        <v>1015.9949280170257</v>
      </c>
      <c r="Q11" s="166">
        <v>804.2402371597309</v>
      </c>
      <c r="R11" s="166">
        <v>726.89699191995396</v>
      </c>
      <c r="S11" s="166">
        <v>4095.1502199842653</v>
      </c>
      <c r="T11" s="166">
        <v>3239.2311732127105</v>
      </c>
      <c r="U11" s="166">
        <v>741.56859861465523</v>
      </c>
      <c r="V11" s="166">
        <v>2392.2684833875546</v>
      </c>
      <c r="W11" s="166">
        <v>131.59341243153784</v>
      </c>
      <c r="X11" s="166">
        <v>2177.4403322347584</v>
      </c>
      <c r="Y11" s="166">
        <v>1888.7710411436601</v>
      </c>
      <c r="Z11" s="166">
        <v>626.84897611090594</v>
      </c>
      <c r="AA11" s="166">
        <v>1062.8278196901263</v>
      </c>
      <c r="AB11" s="166">
        <v>886.11554988576006</v>
      </c>
      <c r="AC11" s="166">
        <v>1614.4551202310097</v>
      </c>
      <c r="AD11" s="166">
        <v>1438.76977027</v>
      </c>
      <c r="AE11" s="166">
        <v>-234.18199999999999</v>
      </c>
      <c r="AF11" s="166">
        <v>7.7560000000000002</v>
      </c>
      <c r="AG11" s="166">
        <v>907.30347739795116</v>
      </c>
      <c r="AH11" s="166">
        <v>56.730654460777025</v>
      </c>
      <c r="AI11" s="166">
        <v>116.34507812190154</v>
      </c>
      <c r="AJ11" s="166">
        <v>2140.5800002625997</v>
      </c>
      <c r="AK11" s="166">
        <v>745.63973999999996</v>
      </c>
      <c r="AL11" s="166">
        <v>488.81307542057004</v>
      </c>
      <c r="AM11" s="166">
        <v>55.213473170000007</v>
      </c>
      <c r="AN11" s="166">
        <v>0.99128634000000004</v>
      </c>
      <c r="AO11" s="166">
        <v>1027.5654377115002</v>
      </c>
      <c r="AP11" s="166">
        <v>695.36548066519424</v>
      </c>
      <c r="AQ11" s="166">
        <v>-30.811220239234402</v>
      </c>
      <c r="AR11" s="166">
        <v>12.443671259999999</v>
      </c>
      <c r="AS11" s="166">
        <v>-180.72668762240005</v>
      </c>
      <c r="AT11" s="166">
        <v>33.085000000000001</v>
      </c>
      <c r="AU11" s="166">
        <v>-282.54784245999997</v>
      </c>
      <c r="AV11" s="166">
        <v>-2023.5066252500001</v>
      </c>
      <c r="AW11" s="166">
        <v>18.917157744384468</v>
      </c>
      <c r="AX11" s="166">
        <v>118.9128563694905</v>
      </c>
      <c r="AY11" s="166">
        <v>42.9455549559</v>
      </c>
      <c r="AZ11" s="166">
        <v>-225.25800000000001</v>
      </c>
      <c r="BA11" s="166">
        <v>-5.5971200000000003</v>
      </c>
      <c r="BB11" s="166">
        <v>35.189376519999996</v>
      </c>
      <c r="BC11" s="166">
        <v>92.33710435175567</v>
      </c>
      <c r="BD11" s="166">
        <v>16.036055441912168</v>
      </c>
      <c r="BE11" s="166">
        <v>8.2914165499999992</v>
      </c>
      <c r="BF11" s="166">
        <v>-304.49191630388543</v>
      </c>
      <c r="BG11" s="166">
        <v>-1552.6697199999999</v>
      </c>
      <c r="BH11" s="166">
        <v>57.881605392739992</v>
      </c>
      <c r="BI11" s="166">
        <v>272.77701171999996</v>
      </c>
      <c r="BJ11" s="166">
        <v>60.241263212653166</v>
      </c>
      <c r="BK11" s="166">
        <v>121.32706329407506</v>
      </c>
    </row>
    <row r="12" spans="2:63" x14ac:dyDescent="0.25">
      <c r="B12" s="167"/>
      <c r="C12" s="135" t="s">
        <v>275</v>
      </c>
      <c r="D12" s="166">
        <v>12528.608623663582</v>
      </c>
      <c r="E12" s="166">
        <v>5582.9248090000001</v>
      </c>
      <c r="F12" s="166">
        <v>14421.093656672576</v>
      </c>
      <c r="G12" s="166">
        <v>4835.4910915719702</v>
      </c>
      <c r="H12" s="166">
        <v>1060.8245748817326</v>
      </c>
      <c r="I12" s="166">
        <v>518.37121468594103</v>
      </c>
      <c r="J12" s="166">
        <v>2314.9900985025538</v>
      </c>
      <c r="K12" s="166">
        <v>5613.415661420001</v>
      </c>
      <c r="L12" s="166">
        <v>2330.952077188254</v>
      </c>
      <c r="M12" s="166">
        <v>1862.7252403791531</v>
      </c>
      <c r="N12" s="166">
        <v>10454.230626959999</v>
      </c>
      <c r="O12" s="166">
        <v>987.31902710005204</v>
      </c>
      <c r="P12" s="166">
        <v>840.30354086057139</v>
      </c>
      <c r="Q12" s="166">
        <v>2141.6366431580605</v>
      </c>
      <c r="R12" s="166">
        <v>4498.2099348662323</v>
      </c>
      <c r="S12" s="166">
        <v>2135.4717776885645</v>
      </c>
      <c r="T12" s="166">
        <v>4373.8764928258161</v>
      </c>
      <c r="U12" s="166">
        <v>2271.6589337240048</v>
      </c>
      <c r="V12" s="166">
        <v>1772.3612920703827</v>
      </c>
      <c r="W12" s="166">
        <v>3495.7195760595823</v>
      </c>
      <c r="X12" s="166">
        <v>2050.6121439890976</v>
      </c>
      <c r="Y12" s="166">
        <v>3029.1646852521753</v>
      </c>
      <c r="Z12" s="166">
        <v>1299.4598530192764</v>
      </c>
      <c r="AA12" s="166">
        <v>532.56642402852412</v>
      </c>
      <c r="AB12" s="166">
        <v>33.853038471074029</v>
      </c>
      <c r="AC12" s="166">
        <v>1107.6186153950935</v>
      </c>
      <c r="AD12" s="166">
        <v>407.05329761999121</v>
      </c>
      <c r="AE12" s="166">
        <v>6.7220000000000004</v>
      </c>
      <c r="AF12" s="166">
        <v>34.353999999999999</v>
      </c>
      <c r="AG12" s="166">
        <v>154.45695406000004</v>
      </c>
      <c r="AH12" s="166">
        <v>107.82474137901788</v>
      </c>
      <c r="AI12" s="166">
        <v>41.53007686027226</v>
      </c>
      <c r="AJ12" s="166">
        <v>168.44492271999997</v>
      </c>
      <c r="AK12" s="166">
        <v>246.24301769997595</v>
      </c>
      <c r="AL12" s="166">
        <v>262.70747406286102</v>
      </c>
      <c r="AM12" s="166">
        <v>61.71259105</v>
      </c>
      <c r="AN12" s="166">
        <v>195.53446925903143</v>
      </c>
      <c r="AO12" s="166">
        <v>285.96286046088755</v>
      </c>
      <c r="AP12" s="166">
        <v>857.62109184414919</v>
      </c>
      <c r="AQ12" s="166">
        <v>63.168139859223821</v>
      </c>
      <c r="AR12" s="166">
        <v>5.7253049895800521</v>
      </c>
      <c r="AS12" s="166">
        <v>-0.72956925000050465</v>
      </c>
      <c r="AT12" s="166">
        <v>0</v>
      </c>
      <c r="AU12" s="166">
        <v>211.73896968000045</v>
      </c>
      <c r="AV12" s="166">
        <v>1825.6831043600016</v>
      </c>
      <c r="AW12" s="166">
        <v>258.77275603207812</v>
      </c>
      <c r="AX12" s="166">
        <v>314.51326485640055</v>
      </c>
      <c r="AY12" s="166">
        <v>63.949044997098547</v>
      </c>
      <c r="AZ12" s="166">
        <v>273.51799999999997</v>
      </c>
      <c r="BA12" s="166">
        <v>53.294582719200221</v>
      </c>
      <c r="BB12" s="166">
        <v>15.187999589998276</v>
      </c>
      <c r="BC12" s="166">
        <v>84.611118070053777</v>
      </c>
      <c r="BD12" s="166">
        <v>58.207975577305817</v>
      </c>
      <c r="BE12" s="166">
        <v>19.334231569999503</v>
      </c>
      <c r="BF12" s="166">
        <v>39.768913656841292</v>
      </c>
      <c r="BG12" s="166">
        <v>5.4999999701976775E-6</v>
      </c>
      <c r="BH12" s="166">
        <v>60.722273877948048</v>
      </c>
      <c r="BI12" s="166">
        <v>174.0998322608865</v>
      </c>
      <c r="BJ12" s="166">
        <v>189.423927272111</v>
      </c>
      <c r="BK12" s="166">
        <v>61.334752906300309</v>
      </c>
    </row>
    <row r="13" spans="2:63" x14ac:dyDescent="0.25">
      <c r="B13" s="168">
        <v>2</v>
      </c>
      <c r="C13" s="169" t="s">
        <v>99</v>
      </c>
      <c r="D13" s="166">
        <v>4152.2217660259357</v>
      </c>
      <c r="E13" s="166">
        <v>12916.516189</v>
      </c>
      <c r="F13" s="166">
        <v>14145.716447000001</v>
      </c>
      <c r="G13" s="166">
        <v>17757.03437275</v>
      </c>
      <c r="H13" s="166">
        <v>2659.79567</v>
      </c>
      <c r="I13" s="166">
        <v>9593.2089845200007</v>
      </c>
      <c r="J13" s="166">
        <v>13131.28622288</v>
      </c>
      <c r="K13" s="166">
        <v>9552.6049796099996</v>
      </c>
      <c r="L13" s="166">
        <v>9806.2467707973574</v>
      </c>
      <c r="M13" s="166">
        <v>5442.49885034202</v>
      </c>
      <c r="N13" s="166">
        <v>17401.566480000001</v>
      </c>
      <c r="O13" s="166">
        <v>17133.994240749998</v>
      </c>
      <c r="P13" s="166">
        <v>10255.18562</v>
      </c>
      <c r="Q13" s="166">
        <v>13888.254593360001</v>
      </c>
      <c r="R13" s="166">
        <v>34632.826435139999</v>
      </c>
      <c r="S13" s="166">
        <v>38791.831588939996</v>
      </c>
      <c r="T13" s="166">
        <v>18375.108871659999</v>
      </c>
      <c r="U13" s="166">
        <v>12690.925462470001</v>
      </c>
      <c r="V13" s="166">
        <v>13969.300361838648</v>
      </c>
      <c r="W13" s="166">
        <v>17124.128653102005</v>
      </c>
      <c r="X13" s="166">
        <v>30401.216012999997</v>
      </c>
      <c r="Y13" s="166">
        <v>20610.97899983</v>
      </c>
      <c r="Z13" s="166">
        <v>34773.584491460002</v>
      </c>
      <c r="AA13" s="166">
        <v>5855.7404476494485</v>
      </c>
      <c r="AB13" s="166">
        <v>4636.6386690399995</v>
      </c>
      <c r="AC13" s="166">
        <v>21319.061241000003</v>
      </c>
      <c r="AD13" s="166">
        <v>1245.4048619999999</v>
      </c>
      <c r="AE13" s="166">
        <v>0</v>
      </c>
      <c r="AF13" s="166">
        <v>0</v>
      </c>
      <c r="AG13" s="166">
        <v>1661.7925460000001</v>
      </c>
      <c r="AH13" s="166">
        <v>263.29051899999996</v>
      </c>
      <c r="AI13" s="166">
        <v>0</v>
      </c>
      <c r="AJ13" s="166">
        <v>2291.2676110199995</v>
      </c>
      <c r="AK13" s="166">
        <v>2590.8210266699998</v>
      </c>
      <c r="AL13" s="166">
        <v>2848.7208149800003</v>
      </c>
      <c r="AM13" s="166">
        <v>0</v>
      </c>
      <c r="AN13" s="166">
        <v>5113.0319790000003</v>
      </c>
      <c r="AO13" s="166">
        <v>1412.5258759999999</v>
      </c>
      <c r="AP13" s="166">
        <v>3439.95032481</v>
      </c>
      <c r="AQ13" s="166">
        <v>120</v>
      </c>
      <c r="AR13" s="166">
        <v>0</v>
      </c>
      <c r="AS13" s="166">
        <v>64.615679</v>
      </c>
      <c r="AT13" s="166">
        <v>0</v>
      </c>
      <c r="AU13" s="166">
        <v>0</v>
      </c>
      <c r="AV13" s="166">
        <v>0</v>
      </c>
      <c r="AW13" s="166">
        <v>0</v>
      </c>
      <c r="AX13" s="166">
        <v>1397.7549510700001</v>
      </c>
      <c r="AY13" s="166">
        <v>920</v>
      </c>
      <c r="AZ13" s="166">
        <v>65.912000000000006</v>
      </c>
      <c r="BA13" s="166">
        <v>284.43267242000002</v>
      </c>
      <c r="BB13" s="166">
        <v>0</v>
      </c>
      <c r="BC13" s="166">
        <v>216.022527</v>
      </c>
      <c r="BD13" s="166">
        <v>340.30028399999998</v>
      </c>
      <c r="BE13" s="166">
        <v>0</v>
      </c>
      <c r="BF13" s="166">
        <v>185.4</v>
      </c>
      <c r="BG13" s="166">
        <v>13.2</v>
      </c>
      <c r="BH13" s="166">
        <v>350</v>
      </c>
      <c r="BI13" s="166">
        <v>2269.5857737599999</v>
      </c>
      <c r="BJ13" s="166">
        <v>817.29868899999997</v>
      </c>
      <c r="BK13" s="166">
        <v>950</v>
      </c>
    </row>
    <row r="14" spans="2:63" x14ac:dyDescent="0.25">
      <c r="B14" s="167" t="s">
        <v>94</v>
      </c>
      <c r="C14" s="135" t="s">
        <v>100</v>
      </c>
      <c r="D14" s="166">
        <v>0</v>
      </c>
      <c r="E14" s="166">
        <v>6356.5161889999999</v>
      </c>
      <c r="F14" s="166">
        <v>4438.6084470000005</v>
      </c>
      <c r="G14" s="166">
        <v>4109.2250000000004</v>
      </c>
      <c r="H14" s="166">
        <v>23.19567</v>
      </c>
      <c r="I14" s="166">
        <v>3927.8968910000003</v>
      </c>
      <c r="J14" s="166">
        <v>2801.19974</v>
      </c>
      <c r="K14" s="166">
        <v>2689.9769796099999</v>
      </c>
      <c r="L14" s="166">
        <v>3786.5949815200001</v>
      </c>
      <c r="M14" s="166">
        <v>2375.955328</v>
      </c>
      <c r="N14" s="166">
        <v>5990.3084799999997</v>
      </c>
      <c r="O14" s="166">
        <v>6886.340768</v>
      </c>
      <c r="P14" s="166">
        <v>2145.5856199999998</v>
      </c>
      <c r="Q14" s="166">
        <v>3185.12336048</v>
      </c>
      <c r="R14" s="166">
        <v>17820.66743514</v>
      </c>
      <c r="S14" s="166">
        <v>15670.315356999999</v>
      </c>
      <c r="T14" s="166">
        <v>7975.1227390000004</v>
      </c>
      <c r="U14" s="166">
        <v>8912.5508680000003</v>
      </c>
      <c r="V14" s="166">
        <v>4823.7808700000005</v>
      </c>
      <c r="W14" s="166">
        <v>5166.2756815600005</v>
      </c>
      <c r="X14" s="166">
        <v>6473.724013</v>
      </c>
      <c r="Y14" s="166">
        <v>9816.4542352799999</v>
      </c>
      <c r="Z14" s="166">
        <v>16059.499064210002</v>
      </c>
      <c r="AA14" s="166">
        <v>2866.5041409999999</v>
      </c>
      <c r="AB14" s="166">
        <v>2436.63866904</v>
      </c>
      <c r="AC14" s="166">
        <v>7957.9452410000004</v>
      </c>
      <c r="AD14" s="166">
        <v>1245.4048619999999</v>
      </c>
      <c r="AE14" s="166">
        <v>0</v>
      </c>
      <c r="AF14" s="166">
        <v>0</v>
      </c>
      <c r="AG14" s="166">
        <v>911.79254600000002</v>
      </c>
      <c r="AH14" s="166">
        <v>263.29051899999996</v>
      </c>
      <c r="AI14" s="166">
        <v>0</v>
      </c>
      <c r="AJ14" s="166">
        <v>944.07903199999998</v>
      </c>
      <c r="AK14" s="166">
        <v>1567.9043599999998</v>
      </c>
      <c r="AL14" s="166">
        <v>1855.7388080800001</v>
      </c>
      <c r="AM14" s="166">
        <v>0</v>
      </c>
      <c r="AN14" s="166">
        <v>2763.0319790000003</v>
      </c>
      <c r="AO14" s="166">
        <v>1387.5258759999999</v>
      </c>
      <c r="AP14" s="166">
        <v>3439.95032481</v>
      </c>
      <c r="AQ14" s="166">
        <v>0</v>
      </c>
      <c r="AR14" s="166">
        <v>0</v>
      </c>
      <c r="AS14" s="166">
        <v>64.615679</v>
      </c>
      <c r="AT14" s="166">
        <v>0</v>
      </c>
      <c r="AU14" s="166">
        <v>0</v>
      </c>
      <c r="AV14" s="166">
        <v>0</v>
      </c>
      <c r="AW14" s="166">
        <v>0</v>
      </c>
      <c r="AX14" s="166">
        <v>1150</v>
      </c>
      <c r="AY14" s="166">
        <v>650</v>
      </c>
      <c r="AZ14" s="166">
        <v>65.912000000000006</v>
      </c>
      <c r="BA14" s="166">
        <v>284.43267242000002</v>
      </c>
      <c r="BB14" s="166">
        <v>0</v>
      </c>
      <c r="BC14" s="166">
        <v>216.022527</v>
      </c>
      <c r="BD14" s="166">
        <v>340.30028399999998</v>
      </c>
      <c r="BE14" s="166">
        <v>0</v>
      </c>
      <c r="BF14" s="166">
        <v>185.4</v>
      </c>
      <c r="BG14" s="166">
        <v>0</v>
      </c>
      <c r="BH14" s="166">
        <v>350</v>
      </c>
      <c r="BI14" s="166">
        <v>2070.135667</v>
      </c>
      <c r="BJ14" s="166">
        <v>317.29868900000002</v>
      </c>
      <c r="BK14" s="166">
        <v>950</v>
      </c>
    </row>
    <row r="15" spans="2:63" x14ac:dyDescent="0.25">
      <c r="B15" s="167"/>
      <c r="C15" s="135" t="s">
        <v>276</v>
      </c>
      <c r="D15" s="166">
        <v>0</v>
      </c>
      <c r="E15" s="166">
        <v>4000</v>
      </c>
      <c r="F15" s="166">
        <v>3500</v>
      </c>
      <c r="G15" s="166">
        <v>1070.30937275</v>
      </c>
      <c r="H15" s="166">
        <v>0</v>
      </c>
      <c r="I15" s="166">
        <v>600</v>
      </c>
      <c r="J15" s="166">
        <v>1350</v>
      </c>
      <c r="K15" s="166">
        <v>900</v>
      </c>
      <c r="L15" s="166">
        <v>0</v>
      </c>
      <c r="M15" s="166">
        <v>0</v>
      </c>
      <c r="N15" s="166">
        <v>659</v>
      </c>
      <c r="O15" s="166">
        <v>3559.25</v>
      </c>
      <c r="P15" s="166">
        <v>2109.6</v>
      </c>
      <c r="Q15" s="166">
        <v>0</v>
      </c>
      <c r="R15" s="166">
        <v>5149.6000000000004</v>
      </c>
      <c r="S15" s="166">
        <v>874.14499999999998</v>
      </c>
      <c r="T15" s="166">
        <v>2150</v>
      </c>
      <c r="U15" s="166">
        <v>1300</v>
      </c>
      <c r="V15" s="166">
        <v>0</v>
      </c>
      <c r="W15" s="166">
        <v>4195.1514383600006</v>
      </c>
      <c r="X15" s="166">
        <v>0</v>
      </c>
      <c r="Y15" s="166">
        <v>5156.5</v>
      </c>
      <c r="Z15" s="166">
        <v>8102.9798336699996</v>
      </c>
      <c r="AA15" s="166">
        <v>4.9220759999999997</v>
      </c>
      <c r="AB15" s="166">
        <v>0</v>
      </c>
      <c r="AC15" s="166">
        <v>0</v>
      </c>
      <c r="AD15" s="166">
        <v>0</v>
      </c>
      <c r="AE15" s="166">
        <v>0</v>
      </c>
      <c r="AF15" s="166">
        <v>0</v>
      </c>
      <c r="AG15" s="166">
        <v>0</v>
      </c>
      <c r="AH15" s="166">
        <v>0</v>
      </c>
      <c r="AI15" s="166">
        <v>0</v>
      </c>
      <c r="AJ15" s="166">
        <v>0</v>
      </c>
      <c r="AK15" s="166">
        <v>0</v>
      </c>
      <c r="AL15" s="166">
        <v>0</v>
      </c>
      <c r="AM15" s="166">
        <v>0</v>
      </c>
      <c r="AN15" s="166">
        <v>850</v>
      </c>
      <c r="AO15" s="166">
        <v>0</v>
      </c>
      <c r="AP15" s="166">
        <v>0</v>
      </c>
      <c r="AQ15" s="166">
        <v>100</v>
      </c>
      <c r="AR15" s="166">
        <v>0</v>
      </c>
      <c r="AS15" s="166">
        <v>0</v>
      </c>
      <c r="AT15" s="166">
        <v>0</v>
      </c>
      <c r="AU15" s="166">
        <v>0</v>
      </c>
      <c r="AV15" s="166">
        <v>0</v>
      </c>
      <c r="AW15" s="166">
        <v>0</v>
      </c>
      <c r="AX15" s="166">
        <v>0</v>
      </c>
      <c r="AY15" s="166">
        <v>270</v>
      </c>
      <c r="AZ15" s="166">
        <v>0</v>
      </c>
      <c r="BA15" s="166">
        <v>0</v>
      </c>
      <c r="BB15" s="166">
        <v>0</v>
      </c>
      <c r="BC15" s="166">
        <v>0</v>
      </c>
      <c r="BD15" s="166">
        <v>0</v>
      </c>
      <c r="BE15" s="166">
        <v>0</v>
      </c>
      <c r="BF15" s="166">
        <v>0</v>
      </c>
      <c r="BG15" s="166">
        <v>13.2</v>
      </c>
      <c r="BH15" s="166">
        <v>0</v>
      </c>
      <c r="BI15" s="166">
        <v>0</v>
      </c>
      <c r="BJ15" s="166">
        <v>0</v>
      </c>
      <c r="BK15" s="166">
        <v>0</v>
      </c>
    </row>
    <row r="16" spans="2:63" x14ac:dyDescent="0.25">
      <c r="B16" s="170"/>
      <c r="C16" s="135" t="s">
        <v>102</v>
      </c>
      <c r="D16" s="166">
        <v>0</v>
      </c>
      <c r="E16" s="166">
        <v>0</v>
      </c>
      <c r="F16" s="166">
        <v>0</v>
      </c>
      <c r="G16" s="166">
        <v>6577.5</v>
      </c>
      <c r="H16" s="166">
        <v>2636.6</v>
      </c>
      <c r="I16" s="166">
        <v>0</v>
      </c>
      <c r="J16" s="166">
        <v>3954</v>
      </c>
      <c r="K16" s="166">
        <v>2637</v>
      </c>
      <c r="L16" s="166">
        <v>3324.0481198100001</v>
      </c>
      <c r="M16" s="166">
        <v>0</v>
      </c>
      <c r="N16" s="166">
        <v>0</v>
      </c>
      <c r="O16" s="166">
        <v>1318.5</v>
      </c>
      <c r="P16" s="166">
        <v>0</v>
      </c>
      <c r="Q16" s="166">
        <v>6592.5</v>
      </c>
      <c r="R16" s="166">
        <v>0</v>
      </c>
      <c r="S16" s="166">
        <v>0</v>
      </c>
      <c r="T16" s="166">
        <v>3295</v>
      </c>
      <c r="U16" s="166">
        <v>0</v>
      </c>
      <c r="V16" s="166">
        <v>0</v>
      </c>
      <c r="W16" s="166">
        <v>3770.91</v>
      </c>
      <c r="X16" s="166">
        <v>15414.75</v>
      </c>
      <c r="Y16" s="166">
        <v>0</v>
      </c>
      <c r="Z16" s="166">
        <v>10611.10559358</v>
      </c>
      <c r="AA16" s="166">
        <v>0</v>
      </c>
      <c r="AB16" s="166">
        <v>0</v>
      </c>
      <c r="AC16" s="166">
        <v>3954</v>
      </c>
      <c r="AD16" s="166">
        <v>0</v>
      </c>
      <c r="AE16" s="166">
        <v>0</v>
      </c>
      <c r="AF16" s="166">
        <v>0</v>
      </c>
      <c r="AG16" s="166">
        <v>0</v>
      </c>
      <c r="AH16" s="166">
        <v>0</v>
      </c>
      <c r="AI16" s="166">
        <v>0</v>
      </c>
      <c r="AJ16" s="166">
        <v>0</v>
      </c>
      <c r="AK16" s="166">
        <v>0</v>
      </c>
      <c r="AL16" s="166">
        <v>0</v>
      </c>
      <c r="AM16" s="166">
        <v>0</v>
      </c>
      <c r="AN16" s="166">
        <v>0</v>
      </c>
      <c r="AO16" s="166">
        <v>0</v>
      </c>
      <c r="AP16" s="166">
        <v>0</v>
      </c>
      <c r="AQ16" s="166">
        <v>0</v>
      </c>
      <c r="AR16" s="166">
        <v>0</v>
      </c>
      <c r="AS16" s="166">
        <v>0</v>
      </c>
      <c r="AT16" s="166">
        <v>0</v>
      </c>
      <c r="AU16" s="166">
        <v>0</v>
      </c>
      <c r="AV16" s="166">
        <v>0</v>
      </c>
      <c r="AW16" s="166">
        <v>0</v>
      </c>
      <c r="AX16" s="166">
        <v>0</v>
      </c>
      <c r="AY16" s="166">
        <v>0</v>
      </c>
      <c r="AZ16" s="166">
        <v>0</v>
      </c>
      <c r="BA16" s="166">
        <v>0</v>
      </c>
      <c r="BB16" s="166">
        <v>0</v>
      </c>
      <c r="BC16" s="166">
        <v>0</v>
      </c>
      <c r="BD16" s="166">
        <v>0</v>
      </c>
      <c r="BE16" s="166">
        <v>0</v>
      </c>
      <c r="BF16" s="166">
        <v>0</v>
      </c>
      <c r="BG16" s="166">
        <v>0</v>
      </c>
      <c r="BH16" s="166">
        <v>0</v>
      </c>
      <c r="BI16" s="166">
        <v>0</v>
      </c>
      <c r="BJ16" s="166">
        <v>0</v>
      </c>
      <c r="BK16" s="166">
        <v>0</v>
      </c>
    </row>
    <row r="17" spans="2:63" x14ac:dyDescent="0.25">
      <c r="B17" s="170"/>
      <c r="C17" s="135" t="s">
        <v>103</v>
      </c>
      <c r="D17" s="166">
        <v>657.75</v>
      </c>
      <c r="E17" s="166">
        <v>60</v>
      </c>
      <c r="F17" s="166">
        <v>0</v>
      </c>
      <c r="G17" s="166">
        <v>0</v>
      </c>
      <c r="H17" s="166">
        <v>0</v>
      </c>
      <c r="I17" s="166">
        <v>0</v>
      </c>
      <c r="J17" s="166">
        <v>0</v>
      </c>
      <c r="K17" s="166">
        <v>0</v>
      </c>
      <c r="L17" s="166">
        <v>0</v>
      </c>
      <c r="M17" s="166">
        <v>0</v>
      </c>
      <c r="N17" s="166">
        <v>0</v>
      </c>
      <c r="O17" s="166">
        <v>0</v>
      </c>
      <c r="P17" s="166">
        <v>0</v>
      </c>
      <c r="Q17" s="166">
        <v>0</v>
      </c>
      <c r="R17" s="166">
        <v>0</v>
      </c>
      <c r="S17" s="166">
        <v>1778.3342160000002</v>
      </c>
      <c r="T17" s="166">
        <v>456.28501688000006</v>
      </c>
      <c r="U17" s="166">
        <v>0</v>
      </c>
      <c r="V17" s="166">
        <v>0</v>
      </c>
      <c r="W17" s="166">
        <v>0</v>
      </c>
      <c r="X17" s="166">
        <v>600.79999999999927</v>
      </c>
      <c r="Y17" s="166">
        <v>0</v>
      </c>
      <c r="Z17" s="166">
        <v>0</v>
      </c>
      <c r="AA17" s="166">
        <v>0</v>
      </c>
      <c r="AB17" s="166">
        <v>0</v>
      </c>
      <c r="AC17" s="166">
        <v>0</v>
      </c>
      <c r="AD17" s="166">
        <v>0</v>
      </c>
      <c r="AE17" s="166">
        <v>0</v>
      </c>
      <c r="AF17" s="166">
        <v>0</v>
      </c>
      <c r="AG17" s="166">
        <v>0</v>
      </c>
      <c r="AH17" s="166">
        <v>0</v>
      </c>
      <c r="AI17" s="166">
        <v>0</v>
      </c>
      <c r="AJ17" s="166">
        <v>97.188579019999992</v>
      </c>
      <c r="AK17" s="166">
        <v>22.916666670000001</v>
      </c>
      <c r="AL17" s="166">
        <v>0</v>
      </c>
      <c r="AM17" s="166">
        <v>0</v>
      </c>
      <c r="AN17" s="166">
        <v>0</v>
      </c>
      <c r="AO17" s="166">
        <v>25</v>
      </c>
      <c r="AP17" s="166">
        <v>0</v>
      </c>
      <c r="AQ17" s="166">
        <v>20</v>
      </c>
      <c r="AR17" s="166">
        <v>0</v>
      </c>
      <c r="AS17" s="166">
        <v>0</v>
      </c>
      <c r="AT17" s="166">
        <v>0</v>
      </c>
      <c r="AU17" s="166">
        <v>0</v>
      </c>
      <c r="AV17" s="166">
        <v>0</v>
      </c>
      <c r="AW17" s="166">
        <v>0</v>
      </c>
      <c r="AX17" s="166" t="s">
        <v>94</v>
      </c>
      <c r="AY17" s="166">
        <v>0</v>
      </c>
      <c r="AZ17" s="166">
        <v>0</v>
      </c>
      <c r="BA17" s="166">
        <v>0</v>
      </c>
      <c r="BB17" s="166">
        <v>0</v>
      </c>
      <c r="BC17" s="166">
        <v>0</v>
      </c>
      <c r="BD17" s="166">
        <v>0</v>
      </c>
      <c r="BE17" s="166">
        <v>0</v>
      </c>
      <c r="BF17" s="166">
        <v>0</v>
      </c>
      <c r="BG17" s="166">
        <v>0</v>
      </c>
      <c r="BH17" s="166">
        <v>0</v>
      </c>
      <c r="BI17" s="166">
        <v>0</v>
      </c>
      <c r="BJ17" s="166">
        <v>0</v>
      </c>
      <c r="BK17" s="166">
        <v>0</v>
      </c>
    </row>
    <row r="18" spans="2:63" x14ac:dyDescent="0.25">
      <c r="B18" s="170"/>
      <c r="C18" s="135" t="s">
        <v>104</v>
      </c>
      <c r="D18" s="166">
        <v>3494.4717660259362</v>
      </c>
      <c r="E18" s="166">
        <v>2500</v>
      </c>
      <c r="F18" s="166">
        <v>6207.1080000000002</v>
      </c>
      <c r="G18" s="166">
        <v>6000</v>
      </c>
      <c r="H18" s="166">
        <v>0</v>
      </c>
      <c r="I18" s="166">
        <v>5065.3120935200004</v>
      </c>
      <c r="J18" s="166">
        <v>5026.0864828800004</v>
      </c>
      <c r="K18" s="166">
        <v>3325.6280000000002</v>
      </c>
      <c r="L18" s="166">
        <v>2695.6036694673562</v>
      </c>
      <c r="M18" s="166">
        <v>3066.54352234202</v>
      </c>
      <c r="N18" s="166">
        <v>10752.258</v>
      </c>
      <c r="O18" s="166">
        <v>5369.9034727499993</v>
      </c>
      <c r="P18" s="166">
        <v>6000</v>
      </c>
      <c r="Q18" s="166">
        <v>4110.6312328800004</v>
      </c>
      <c r="R18" s="166">
        <v>11662.558999999999</v>
      </c>
      <c r="S18" s="166">
        <v>20469.037015939997</v>
      </c>
      <c r="T18" s="166">
        <v>4498.7011157800007</v>
      </c>
      <c r="U18" s="166">
        <v>2478.3745944699999</v>
      </c>
      <c r="V18" s="166">
        <v>9145.5194918386478</v>
      </c>
      <c r="W18" s="166">
        <v>3991.7915331820045</v>
      </c>
      <c r="X18" s="166">
        <v>7911.942</v>
      </c>
      <c r="Y18" s="166">
        <v>5638.0247645499994</v>
      </c>
      <c r="Z18" s="166">
        <v>0</v>
      </c>
      <c r="AA18" s="166">
        <v>2984.3142306494492</v>
      </c>
      <c r="AB18" s="166">
        <v>2200</v>
      </c>
      <c r="AC18" s="166">
        <v>9407.116</v>
      </c>
      <c r="AD18" s="166">
        <v>0</v>
      </c>
      <c r="AE18" s="166">
        <v>0</v>
      </c>
      <c r="AF18" s="166">
        <v>0</v>
      </c>
      <c r="AG18" s="166">
        <v>750</v>
      </c>
      <c r="AH18" s="166">
        <v>0</v>
      </c>
      <c r="AI18" s="166">
        <v>0</v>
      </c>
      <c r="AJ18" s="166">
        <v>1250</v>
      </c>
      <c r="AK18" s="166">
        <v>1000</v>
      </c>
      <c r="AL18" s="166">
        <v>992.98200689999987</v>
      </c>
      <c r="AM18" s="166">
        <v>0</v>
      </c>
      <c r="AN18" s="166">
        <v>1500</v>
      </c>
      <c r="AO18" s="166">
        <v>0</v>
      </c>
      <c r="AP18" s="166">
        <v>0</v>
      </c>
      <c r="AQ18" s="166">
        <v>0</v>
      </c>
      <c r="AR18" s="166">
        <v>0</v>
      </c>
      <c r="AS18" s="166">
        <v>0</v>
      </c>
      <c r="AT18" s="166">
        <v>0</v>
      </c>
      <c r="AU18" s="166">
        <v>0</v>
      </c>
      <c r="AV18" s="166">
        <v>0</v>
      </c>
      <c r="AW18" s="166">
        <v>0</v>
      </c>
      <c r="AX18" s="166">
        <v>247.75495106999998</v>
      </c>
      <c r="AY18" s="166">
        <v>0</v>
      </c>
      <c r="AZ18" s="166">
        <v>0</v>
      </c>
      <c r="BA18" s="166">
        <v>0</v>
      </c>
      <c r="BB18" s="166">
        <v>0</v>
      </c>
      <c r="BC18" s="166">
        <v>0</v>
      </c>
      <c r="BD18" s="166">
        <v>0</v>
      </c>
      <c r="BE18" s="166">
        <v>0</v>
      </c>
      <c r="BF18" s="166">
        <v>0</v>
      </c>
      <c r="BG18" s="166">
        <v>0</v>
      </c>
      <c r="BH18" s="166">
        <v>0</v>
      </c>
      <c r="BI18" s="166">
        <v>199.45010675999998</v>
      </c>
      <c r="BJ18" s="166">
        <v>500</v>
      </c>
      <c r="BK18" s="166">
        <v>0</v>
      </c>
    </row>
    <row r="19" spans="2:63" x14ac:dyDescent="0.25">
      <c r="B19" s="168">
        <v>3</v>
      </c>
      <c r="C19" s="169" t="s">
        <v>105</v>
      </c>
      <c r="D19" s="166">
        <v>197164.06431945265</v>
      </c>
      <c r="E19" s="166">
        <v>261747.89713900001</v>
      </c>
      <c r="F19" s="166">
        <v>339331.49532406998</v>
      </c>
      <c r="G19" s="166">
        <v>193577.93148916995</v>
      </c>
      <c r="H19" s="166">
        <v>109295.96818602599</v>
      </c>
      <c r="I19" s="166">
        <v>174078.70939699854</v>
      </c>
      <c r="J19" s="166">
        <v>127346.61216576979</v>
      </c>
      <c r="K19" s="166">
        <v>174420.19443129998</v>
      </c>
      <c r="L19" s="166">
        <v>110118.61077544</v>
      </c>
      <c r="M19" s="166">
        <v>130992.36237839999</v>
      </c>
      <c r="N19" s="166">
        <v>308176.14040279132</v>
      </c>
      <c r="O19" s="166">
        <v>147558.46796128681</v>
      </c>
      <c r="P19" s="166">
        <v>177466.1368377583</v>
      </c>
      <c r="Q19" s="166">
        <v>141106.20969235394</v>
      </c>
      <c r="R19" s="166">
        <v>196785.47163427359</v>
      </c>
      <c r="S19" s="166">
        <v>164548.30502154</v>
      </c>
      <c r="T19" s="166">
        <v>289254.09191866469</v>
      </c>
      <c r="U19" s="166">
        <v>156568.36026197003</v>
      </c>
      <c r="V19" s="166">
        <v>162219.83964800238</v>
      </c>
      <c r="W19" s="166">
        <v>128511.18686468214</v>
      </c>
      <c r="X19" s="166">
        <v>182201.09735777977</v>
      </c>
      <c r="Y19" s="166">
        <v>173828.4386660718</v>
      </c>
      <c r="Z19" s="166">
        <v>157443.40013816708</v>
      </c>
      <c r="AA19" s="166">
        <v>94356.459432424832</v>
      </c>
      <c r="AB19" s="166">
        <v>97295.525355286401</v>
      </c>
      <c r="AC19" s="166">
        <v>153185.49978144836</v>
      </c>
      <c r="AD19" s="166">
        <v>47810.215029320003</v>
      </c>
      <c r="AE19" s="166">
        <v>517.30600000000004</v>
      </c>
      <c r="AF19" s="166">
        <v>4383.1719999999996</v>
      </c>
      <c r="AG19" s="166">
        <v>52790.485782630152</v>
      </c>
      <c r="AH19" s="166">
        <v>12110.603158860857</v>
      </c>
      <c r="AI19" s="166">
        <v>6205.5025479200003</v>
      </c>
      <c r="AJ19" s="166">
        <v>107754.22745019205</v>
      </c>
      <c r="AK19" s="166">
        <v>71336.924133270004</v>
      </c>
      <c r="AL19" s="166">
        <v>51046.014474764437</v>
      </c>
      <c r="AM19" s="166">
        <v>1073.8801747900002</v>
      </c>
      <c r="AN19" s="166">
        <v>57461.382392554704</v>
      </c>
      <c r="AO19" s="166">
        <v>45803.533214000003</v>
      </c>
      <c r="AP19" s="166">
        <v>46055.41666571227</v>
      </c>
      <c r="AQ19" s="166">
        <v>4706.6584513599992</v>
      </c>
      <c r="AR19" s="166">
        <v>796.88145999999995</v>
      </c>
      <c r="AS19" s="166">
        <v>4575.5200742899997</v>
      </c>
      <c r="AT19" s="166">
        <v>3235.12</v>
      </c>
      <c r="AU19" s="166">
        <v>1737.3493387100002</v>
      </c>
      <c r="AV19" s="166">
        <v>478.63189234999982</v>
      </c>
      <c r="AW19" s="166">
        <v>7804.4082486000061</v>
      </c>
      <c r="AX19" s="166">
        <v>11344.47522</v>
      </c>
      <c r="AY19" s="166">
        <v>6440.9955728900004</v>
      </c>
      <c r="AZ19" s="166">
        <v>4039.1309999999999</v>
      </c>
      <c r="BA19" s="166">
        <v>4457.8693628408</v>
      </c>
      <c r="BB19" s="166">
        <v>3524.8605065900024</v>
      </c>
      <c r="BC19" s="166">
        <v>11812.471885429946</v>
      </c>
      <c r="BD19" s="166">
        <v>6212.583704390001</v>
      </c>
      <c r="BE19" s="166">
        <v>1032.6449767499998</v>
      </c>
      <c r="BF19" s="166">
        <v>1879.00642634</v>
      </c>
      <c r="BG19" s="166">
        <v>658.90640350000001</v>
      </c>
      <c r="BH19" s="166">
        <v>7058.3118900000009</v>
      </c>
      <c r="BI19" s="166">
        <v>18416.191527900002</v>
      </c>
      <c r="BJ19" s="166">
        <v>11823.511229329999</v>
      </c>
      <c r="BK19" s="166">
        <v>6708.4341099999992</v>
      </c>
    </row>
    <row r="20" spans="2:63" x14ac:dyDescent="0.25">
      <c r="B20" s="167"/>
      <c r="C20" s="135" t="s">
        <v>106</v>
      </c>
      <c r="D20" s="166">
        <v>33740.191419889794</v>
      </c>
      <c r="E20" s="166">
        <v>54356.104161000003</v>
      </c>
      <c r="F20" s="166">
        <v>31702.854991030006</v>
      </c>
      <c r="G20" s="166">
        <v>17688.93481947</v>
      </c>
      <c r="H20" s="166">
        <v>28272.192003860004</v>
      </c>
      <c r="I20" s="166">
        <v>12854.728683785426</v>
      </c>
      <c r="J20" s="166">
        <v>6571.6888157627991</v>
      </c>
      <c r="K20" s="166">
        <v>11736.660321879999</v>
      </c>
      <c r="L20" s="166">
        <v>5909.9907674699998</v>
      </c>
      <c r="M20" s="166">
        <v>8583.2388521099983</v>
      </c>
      <c r="N20" s="166">
        <v>37459.832903982009</v>
      </c>
      <c r="O20" s="166">
        <v>7716.0861731704063</v>
      </c>
      <c r="P20" s="166">
        <v>7406.4154441863011</v>
      </c>
      <c r="Q20" s="166">
        <v>6961.0142792670986</v>
      </c>
      <c r="R20" s="166">
        <v>9851.5198193203978</v>
      </c>
      <c r="S20" s="166">
        <v>21311.358300500004</v>
      </c>
      <c r="T20" s="166">
        <v>18624.621425368001</v>
      </c>
      <c r="U20" s="166">
        <v>6068.1857844299975</v>
      </c>
      <c r="V20" s="166">
        <v>5901.2628165374199</v>
      </c>
      <c r="W20" s="166">
        <v>9566.399042199997</v>
      </c>
      <c r="X20" s="166">
        <v>9043.2282943356931</v>
      </c>
      <c r="Y20" s="166">
        <v>15485.937311194497</v>
      </c>
      <c r="Z20" s="166">
        <v>9397.324969401001</v>
      </c>
      <c r="AA20" s="166">
        <v>3241.1608889339973</v>
      </c>
      <c r="AB20" s="166">
        <v>4492.4322970052972</v>
      </c>
      <c r="AC20" s="166">
        <v>8956.945272009827</v>
      </c>
      <c r="AD20" s="166">
        <v>801.20954221</v>
      </c>
      <c r="AE20" s="166">
        <v>61.710999999999999</v>
      </c>
      <c r="AF20" s="166">
        <v>48.619</v>
      </c>
      <c r="AG20" s="166">
        <v>595.07655920500054</v>
      </c>
      <c r="AH20" s="166">
        <v>199.45698160699996</v>
      </c>
      <c r="AI20" s="166">
        <v>114.38745706</v>
      </c>
      <c r="AJ20" s="166">
        <v>1405.200998626199</v>
      </c>
      <c r="AK20" s="166">
        <v>895.11113000000012</v>
      </c>
      <c r="AL20" s="166">
        <v>542.70026404699968</v>
      </c>
      <c r="AM20" s="166">
        <v>362.39049766000005</v>
      </c>
      <c r="AN20" s="166">
        <v>1048.9863049281998</v>
      </c>
      <c r="AO20" s="166">
        <v>549.859104</v>
      </c>
      <c r="AP20" s="166">
        <v>788.74483571369933</v>
      </c>
      <c r="AQ20" s="166">
        <v>424.35824855999903</v>
      </c>
      <c r="AR20" s="166">
        <v>36.71678</v>
      </c>
      <c r="AS20" s="166">
        <v>123.73576737</v>
      </c>
      <c r="AT20" s="166">
        <v>51.804000000000002</v>
      </c>
      <c r="AU20" s="166">
        <v>107.80952642000004</v>
      </c>
      <c r="AV20" s="166">
        <v>0</v>
      </c>
      <c r="AW20" s="166">
        <v>521.59946946999992</v>
      </c>
      <c r="AX20" s="166">
        <v>12.657819999999997</v>
      </c>
      <c r="AY20" s="166">
        <v>0</v>
      </c>
      <c r="AZ20" s="166">
        <v>37.002000000000002</v>
      </c>
      <c r="BA20" s="166">
        <v>48.715698360799998</v>
      </c>
      <c r="BB20" s="166">
        <v>35.178660919999999</v>
      </c>
      <c r="BC20" s="166">
        <v>53.861634199999983</v>
      </c>
      <c r="BD20" s="166">
        <v>20.39077</v>
      </c>
      <c r="BE20" s="166">
        <v>112.17063225000001</v>
      </c>
      <c r="BF20" s="166">
        <v>217.45525631000004</v>
      </c>
      <c r="BG20" s="166">
        <v>0</v>
      </c>
      <c r="BH20" s="166">
        <v>36.128080000000004</v>
      </c>
      <c r="BI20" s="166">
        <v>150.12192557999998</v>
      </c>
      <c r="BJ20" s="166">
        <v>0</v>
      </c>
      <c r="BK20" s="166">
        <v>32.815169999999995</v>
      </c>
    </row>
    <row r="21" spans="2:63" x14ac:dyDescent="0.25">
      <c r="B21" s="167"/>
      <c r="C21" s="135" t="s">
        <v>277</v>
      </c>
      <c r="D21" s="166">
        <v>33537.355596669797</v>
      </c>
      <c r="E21" s="166">
        <v>54294.654161000006</v>
      </c>
      <c r="F21" s="166">
        <v>27573.474484360006</v>
      </c>
      <c r="G21" s="166">
        <v>13380.270743919998</v>
      </c>
      <c r="H21" s="166">
        <v>15837.39981298</v>
      </c>
      <c r="I21" s="166">
        <v>10022.544287630853</v>
      </c>
      <c r="J21" s="166">
        <v>6260.7872163539987</v>
      </c>
      <c r="K21" s="166">
        <v>10961.23445242</v>
      </c>
      <c r="L21" s="166">
        <v>5554.9001492899997</v>
      </c>
      <c r="M21" s="166">
        <v>8527.2080831399981</v>
      </c>
      <c r="N21" s="166">
        <v>37351.807909352006</v>
      </c>
      <c r="O21" s="166">
        <v>7554.0999592100061</v>
      </c>
      <c r="P21" s="166">
        <v>7307.7276324980012</v>
      </c>
      <c r="Q21" s="166">
        <v>6161.1755212899989</v>
      </c>
      <c r="R21" s="166">
        <v>9422.4671733699979</v>
      </c>
      <c r="S21" s="166">
        <v>21111.736306500003</v>
      </c>
      <c r="T21" s="166">
        <v>17866.340632240001</v>
      </c>
      <c r="U21" s="166">
        <v>5663.3267775999975</v>
      </c>
      <c r="V21" s="166">
        <v>5743.07090089742</v>
      </c>
      <c r="W21" s="166">
        <v>7601.6673578699974</v>
      </c>
      <c r="X21" s="166">
        <v>8600.3518184599998</v>
      </c>
      <c r="Y21" s="166">
        <v>14737.633054679996</v>
      </c>
      <c r="Z21" s="166">
        <v>8255.6488658409999</v>
      </c>
      <c r="AA21" s="166">
        <v>3216.2909101839973</v>
      </c>
      <c r="AB21" s="166">
        <v>4395.9061996552973</v>
      </c>
      <c r="AC21" s="166">
        <v>8325.5039832800267</v>
      </c>
      <c r="AD21" s="166">
        <v>799.22792339</v>
      </c>
      <c r="AE21" s="166">
        <v>61.710999999999999</v>
      </c>
      <c r="AF21" s="166">
        <v>48.619</v>
      </c>
      <c r="AG21" s="166">
        <v>595.07655920500054</v>
      </c>
      <c r="AH21" s="166">
        <v>199.45698160699996</v>
      </c>
      <c r="AI21" s="166">
        <v>114.38745706</v>
      </c>
      <c r="AJ21" s="166">
        <v>1405.1998572361988</v>
      </c>
      <c r="AK21" s="166">
        <v>895.11113000000012</v>
      </c>
      <c r="AL21" s="166">
        <v>542.70026404699968</v>
      </c>
      <c r="AM21" s="166">
        <v>362.39049766000005</v>
      </c>
      <c r="AN21" s="166">
        <v>1048.7840407681999</v>
      </c>
      <c r="AO21" s="166">
        <v>549.859104</v>
      </c>
      <c r="AP21" s="166">
        <v>788.73760486369929</v>
      </c>
      <c r="AQ21" s="166">
        <v>424.35824855999903</v>
      </c>
      <c r="AR21" s="166">
        <v>36.71678</v>
      </c>
      <c r="AS21" s="166">
        <v>123.73576737</v>
      </c>
      <c r="AT21" s="166">
        <v>51.804000000000002</v>
      </c>
      <c r="AU21" s="166">
        <v>107.80952642000004</v>
      </c>
      <c r="AV21" s="166">
        <v>0</v>
      </c>
      <c r="AW21" s="166">
        <v>521.59946946999992</v>
      </c>
      <c r="AX21" s="166">
        <v>12.657819999999997</v>
      </c>
      <c r="AY21" s="166">
        <v>0</v>
      </c>
      <c r="AZ21" s="166">
        <v>37.002000000000002</v>
      </c>
      <c r="BA21" s="166">
        <v>48.715698360799998</v>
      </c>
      <c r="BB21" s="166">
        <v>35.178660919999999</v>
      </c>
      <c r="BC21" s="166">
        <v>53.861634199999983</v>
      </c>
      <c r="BD21" s="166">
        <v>20.39077</v>
      </c>
      <c r="BE21" s="166">
        <v>112.17063225000001</v>
      </c>
      <c r="BF21" s="166">
        <v>217.45525631000004</v>
      </c>
      <c r="BG21" s="166">
        <v>0</v>
      </c>
      <c r="BH21" s="166">
        <v>36.128080000000004</v>
      </c>
      <c r="BI21" s="166">
        <v>150.12192557999998</v>
      </c>
      <c r="BJ21" s="166">
        <v>0</v>
      </c>
      <c r="BK21" s="166">
        <v>32.815169999999995</v>
      </c>
    </row>
    <row r="22" spans="2:63" x14ac:dyDescent="0.25">
      <c r="B22" s="167"/>
      <c r="C22" s="135" t="s">
        <v>278</v>
      </c>
      <c r="D22" s="166">
        <v>202.83582322000001</v>
      </c>
      <c r="E22" s="166">
        <v>61.45</v>
      </c>
      <c r="F22" s="166">
        <v>4129.3805066699997</v>
      </c>
      <c r="G22" s="166">
        <v>4308.6640755500002</v>
      </c>
      <c r="H22" s="166">
        <v>12434.792190880004</v>
      </c>
      <c r="I22" s="166">
        <v>2832.1843961545737</v>
      </c>
      <c r="J22" s="166">
        <v>310.90159940880005</v>
      </c>
      <c r="K22" s="166">
        <v>775.42586946000006</v>
      </c>
      <c r="L22" s="166">
        <v>355.09061818000004</v>
      </c>
      <c r="M22" s="166">
        <v>56.030768969999997</v>
      </c>
      <c r="N22" s="166">
        <v>108.02499462999999</v>
      </c>
      <c r="O22" s="166">
        <v>161.98621396039999</v>
      </c>
      <c r="P22" s="166">
        <v>98.687811688300002</v>
      </c>
      <c r="Q22" s="166">
        <v>799.83875797709982</v>
      </c>
      <c r="R22" s="166">
        <v>429.05264595040001</v>
      </c>
      <c r="S22" s="166">
        <v>199.621994</v>
      </c>
      <c r="T22" s="166">
        <v>758.28079312800003</v>
      </c>
      <c r="U22" s="166">
        <v>404.85900683000034</v>
      </c>
      <c r="V22" s="166">
        <v>158.19191563999999</v>
      </c>
      <c r="W22" s="166">
        <v>1964.7316843300002</v>
      </c>
      <c r="X22" s="166">
        <v>442.87647587569404</v>
      </c>
      <c r="Y22" s="166">
        <v>748.30425651449991</v>
      </c>
      <c r="Z22" s="166">
        <v>1141.6761035600002</v>
      </c>
      <c r="AA22" s="166">
        <v>24.869978750000005</v>
      </c>
      <c r="AB22" s="166">
        <v>96.526097349999986</v>
      </c>
      <c r="AC22" s="166">
        <v>631.44128872980014</v>
      </c>
      <c r="AD22" s="166">
        <v>1.98161882</v>
      </c>
      <c r="AE22" s="166">
        <v>0</v>
      </c>
      <c r="AF22" s="166">
        <v>0</v>
      </c>
      <c r="AG22" s="166">
        <v>0</v>
      </c>
      <c r="AH22" s="166">
        <v>0</v>
      </c>
      <c r="AI22" s="166">
        <v>0</v>
      </c>
      <c r="AJ22" s="166">
        <v>1.1413899999999999E-3</v>
      </c>
      <c r="AK22" s="166">
        <v>0</v>
      </c>
      <c r="AL22" s="166">
        <v>0</v>
      </c>
      <c r="AM22" s="166">
        <v>0</v>
      </c>
      <c r="AN22" s="166">
        <v>0.20226416000000003</v>
      </c>
      <c r="AO22" s="166">
        <v>0</v>
      </c>
      <c r="AP22" s="166">
        <v>7.2308500000000005E-3</v>
      </c>
      <c r="AQ22" s="166">
        <v>0</v>
      </c>
      <c r="AR22" s="166">
        <v>0</v>
      </c>
      <c r="AS22" s="166">
        <v>0</v>
      </c>
      <c r="AT22" s="166">
        <v>0</v>
      </c>
      <c r="AU22" s="166">
        <v>0</v>
      </c>
      <c r="AV22" s="166">
        <v>0</v>
      </c>
      <c r="AW22" s="166">
        <v>0</v>
      </c>
      <c r="AX22" s="166">
        <v>0</v>
      </c>
      <c r="AY22" s="166">
        <v>0</v>
      </c>
      <c r="AZ22" s="166">
        <v>0</v>
      </c>
      <c r="BA22" s="166">
        <v>0</v>
      </c>
      <c r="BB22" s="166">
        <v>0</v>
      </c>
      <c r="BC22" s="166">
        <v>0</v>
      </c>
      <c r="BD22" s="166">
        <v>0</v>
      </c>
      <c r="BE22" s="166">
        <v>0</v>
      </c>
      <c r="BF22" s="166">
        <v>0</v>
      </c>
      <c r="BG22" s="166">
        <v>0</v>
      </c>
      <c r="BH22" s="166">
        <v>0</v>
      </c>
      <c r="BI22" s="166">
        <v>0</v>
      </c>
      <c r="BJ22" s="166">
        <v>0</v>
      </c>
      <c r="BK22" s="166">
        <v>0</v>
      </c>
    </row>
    <row r="23" spans="2:63" x14ac:dyDescent="0.25">
      <c r="B23" s="167"/>
      <c r="C23" s="135" t="s">
        <v>107</v>
      </c>
      <c r="D23" s="166">
        <v>67744.800288420825</v>
      </c>
      <c r="E23" s="166">
        <v>115024.16334299999</v>
      </c>
      <c r="F23" s="166">
        <v>89106.420902180005</v>
      </c>
      <c r="G23" s="166">
        <v>48369.54542101</v>
      </c>
      <c r="H23" s="166">
        <v>33064.055601035994</v>
      </c>
      <c r="I23" s="166">
        <v>41362.392588019713</v>
      </c>
      <c r="J23" s="166">
        <v>37073.194150210009</v>
      </c>
      <c r="K23" s="166">
        <v>51271.470576329477</v>
      </c>
      <c r="L23" s="166">
        <v>26127.2944398</v>
      </c>
      <c r="M23" s="166">
        <v>26045.168867063003</v>
      </c>
      <c r="N23" s="166">
        <v>76575.595509829815</v>
      </c>
      <c r="O23" s="166">
        <v>40471.06755444895</v>
      </c>
      <c r="P23" s="166">
        <v>33945.579407486002</v>
      </c>
      <c r="Q23" s="166">
        <v>35808.756225168363</v>
      </c>
      <c r="R23" s="166">
        <v>53182.011594568998</v>
      </c>
      <c r="S23" s="166">
        <v>44790.107383120005</v>
      </c>
      <c r="T23" s="166">
        <v>87605.622476497694</v>
      </c>
      <c r="U23" s="166">
        <v>37258.065164690903</v>
      </c>
      <c r="V23" s="166">
        <v>28273.134243941295</v>
      </c>
      <c r="W23" s="166">
        <v>34062.815842751967</v>
      </c>
      <c r="X23" s="166">
        <v>45347.176832067664</v>
      </c>
      <c r="Y23" s="166">
        <v>56033.258968956456</v>
      </c>
      <c r="Z23" s="166">
        <v>38089.032764232972</v>
      </c>
      <c r="AA23" s="166">
        <v>15827.440164940332</v>
      </c>
      <c r="AB23" s="166">
        <v>19576.13412159112</v>
      </c>
      <c r="AC23" s="166">
        <v>41391.001419625689</v>
      </c>
      <c r="AD23" s="166">
        <v>12422.195547159999</v>
      </c>
      <c r="AE23" s="166">
        <v>86.965999999999994</v>
      </c>
      <c r="AF23" s="166">
        <v>1373.645</v>
      </c>
      <c r="AG23" s="166">
        <v>10698.365388375218</v>
      </c>
      <c r="AH23" s="166">
        <v>3880.190522165849</v>
      </c>
      <c r="AI23" s="166">
        <v>1756.0525922900001</v>
      </c>
      <c r="AJ23" s="166">
        <v>24426.643104075709</v>
      </c>
      <c r="AK23" s="166">
        <v>16213.86066</v>
      </c>
      <c r="AL23" s="166">
        <v>10183.291619057336</v>
      </c>
      <c r="AM23" s="166">
        <v>119.3021574200001</v>
      </c>
      <c r="AN23" s="166">
        <v>11421.871394126501</v>
      </c>
      <c r="AO23" s="166">
        <v>15090.347679999999</v>
      </c>
      <c r="AP23" s="166">
        <v>7999.1821691485729</v>
      </c>
      <c r="AQ23" s="166">
        <v>1151.0682937699999</v>
      </c>
      <c r="AR23" s="166">
        <v>439.38254999999998</v>
      </c>
      <c r="AS23" s="166">
        <v>1469.8858620799999</v>
      </c>
      <c r="AT23" s="166">
        <v>537.01099999999997</v>
      </c>
      <c r="AU23" s="166">
        <v>329.07141961000002</v>
      </c>
      <c r="AV23" s="166">
        <v>31.583425949999832</v>
      </c>
      <c r="AW23" s="166">
        <v>1959.5951309200068</v>
      </c>
      <c r="AX23" s="166">
        <v>1853.8431599999999</v>
      </c>
      <c r="AY23" s="166">
        <v>1002.5254679299998</v>
      </c>
      <c r="AZ23" s="166">
        <v>955.48299999999995</v>
      </c>
      <c r="BA23" s="166">
        <v>720.43195447999994</v>
      </c>
      <c r="BB23" s="166">
        <v>753.57449017000158</v>
      </c>
      <c r="BC23" s="166">
        <v>2055.1564996399457</v>
      </c>
      <c r="BD23" s="166">
        <v>1056.4903400000001</v>
      </c>
      <c r="BE23" s="166">
        <v>201.19691639999999</v>
      </c>
      <c r="BF23" s="166">
        <v>259.75488389000003</v>
      </c>
      <c r="BG23" s="166">
        <v>21.820188399999999</v>
      </c>
      <c r="BH23" s="166">
        <v>1034.4930900000002</v>
      </c>
      <c r="BI23" s="166">
        <v>3400.4341371800001</v>
      </c>
      <c r="BJ23" s="166">
        <v>1700.70571933</v>
      </c>
      <c r="BK23" s="166">
        <v>1344.2111600000001</v>
      </c>
    </row>
    <row r="24" spans="2:63" x14ac:dyDescent="0.25">
      <c r="B24" s="167"/>
      <c r="C24" s="135" t="s">
        <v>277</v>
      </c>
      <c r="D24" s="166">
        <v>67733.497261610828</v>
      </c>
      <c r="E24" s="166">
        <v>115006.91334299999</v>
      </c>
      <c r="F24" s="166">
        <v>86033.686579970003</v>
      </c>
      <c r="G24" s="166">
        <v>47137.717700749999</v>
      </c>
      <c r="H24" s="166">
        <v>29416.418141045997</v>
      </c>
      <c r="I24" s="166">
        <v>40158.172182481161</v>
      </c>
      <c r="J24" s="166">
        <v>36873.464577900006</v>
      </c>
      <c r="K24" s="166">
        <v>51168.013094179478</v>
      </c>
      <c r="L24" s="166">
        <v>25960.044997820001</v>
      </c>
      <c r="M24" s="166">
        <v>26024.247685250004</v>
      </c>
      <c r="N24" s="166">
        <v>76522.979924109808</v>
      </c>
      <c r="O24" s="166">
        <v>40396.573773670003</v>
      </c>
      <c r="P24" s="166">
        <v>33772.126032100001</v>
      </c>
      <c r="Q24" s="166">
        <v>35323.608896708967</v>
      </c>
      <c r="R24" s="166">
        <v>53085.186462289996</v>
      </c>
      <c r="S24" s="166">
        <v>44790.017598550003</v>
      </c>
      <c r="T24" s="166">
        <v>87427.735953690004</v>
      </c>
      <c r="U24" s="166">
        <v>37065.812216830906</v>
      </c>
      <c r="V24" s="166">
        <v>28239.800703911296</v>
      </c>
      <c r="W24" s="166">
        <v>33943.33786704197</v>
      </c>
      <c r="X24" s="166">
        <v>45116.874926439988</v>
      </c>
      <c r="Y24" s="166">
        <v>55961.877888359457</v>
      </c>
      <c r="Z24" s="166">
        <v>37947.096837082972</v>
      </c>
      <c r="AA24" s="166">
        <v>15699.475519840331</v>
      </c>
      <c r="AB24" s="166">
        <v>19535.47306488112</v>
      </c>
      <c r="AC24" s="166">
        <v>40143.557437679992</v>
      </c>
      <c r="AD24" s="166">
        <v>12419.33026925</v>
      </c>
      <c r="AE24" s="166">
        <v>86.965999999999994</v>
      </c>
      <c r="AF24" s="166">
        <v>1373.645</v>
      </c>
      <c r="AG24" s="166">
        <v>10698.365388375218</v>
      </c>
      <c r="AH24" s="166">
        <v>3880.190522165849</v>
      </c>
      <c r="AI24" s="166">
        <v>1756.0525922900001</v>
      </c>
      <c r="AJ24" s="166">
        <v>24425.886804025708</v>
      </c>
      <c r="AK24" s="166">
        <v>16213.86066</v>
      </c>
      <c r="AL24" s="166">
        <v>10183.291619057336</v>
      </c>
      <c r="AM24" s="166">
        <v>119.3021574200001</v>
      </c>
      <c r="AN24" s="166">
        <v>11420.122538036501</v>
      </c>
      <c r="AO24" s="166">
        <v>15090.347679999999</v>
      </c>
      <c r="AP24" s="166">
        <v>7999.1757756485722</v>
      </c>
      <c r="AQ24" s="166">
        <v>1151.0682937699999</v>
      </c>
      <c r="AR24" s="166">
        <v>439.38254999999998</v>
      </c>
      <c r="AS24" s="166">
        <v>1469.8858620799999</v>
      </c>
      <c r="AT24" s="166">
        <v>537.01099999999997</v>
      </c>
      <c r="AU24" s="166">
        <v>329.07141961000002</v>
      </c>
      <c r="AV24" s="166">
        <v>31.583425949999832</v>
      </c>
      <c r="AW24" s="166">
        <v>1959.5951309200068</v>
      </c>
      <c r="AX24" s="166">
        <v>1853.8431599999999</v>
      </c>
      <c r="AY24" s="166">
        <v>1002.5254679299998</v>
      </c>
      <c r="AZ24" s="166">
        <v>955.48299999999995</v>
      </c>
      <c r="BA24" s="166">
        <v>720.43195447999994</v>
      </c>
      <c r="BB24" s="166">
        <v>753.57449017000158</v>
      </c>
      <c r="BC24" s="166">
        <v>2055.1564996399457</v>
      </c>
      <c r="BD24" s="166">
        <v>1056.4903400000001</v>
      </c>
      <c r="BE24" s="166">
        <v>201.19691639999999</v>
      </c>
      <c r="BF24" s="166">
        <v>259.75488389000003</v>
      </c>
      <c r="BG24" s="166">
        <v>21.820188399999999</v>
      </c>
      <c r="BH24" s="166">
        <v>1034.4930900000002</v>
      </c>
      <c r="BI24" s="166">
        <v>3400.4341371800001</v>
      </c>
      <c r="BJ24" s="166">
        <v>1700.70571933</v>
      </c>
      <c r="BK24" s="166">
        <v>1344.2111600000001</v>
      </c>
    </row>
    <row r="25" spans="2:63" x14ac:dyDescent="0.25">
      <c r="B25" s="167"/>
      <c r="C25" s="135" t="s">
        <v>278</v>
      </c>
      <c r="D25" s="166">
        <v>11.30302681</v>
      </c>
      <c r="E25" s="166">
        <v>17.25</v>
      </c>
      <c r="F25" s="166">
        <v>3072.7343222099998</v>
      </c>
      <c r="G25" s="166">
        <v>1231.82772026</v>
      </c>
      <c r="H25" s="166">
        <v>3647.6374599899987</v>
      </c>
      <c r="I25" s="166">
        <v>1204.2204055385503</v>
      </c>
      <c r="J25" s="166">
        <v>199.72957231000001</v>
      </c>
      <c r="K25" s="166">
        <v>103.45748215</v>
      </c>
      <c r="L25" s="166">
        <v>167.24944198000003</v>
      </c>
      <c r="M25" s="166">
        <v>20.921181813000004</v>
      </c>
      <c r="N25" s="166">
        <v>52.61558572000407</v>
      </c>
      <c r="O25" s="166">
        <v>74.493780778949997</v>
      </c>
      <c r="P25" s="166">
        <v>173.45337538599998</v>
      </c>
      <c r="Q25" s="166">
        <v>485.14732845939932</v>
      </c>
      <c r="R25" s="166">
        <v>96.825132279000002</v>
      </c>
      <c r="S25" s="166">
        <v>8.9784570000000008E-2</v>
      </c>
      <c r="T25" s="166">
        <v>177.88652280768599</v>
      </c>
      <c r="U25" s="166">
        <v>192.25294785999984</v>
      </c>
      <c r="V25" s="166">
        <v>33.333540029999988</v>
      </c>
      <c r="W25" s="166">
        <v>119.47797571000002</v>
      </c>
      <c r="X25" s="166">
        <v>230.301905627677</v>
      </c>
      <c r="Y25" s="166">
        <v>71.381080596999993</v>
      </c>
      <c r="Z25" s="166">
        <v>141.93592715</v>
      </c>
      <c r="AA25" s="166">
        <v>127.96464509999997</v>
      </c>
      <c r="AB25" s="166">
        <v>40.661056709999997</v>
      </c>
      <c r="AC25" s="166">
        <v>1247.4439819456995</v>
      </c>
      <c r="AD25" s="166">
        <v>2.8652779099999997</v>
      </c>
      <c r="AE25" s="166">
        <v>0</v>
      </c>
      <c r="AF25" s="166">
        <v>0</v>
      </c>
      <c r="AG25" s="166">
        <v>0</v>
      </c>
      <c r="AH25" s="166">
        <v>0</v>
      </c>
      <c r="AI25" s="166">
        <v>0</v>
      </c>
      <c r="AJ25" s="166">
        <v>0.75630004999999989</v>
      </c>
      <c r="AK25" s="166">
        <v>0</v>
      </c>
      <c r="AL25" s="166">
        <v>0</v>
      </c>
      <c r="AM25" s="166">
        <v>0</v>
      </c>
      <c r="AN25" s="166">
        <v>1.7488560900000001</v>
      </c>
      <c r="AO25" s="166">
        <v>0</v>
      </c>
      <c r="AP25" s="166">
        <v>6.3935000000000007E-3</v>
      </c>
      <c r="AQ25" s="166">
        <v>0</v>
      </c>
      <c r="AR25" s="166">
        <v>0</v>
      </c>
      <c r="AS25" s="166">
        <v>0</v>
      </c>
      <c r="AT25" s="166">
        <v>0</v>
      </c>
      <c r="AU25" s="166">
        <v>0</v>
      </c>
      <c r="AV25" s="166">
        <v>0</v>
      </c>
      <c r="AW25" s="166">
        <v>0</v>
      </c>
      <c r="AX25" s="166">
        <v>0</v>
      </c>
      <c r="AY25" s="166">
        <v>0</v>
      </c>
      <c r="AZ25" s="166">
        <v>0</v>
      </c>
      <c r="BA25" s="166">
        <v>0</v>
      </c>
      <c r="BB25" s="166">
        <v>0</v>
      </c>
      <c r="BC25" s="166">
        <v>0</v>
      </c>
      <c r="BD25" s="166">
        <v>0</v>
      </c>
      <c r="BE25" s="166">
        <v>0</v>
      </c>
      <c r="BF25" s="166">
        <v>0</v>
      </c>
      <c r="BG25" s="166">
        <v>0</v>
      </c>
      <c r="BH25" s="166">
        <v>0</v>
      </c>
      <c r="BI25" s="166">
        <v>0</v>
      </c>
      <c r="BJ25" s="166">
        <v>0</v>
      </c>
      <c r="BK25" s="166">
        <v>0</v>
      </c>
    </row>
    <row r="26" spans="2:63" x14ac:dyDescent="0.25">
      <c r="B26" s="167"/>
      <c r="C26" s="135" t="s">
        <v>108</v>
      </c>
      <c r="D26" s="166">
        <v>81260.462829350014</v>
      </c>
      <c r="E26" s="166">
        <v>75966.398045000009</v>
      </c>
      <c r="F26" s="166">
        <v>187923.72433423999</v>
      </c>
      <c r="G26" s="166">
        <v>99946.923661159992</v>
      </c>
      <c r="H26" s="166">
        <v>37670.304876829992</v>
      </c>
      <c r="I26" s="166">
        <v>105770.37438512598</v>
      </c>
      <c r="J26" s="166">
        <v>72777.29421914999</v>
      </c>
      <c r="K26" s="166">
        <v>95282.45891156001</v>
      </c>
      <c r="L26" s="166">
        <v>69344.965637699992</v>
      </c>
      <c r="M26" s="166">
        <v>84506.207739960009</v>
      </c>
      <c r="N26" s="166">
        <v>179739.54207757002</v>
      </c>
      <c r="O26" s="166">
        <v>89609.308424253002</v>
      </c>
      <c r="P26" s="166">
        <v>122582.0917909745</v>
      </c>
      <c r="Q26" s="166">
        <v>87197.424285889996</v>
      </c>
      <c r="R26" s="166">
        <v>114607.49396287199</v>
      </c>
      <c r="S26" s="166">
        <v>93715.313925219991</v>
      </c>
      <c r="T26" s="166">
        <v>166401.81492827373</v>
      </c>
      <c r="U26" s="166">
        <v>104177.60811569911</v>
      </c>
      <c r="V26" s="166">
        <v>113953.92751748013</v>
      </c>
      <c r="W26" s="166">
        <v>76675.95306142015</v>
      </c>
      <c r="X26" s="166">
        <v>114826.46732403002</v>
      </c>
      <c r="Y26" s="166">
        <v>87228.146278860149</v>
      </c>
      <c r="Z26" s="166">
        <v>95196.585834380079</v>
      </c>
      <c r="AA26" s="166">
        <v>70377.334566240505</v>
      </c>
      <c r="AB26" s="166">
        <v>67220.765359069992</v>
      </c>
      <c r="AC26" s="166">
        <v>93350.800006323945</v>
      </c>
      <c r="AD26" s="166">
        <v>29866.008217600003</v>
      </c>
      <c r="AE26" s="166">
        <v>305.18700000000001</v>
      </c>
      <c r="AF26" s="166">
        <v>2258.4870000000001</v>
      </c>
      <c r="AG26" s="166">
        <v>37296.663709369932</v>
      </c>
      <c r="AH26" s="166">
        <v>6420.4149647800077</v>
      </c>
      <c r="AI26" s="166">
        <v>4040.8607655000001</v>
      </c>
      <c r="AJ26" s="166">
        <v>75449.228924050156</v>
      </c>
      <c r="AK26" s="166">
        <v>48984.274123269999</v>
      </c>
      <c r="AL26" s="166">
        <v>34916.842791790106</v>
      </c>
      <c r="AM26" s="166">
        <v>484.34679134999988</v>
      </c>
      <c r="AN26" s="166">
        <v>38372.985832949998</v>
      </c>
      <c r="AO26" s="166">
        <v>28700.752840000001</v>
      </c>
      <c r="AP26" s="166">
        <v>33395.49574952</v>
      </c>
      <c r="AQ26" s="166">
        <v>2553.3483823800002</v>
      </c>
      <c r="AR26" s="166">
        <v>258.43876999999998</v>
      </c>
      <c r="AS26" s="166">
        <v>2477.1013185699999</v>
      </c>
      <c r="AT26" s="166">
        <v>2195.5340000000001</v>
      </c>
      <c r="AU26" s="166">
        <v>1021.737893</v>
      </c>
      <c r="AV26" s="166">
        <v>0</v>
      </c>
      <c r="AW26" s="166">
        <v>4223.04803902</v>
      </c>
      <c r="AX26" s="166">
        <v>8851.1366600000001</v>
      </c>
      <c r="AY26" s="166">
        <v>5145.1726592500008</v>
      </c>
      <c r="AZ26" s="166">
        <v>2862.6190000000001</v>
      </c>
      <c r="BA26" s="166">
        <v>3047.5902599999999</v>
      </c>
      <c r="BB26" s="166">
        <v>2536.7160279900004</v>
      </c>
      <c r="BC26" s="166">
        <v>8547.5631006300009</v>
      </c>
      <c r="BD26" s="166">
        <v>4580.6544699999995</v>
      </c>
      <c r="BE26" s="166">
        <v>553.72328414999993</v>
      </c>
      <c r="BF26" s="166">
        <v>1123.3381070999999</v>
      </c>
      <c r="BG26" s="166">
        <v>0</v>
      </c>
      <c r="BH26" s="166">
        <v>5316.5740200000009</v>
      </c>
      <c r="BI26" s="166">
        <v>14021.82276008</v>
      </c>
      <c r="BJ26" s="166">
        <v>8834.2426599999999</v>
      </c>
      <c r="BK26" s="166">
        <v>4888.99676</v>
      </c>
    </row>
    <row r="27" spans="2:63" x14ac:dyDescent="0.25">
      <c r="B27" s="167"/>
      <c r="C27" s="135" t="s">
        <v>277</v>
      </c>
      <c r="D27" s="166">
        <v>81240.730329350015</v>
      </c>
      <c r="E27" s="166">
        <v>75938.328045000002</v>
      </c>
      <c r="F27" s="166">
        <v>185130.45705299999</v>
      </c>
      <c r="G27" s="166">
        <v>98553.472130059992</v>
      </c>
      <c r="H27" s="166">
        <v>35779.858018269995</v>
      </c>
      <c r="I27" s="166">
        <v>98939.925755049975</v>
      </c>
      <c r="J27" s="166">
        <v>72744.344219149993</v>
      </c>
      <c r="K27" s="166">
        <v>93481.55236156001</v>
      </c>
      <c r="L27" s="166">
        <v>69303.950787699985</v>
      </c>
      <c r="M27" s="166">
        <v>81793.357288190004</v>
      </c>
      <c r="N27" s="166">
        <v>179632.44021137001</v>
      </c>
      <c r="O27" s="166">
        <v>83944.038093299998</v>
      </c>
      <c r="P27" s="166">
        <v>119338.58163422</v>
      </c>
      <c r="Q27" s="166">
        <v>85809.229745119999</v>
      </c>
      <c r="R27" s="166">
        <v>114025.36195160999</v>
      </c>
      <c r="S27" s="166">
        <v>93715.313925219991</v>
      </c>
      <c r="T27" s="166">
        <v>164702.73499893001</v>
      </c>
      <c r="U27" s="166">
        <v>99138.266990699107</v>
      </c>
      <c r="V27" s="166">
        <v>111035.73629647013</v>
      </c>
      <c r="W27" s="166">
        <v>75888.919518420153</v>
      </c>
      <c r="X27" s="166">
        <v>113774.90469903001</v>
      </c>
      <c r="Y27" s="166">
        <v>87166.749357660156</v>
      </c>
      <c r="Z27" s="166">
        <v>95165.107729130075</v>
      </c>
      <c r="AA27" s="166">
        <v>68754.233894950507</v>
      </c>
      <c r="AB27" s="166">
        <v>65921.48908906999</v>
      </c>
      <c r="AC27" s="166">
        <v>91338.354102639947</v>
      </c>
      <c r="AD27" s="166">
        <v>29866.008217600003</v>
      </c>
      <c r="AE27" s="166">
        <v>305.18700000000001</v>
      </c>
      <c r="AF27" s="166">
        <v>2258.4870000000001</v>
      </c>
      <c r="AG27" s="166">
        <v>37296.663709369932</v>
      </c>
      <c r="AH27" s="166">
        <v>6420.4149647800077</v>
      </c>
      <c r="AI27" s="166">
        <v>4040.8607655000001</v>
      </c>
      <c r="AJ27" s="166">
        <v>75449.228924050156</v>
      </c>
      <c r="AK27" s="166">
        <v>48984.274123269999</v>
      </c>
      <c r="AL27" s="166">
        <v>34916.842791790106</v>
      </c>
      <c r="AM27" s="166">
        <v>484.34679134999988</v>
      </c>
      <c r="AN27" s="166">
        <v>38339.389582949996</v>
      </c>
      <c r="AO27" s="166">
        <v>28700.752840000001</v>
      </c>
      <c r="AP27" s="166">
        <v>33395.49574952</v>
      </c>
      <c r="AQ27" s="166">
        <v>2553.3483823800002</v>
      </c>
      <c r="AR27" s="166">
        <v>258.43876999999998</v>
      </c>
      <c r="AS27" s="166">
        <v>2477.1013185699999</v>
      </c>
      <c r="AT27" s="166">
        <v>2195.5340000000001</v>
      </c>
      <c r="AU27" s="166">
        <v>1021.737893</v>
      </c>
      <c r="AV27" s="166">
        <v>0</v>
      </c>
      <c r="AW27" s="166">
        <v>4223.04803902</v>
      </c>
      <c r="AX27" s="166">
        <v>8851.1366600000001</v>
      </c>
      <c r="AY27" s="166">
        <v>5145.1726592500008</v>
      </c>
      <c r="AZ27" s="166">
        <v>2862.6190000000001</v>
      </c>
      <c r="BA27" s="166">
        <v>3047.5902599999999</v>
      </c>
      <c r="BB27" s="166">
        <v>2536.7160279900004</v>
      </c>
      <c r="BC27" s="166">
        <v>8547.5631006300009</v>
      </c>
      <c r="BD27" s="166">
        <v>4580.6544699999995</v>
      </c>
      <c r="BE27" s="166">
        <v>553.72328414999993</v>
      </c>
      <c r="BF27" s="166">
        <v>1123.3381070999999</v>
      </c>
      <c r="BG27" s="166">
        <v>0</v>
      </c>
      <c r="BH27" s="166">
        <v>5316.5740200000009</v>
      </c>
      <c r="BI27" s="166">
        <v>14021.82276008</v>
      </c>
      <c r="BJ27" s="166">
        <v>8834.2426599999999</v>
      </c>
      <c r="BK27" s="166">
        <v>4888.99676</v>
      </c>
    </row>
    <row r="28" spans="2:63" x14ac:dyDescent="0.25">
      <c r="B28" s="167"/>
      <c r="C28" s="135" t="s">
        <v>278</v>
      </c>
      <c r="D28" s="166">
        <v>19.732500000000002</v>
      </c>
      <c r="E28" s="166">
        <v>28.07</v>
      </c>
      <c r="F28" s="166">
        <v>2793.2672812399996</v>
      </c>
      <c r="G28" s="166">
        <v>1393.4515311</v>
      </c>
      <c r="H28" s="166">
        <v>1890.44685856</v>
      </c>
      <c r="I28" s="166">
        <v>6830.448630076</v>
      </c>
      <c r="J28" s="166">
        <v>32.950000000000003</v>
      </c>
      <c r="K28" s="166">
        <v>1800.9065499999999</v>
      </c>
      <c r="L28" s="166">
        <v>41.014850000000003</v>
      </c>
      <c r="M28" s="166">
        <v>2712.8504517699998</v>
      </c>
      <c r="N28" s="166">
        <v>107.1018662</v>
      </c>
      <c r="O28" s="166">
        <v>5665.2703309529998</v>
      </c>
      <c r="P28" s="166">
        <v>3243.5101567544998</v>
      </c>
      <c r="Q28" s="166">
        <v>1388.1945407699998</v>
      </c>
      <c r="R28" s="166">
        <v>582.13201126199999</v>
      </c>
      <c r="S28" s="166">
        <v>0</v>
      </c>
      <c r="T28" s="166">
        <v>1699.0799293437119</v>
      </c>
      <c r="U28" s="166">
        <v>5039.3411249999999</v>
      </c>
      <c r="V28" s="166">
        <v>2918.1912210099999</v>
      </c>
      <c r="W28" s="166">
        <v>787.03354300000001</v>
      </c>
      <c r="X28" s="166">
        <v>1051.562625</v>
      </c>
      <c r="Y28" s="166">
        <v>61.396921199999994</v>
      </c>
      <c r="Z28" s="166">
        <v>31.478105249999999</v>
      </c>
      <c r="AA28" s="166">
        <v>1623.10067129</v>
      </c>
      <c r="AB28" s="166">
        <v>1299.2762700000001</v>
      </c>
      <c r="AC28" s="166">
        <v>2012.4459036840001</v>
      </c>
      <c r="AD28" s="166">
        <v>0</v>
      </c>
      <c r="AE28" s="166">
        <v>0</v>
      </c>
      <c r="AF28" s="166">
        <v>0</v>
      </c>
      <c r="AG28" s="166">
        <v>0</v>
      </c>
      <c r="AH28" s="166">
        <v>0</v>
      </c>
      <c r="AI28" s="166">
        <v>0</v>
      </c>
      <c r="AJ28" s="166">
        <v>0</v>
      </c>
      <c r="AK28" s="166">
        <v>0</v>
      </c>
      <c r="AL28" s="166">
        <v>0</v>
      </c>
      <c r="AM28" s="166">
        <v>0</v>
      </c>
      <c r="AN28" s="166">
        <v>33.596249999999998</v>
      </c>
      <c r="AO28" s="166">
        <v>0</v>
      </c>
      <c r="AP28" s="166">
        <v>0</v>
      </c>
      <c r="AQ28" s="166">
        <v>0</v>
      </c>
      <c r="AR28" s="166">
        <v>0</v>
      </c>
      <c r="AS28" s="166">
        <v>0</v>
      </c>
      <c r="AT28" s="166">
        <v>0</v>
      </c>
      <c r="AU28" s="166">
        <v>0</v>
      </c>
      <c r="AV28" s="166">
        <v>0</v>
      </c>
      <c r="AW28" s="166">
        <v>0</v>
      </c>
      <c r="AX28" s="166">
        <v>0</v>
      </c>
      <c r="AY28" s="166">
        <v>0</v>
      </c>
      <c r="AZ28" s="166">
        <v>0</v>
      </c>
      <c r="BA28" s="166">
        <v>0</v>
      </c>
      <c r="BB28" s="166">
        <v>0</v>
      </c>
      <c r="BC28" s="166">
        <v>0</v>
      </c>
      <c r="BD28" s="166">
        <v>0</v>
      </c>
      <c r="BE28" s="166">
        <v>0</v>
      </c>
      <c r="BF28" s="166">
        <v>0</v>
      </c>
      <c r="BG28" s="166">
        <v>0</v>
      </c>
      <c r="BH28" s="166">
        <v>0</v>
      </c>
      <c r="BI28" s="166">
        <v>0</v>
      </c>
      <c r="BJ28" s="166">
        <v>0</v>
      </c>
      <c r="BK28" s="166">
        <v>0</v>
      </c>
    </row>
    <row r="29" spans="2:63" x14ac:dyDescent="0.25">
      <c r="B29" s="167"/>
      <c r="C29" s="135" t="s">
        <v>109</v>
      </c>
      <c r="D29" s="166">
        <v>12947.32646439</v>
      </c>
      <c r="E29" s="166">
        <v>14984.375108000002</v>
      </c>
      <c r="F29" s="166">
        <v>24913.09435368</v>
      </c>
      <c r="G29" s="166">
        <v>21997.633504359997</v>
      </c>
      <c r="H29" s="166">
        <v>7712.275485090001</v>
      </c>
      <c r="I29" s="166">
        <v>9331.2258615014998</v>
      </c>
      <c r="J29" s="166">
        <v>7940.0287547440003</v>
      </c>
      <c r="K29" s="166">
        <v>12597.552743020498</v>
      </c>
      <c r="L29" s="166">
        <v>7134.7193489300007</v>
      </c>
      <c r="M29" s="166">
        <v>9299.4882259569913</v>
      </c>
      <c r="N29" s="166">
        <v>14096.592638515001</v>
      </c>
      <c r="O29" s="166">
        <v>7281.4143509936985</v>
      </c>
      <c r="P29" s="166">
        <v>12047.560514151497</v>
      </c>
      <c r="Q29" s="166">
        <v>8482.1774461384994</v>
      </c>
      <c r="R29" s="166">
        <v>16759.945113072205</v>
      </c>
      <c r="S29" s="166">
        <v>4224.3142359100011</v>
      </c>
      <c r="T29" s="166">
        <v>13503.331521209417</v>
      </c>
      <c r="U29" s="166">
        <v>8198.8467310600026</v>
      </c>
      <c r="V29" s="166">
        <v>11599.777814490009</v>
      </c>
      <c r="W29" s="166">
        <v>6497.066646100001</v>
      </c>
      <c r="X29" s="166">
        <v>9711.5316930814079</v>
      </c>
      <c r="Y29" s="166">
        <v>12608.965559350696</v>
      </c>
      <c r="Z29" s="166">
        <v>13558.873675433002</v>
      </c>
      <c r="AA29" s="166">
        <v>4087.5825026899993</v>
      </c>
      <c r="AB29" s="166">
        <v>5460.5221313999991</v>
      </c>
      <c r="AC29" s="166">
        <v>8032.0894980089033</v>
      </c>
      <c r="AD29" s="166">
        <v>4715.8996861000005</v>
      </c>
      <c r="AE29" s="166">
        <v>62.064</v>
      </c>
      <c r="AF29" s="166">
        <v>702.10900000000004</v>
      </c>
      <c r="AG29" s="166">
        <v>4183.4131643800001</v>
      </c>
      <c r="AH29" s="166">
        <v>1606.8248035480003</v>
      </c>
      <c r="AI29" s="166">
        <v>293.14360847000006</v>
      </c>
      <c r="AJ29" s="166">
        <v>6398.6087609099959</v>
      </c>
      <c r="AK29" s="166">
        <v>5231.6562299999996</v>
      </c>
      <c r="AL29" s="166">
        <v>5403.1797998699994</v>
      </c>
      <c r="AM29" s="166">
        <v>106.73373336</v>
      </c>
      <c r="AN29" s="166">
        <v>6545.0141156800037</v>
      </c>
      <c r="AO29" s="166">
        <v>1452.73839</v>
      </c>
      <c r="AP29" s="166">
        <v>3855.0689213200003</v>
      </c>
      <c r="AQ29" s="166">
        <v>576.13552665000009</v>
      </c>
      <c r="AR29" s="166">
        <v>62.34335999999999</v>
      </c>
      <c r="AS29" s="166">
        <v>504.79712627000026</v>
      </c>
      <c r="AT29" s="166">
        <v>450.77100000000002</v>
      </c>
      <c r="AU29" s="166">
        <v>278.73049967999998</v>
      </c>
      <c r="AV29" s="166">
        <v>211.57056020999997</v>
      </c>
      <c r="AW29" s="166">
        <v>1100.1656091899997</v>
      </c>
      <c r="AX29" s="166">
        <v>625.40350999999998</v>
      </c>
      <c r="AY29" s="166">
        <v>293.29744570999998</v>
      </c>
      <c r="AZ29" s="166">
        <v>184.02699999999999</v>
      </c>
      <c r="BA29" s="166">
        <v>638.0239499999999</v>
      </c>
      <c r="BB29" s="166">
        <v>199.39132751</v>
      </c>
      <c r="BC29" s="166">
        <v>1155.8906509600001</v>
      </c>
      <c r="BD29" s="166">
        <v>0</v>
      </c>
      <c r="BE29" s="166">
        <v>165.55414394999997</v>
      </c>
      <c r="BF29" s="166">
        <v>278.45817904000006</v>
      </c>
      <c r="BG29" s="166">
        <v>0</v>
      </c>
      <c r="BH29" s="166">
        <v>667.11570000000017</v>
      </c>
      <c r="BI29" s="166">
        <v>832.98914850999995</v>
      </c>
      <c r="BJ29" s="166">
        <v>1288.5153499999999</v>
      </c>
      <c r="BK29" s="166">
        <v>442.41101999999995</v>
      </c>
    </row>
    <row r="30" spans="2:63" x14ac:dyDescent="0.25">
      <c r="B30" s="167"/>
      <c r="C30" s="135" t="s">
        <v>277</v>
      </c>
      <c r="D30" s="166">
        <v>12946.98067074</v>
      </c>
      <c r="E30" s="166">
        <v>14862.925108000001</v>
      </c>
      <c r="F30" s="166">
        <v>21645.55712754</v>
      </c>
      <c r="G30" s="166">
        <v>17480.070575779999</v>
      </c>
      <c r="H30" s="166">
        <v>3664.8366058400011</v>
      </c>
      <c r="I30" s="166">
        <v>7483.3928157199998</v>
      </c>
      <c r="J30" s="166">
        <v>5170.3336908500005</v>
      </c>
      <c r="K30" s="166">
        <v>11667.685732709999</v>
      </c>
      <c r="L30" s="166">
        <v>7020.9319356700007</v>
      </c>
      <c r="M30" s="166">
        <v>9199.9474474399922</v>
      </c>
      <c r="N30" s="166">
        <v>13974.295390830001</v>
      </c>
      <c r="O30" s="166">
        <v>7068.0893660399988</v>
      </c>
      <c r="P30" s="166">
        <v>11961.721445239997</v>
      </c>
      <c r="Q30" s="166">
        <v>8070.143469489999</v>
      </c>
      <c r="R30" s="166">
        <v>16679.987004460003</v>
      </c>
      <c r="S30" s="166">
        <v>4224.3142359100011</v>
      </c>
      <c r="T30" s="166">
        <v>13383.555853450003</v>
      </c>
      <c r="U30" s="166">
        <v>8137.1418522300028</v>
      </c>
      <c r="V30" s="166">
        <v>11556.20697993001</v>
      </c>
      <c r="W30" s="166">
        <v>6231.4970540200011</v>
      </c>
      <c r="X30" s="166">
        <v>9194.6130456199935</v>
      </c>
      <c r="Y30" s="166">
        <v>12428.840487949996</v>
      </c>
      <c r="Z30" s="166">
        <v>13403.062419763002</v>
      </c>
      <c r="AA30" s="166">
        <v>4038.0871241399991</v>
      </c>
      <c r="AB30" s="166">
        <v>5451.0825376499988</v>
      </c>
      <c r="AC30" s="166">
        <v>7589.8648503600034</v>
      </c>
      <c r="AD30" s="166">
        <v>4715.8996861000005</v>
      </c>
      <c r="AE30" s="166">
        <v>62.064</v>
      </c>
      <c r="AF30" s="166">
        <v>702.10900000000004</v>
      </c>
      <c r="AG30" s="166">
        <v>4183.4131643800001</v>
      </c>
      <c r="AH30" s="166">
        <v>1606.8248035480003</v>
      </c>
      <c r="AI30" s="166">
        <v>293.14360847000006</v>
      </c>
      <c r="AJ30" s="166">
        <v>6398.6087609099959</v>
      </c>
      <c r="AK30" s="166">
        <v>5231.6562299999996</v>
      </c>
      <c r="AL30" s="166">
        <v>5403.1797998699994</v>
      </c>
      <c r="AM30" s="166">
        <v>106.73373336</v>
      </c>
      <c r="AN30" s="166">
        <v>6545.0141156800037</v>
      </c>
      <c r="AO30" s="166">
        <v>1452.73839</v>
      </c>
      <c r="AP30" s="166">
        <v>3855.0689213200003</v>
      </c>
      <c r="AQ30" s="166">
        <v>576.13552665000009</v>
      </c>
      <c r="AR30" s="166">
        <v>62.34335999999999</v>
      </c>
      <c r="AS30" s="166">
        <v>504.79712627000026</v>
      </c>
      <c r="AT30" s="166">
        <v>450.77100000000002</v>
      </c>
      <c r="AU30" s="166">
        <v>278.73049967999998</v>
      </c>
      <c r="AV30" s="166">
        <v>211.57056020999997</v>
      </c>
      <c r="AW30" s="166">
        <v>1100.1656091899997</v>
      </c>
      <c r="AX30" s="166">
        <v>625.40350999999998</v>
      </c>
      <c r="AY30" s="166">
        <v>293.29744570999998</v>
      </c>
      <c r="AZ30" s="166">
        <v>184.02699999999999</v>
      </c>
      <c r="BA30" s="166">
        <v>638.0239499999999</v>
      </c>
      <c r="BB30" s="166">
        <v>199.39132751</v>
      </c>
      <c r="BC30" s="166">
        <v>1155.8906509600001</v>
      </c>
      <c r="BD30" s="166">
        <v>0</v>
      </c>
      <c r="BE30" s="166">
        <v>165.55414394999997</v>
      </c>
      <c r="BF30" s="166">
        <v>278.45817904000006</v>
      </c>
      <c r="BG30" s="166">
        <v>0</v>
      </c>
      <c r="BH30" s="166">
        <v>667.11570000000017</v>
      </c>
      <c r="BI30" s="166">
        <v>832.98914850999995</v>
      </c>
      <c r="BJ30" s="166">
        <v>1288.5153499999999</v>
      </c>
      <c r="BK30" s="166">
        <v>442.41101999999995</v>
      </c>
    </row>
    <row r="31" spans="2:63" x14ac:dyDescent="0.25">
      <c r="B31" s="167"/>
      <c r="C31" s="135" t="s">
        <v>278</v>
      </c>
      <c r="D31" s="166">
        <v>0.34579365000000001</v>
      </c>
      <c r="E31" s="166">
        <v>121.45</v>
      </c>
      <c r="F31" s="166">
        <v>3267.5372261399998</v>
      </c>
      <c r="G31" s="166">
        <v>4517.5629285799996</v>
      </c>
      <c r="H31" s="166">
        <v>4047.4388792499999</v>
      </c>
      <c r="I31" s="166">
        <v>1847.8330457815002</v>
      </c>
      <c r="J31" s="166">
        <v>2769.6950638940002</v>
      </c>
      <c r="K31" s="166">
        <v>929.86701031049995</v>
      </c>
      <c r="L31" s="166">
        <v>113.78741325999999</v>
      </c>
      <c r="M31" s="166">
        <v>99.540778516999978</v>
      </c>
      <c r="N31" s="166">
        <v>122.297247685</v>
      </c>
      <c r="O31" s="166">
        <v>213.32498495370001</v>
      </c>
      <c r="P31" s="166">
        <v>85.839068911499993</v>
      </c>
      <c r="Q31" s="166">
        <v>412.03397664850002</v>
      </c>
      <c r="R31" s="166">
        <v>79.958108612200007</v>
      </c>
      <c r="S31" s="166">
        <v>0</v>
      </c>
      <c r="T31" s="166">
        <v>119.775667759413</v>
      </c>
      <c r="U31" s="166">
        <v>61.704878829999998</v>
      </c>
      <c r="V31" s="166">
        <v>43.570834559999987</v>
      </c>
      <c r="W31" s="166">
        <v>265.56959208000001</v>
      </c>
      <c r="X31" s="166">
        <v>516.91864746141448</v>
      </c>
      <c r="Y31" s="166">
        <v>180.12507140070002</v>
      </c>
      <c r="Z31" s="166">
        <v>155.81125566999998</v>
      </c>
      <c r="AA31" s="166">
        <v>49.495378550000005</v>
      </c>
      <c r="AB31" s="166">
        <v>9.4395937500000002</v>
      </c>
      <c r="AC31" s="166">
        <v>442.22464764889997</v>
      </c>
      <c r="AD31" s="166">
        <v>0</v>
      </c>
      <c r="AE31" s="166">
        <v>0</v>
      </c>
      <c r="AF31" s="166">
        <v>0</v>
      </c>
      <c r="AG31" s="166">
        <v>0</v>
      </c>
      <c r="AH31" s="166">
        <v>0</v>
      </c>
      <c r="AI31" s="166">
        <v>0</v>
      </c>
      <c r="AJ31" s="166">
        <v>0</v>
      </c>
      <c r="AK31" s="166">
        <v>0</v>
      </c>
      <c r="AL31" s="166">
        <v>0</v>
      </c>
      <c r="AM31" s="166">
        <v>0</v>
      </c>
      <c r="AN31" s="166">
        <v>0</v>
      </c>
      <c r="AO31" s="166">
        <v>0</v>
      </c>
      <c r="AP31" s="166">
        <v>0</v>
      </c>
      <c r="AQ31" s="166">
        <v>0</v>
      </c>
      <c r="AR31" s="166">
        <v>0</v>
      </c>
      <c r="AS31" s="166">
        <v>0</v>
      </c>
      <c r="AT31" s="166">
        <v>0</v>
      </c>
      <c r="AU31" s="166">
        <v>0</v>
      </c>
      <c r="AV31" s="166">
        <v>0</v>
      </c>
      <c r="AW31" s="166">
        <v>0</v>
      </c>
      <c r="AX31" s="166">
        <v>0</v>
      </c>
      <c r="AY31" s="166">
        <v>0</v>
      </c>
      <c r="AZ31" s="166">
        <v>0</v>
      </c>
      <c r="BA31" s="166">
        <v>0</v>
      </c>
      <c r="BB31" s="166">
        <v>0</v>
      </c>
      <c r="BC31" s="166">
        <v>0</v>
      </c>
      <c r="BD31" s="166">
        <v>0</v>
      </c>
      <c r="BE31" s="166">
        <v>0</v>
      </c>
      <c r="BF31" s="166">
        <v>0</v>
      </c>
      <c r="BG31" s="166">
        <v>0</v>
      </c>
      <c r="BH31" s="166">
        <v>0</v>
      </c>
      <c r="BI31" s="166">
        <v>0</v>
      </c>
      <c r="BJ31" s="166">
        <v>0</v>
      </c>
      <c r="BK31" s="166">
        <v>0</v>
      </c>
    </row>
    <row r="32" spans="2:63" x14ac:dyDescent="0.25">
      <c r="B32" s="167"/>
      <c r="C32" s="135" t="s">
        <v>110</v>
      </c>
      <c r="D32" s="166">
        <v>1471.2833174019997</v>
      </c>
      <c r="E32" s="166">
        <v>1416.8564819999999</v>
      </c>
      <c r="F32" s="166">
        <v>5685.4007429399999</v>
      </c>
      <c r="G32" s="166">
        <v>5574.8940831700002</v>
      </c>
      <c r="H32" s="166">
        <v>2577.1402192100004</v>
      </c>
      <c r="I32" s="166">
        <v>4759.9878785659139</v>
      </c>
      <c r="J32" s="166">
        <v>2984.4062259030002</v>
      </c>
      <c r="K32" s="166">
        <v>3532.0518785099998</v>
      </c>
      <c r="L32" s="166">
        <v>1601.6405815399999</v>
      </c>
      <c r="M32" s="166">
        <v>2558.2586933100001</v>
      </c>
      <c r="N32" s="166">
        <v>304.57727289450008</v>
      </c>
      <c r="O32" s="166">
        <v>2480.5914584207608</v>
      </c>
      <c r="P32" s="166">
        <v>1484.4896809600004</v>
      </c>
      <c r="Q32" s="166">
        <v>2656.83745589</v>
      </c>
      <c r="R32" s="166">
        <v>2384.5011444400002</v>
      </c>
      <c r="S32" s="166">
        <v>507.21117679000008</v>
      </c>
      <c r="T32" s="166">
        <v>3118.7015673157757</v>
      </c>
      <c r="U32" s="166">
        <v>865.65446609000003</v>
      </c>
      <c r="V32" s="166">
        <v>2491.7372555534994</v>
      </c>
      <c r="W32" s="166">
        <v>1708.95227221</v>
      </c>
      <c r="X32" s="166">
        <v>3272.6932142650003</v>
      </c>
      <c r="Y32" s="166">
        <v>2472.1305477099995</v>
      </c>
      <c r="Z32" s="166">
        <v>1201.5828947199998</v>
      </c>
      <c r="AA32" s="166">
        <v>822.94130962000008</v>
      </c>
      <c r="AB32" s="166">
        <v>545.67144622000001</v>
      </c>
      <c r="AC32" s="166">
        <v>1454.6635854799997</v>
      </c>
      <c r="AD32" s="166">
        <v>4.9020362500000001</v>
      </c>
      <c r="AE32" s="166">
        <v>1.3779999999999999</v>
      </c>
      <c r="AF32" s="166">
        <v>0.312</v>
      </c>
      <c r="AG32" s="166">
        <v>16.966961299999969</v>
      </c>
      <c r="AH32" s="166">
        <v>3.7158867599999974</v>
      </c>
      <c r="AI32" s="166">
        <v>1.0581246000000002</v>
      </c>
      <c r="AJ32" s="166">
        <v>74.545662529999987</v>
      </c>
      <c r="AK32" s="166">
        <v>12.021990000000002</v>
      </c>
      <c r="AL32" s="166">
        <v>0</v>
      </c>
      <c r="AM32" s="166">
        <v>1.1069950000000002</v>
      </c>
      <c r="AN32" s="166">
        <v>72.524744870000006</v>
      </c>
      <c r="AO32" s="166">
        <v>9.8351999999999986</v>
      </c>
      <c r="AP32" s="166">
        <v>16.924990009999998</v>
      </c>
      <c r="AQ32" s="166">
        <v>1.748</v>
      </c>
      <c r="AR32" s="166">
        <v>0</v>
      </c>
      <c r="AS32" s="166">
        <v>0</v>
      </c>
      <c r="AT32" s="166">
        <v>0</v>
      </c>
      <c r="AU32" s="166">
        <v>0</v>
      </c>
      <c r="AV32" s="166">
        <v>235.47790619</v>
      </c>
      <c r="AW32" s="166">
        <v>0</v>
      </c>
      <c r="AX32" s="166">
        <v>1.43407</v>
      </c>
      <c r="AY32" s="166">
        <v>0</v>
      </c>
      <c r="AZ32" s="166">
        <v>0</v>
      </c>
      <c r="BA32" s="166">
        <v>3.1074999999999999</v>
      </c>
      <c r="BB32" s="166">
        <v>0</v>
      </c>
      <c r="BC32" s="166">
        <v>0</v>
      </c>
      <c r="BD32" s="166">
        <v>555.04812439</v>
      </c>
      <c r="BE32" s="166">
        <v>0</v>
      </c>
      <c r="BF32" s="166">
        <v>0</v>
      </c>
      <c r="BG32" s="166">
        <v>637.0862151</v>
      </c>
      <c r="BH32" s="166">
        <v>4.0010000000000003</v>
      </c>
      <c r="BI32" s="166">
        <v>10.823556549999999</v>
      </c>
      <c r="BJ32" s="166">
        <v>4.7500000000000001E-2</v>
      </c>
      <c r="BK32" s="166">
        <v>0</v>
      </c>
    </row>
    <row r="33" spans="2:63" x14ac:dyDescent="0.25">
      <c r="B33" s="167"/>
      <c r="C33" s="135" t="s">
        <v>277</v>
      </c>
      <c r="D33" s="166">
        <v>1356.9954062519998</v>
      </c>
      <c r="E33" s="166">
        <v>1415.8964819999999</v>
      </c>
      <c r="F33" s="166">
        <v>5662.0793603100001</v>
      </c>
      <c r="G33" s="166">
        <v>4522.0001983399998</v>
      </c>
      <c r="H33" s="166">
        <v>2398.0721485600002</v>
      </c>
      <c r="I33" s="166">
        <v>4026.5007496299991</v>
      </c>
      <c r="J33" s="166">
        <v>2305.5284418000001</v>
      </c>
      <c r="K33" s="166">
        <v>3531.45855351</v>
      </c>
      <c r="L33" s="166">
        <v>1062.3672336099999</v>
      </c>
      <c r="M33" s="166">
        <v>2489.27299597</v>
      </c>
      <c r="N33" s="166">
        <v>296.79221065000007</v>
      </c>
      <c r="O33" s="166">
        <v>2471.6125439100006</v>
      </c>
      <c r="P33" s="166">
        <v>1484.4896809600004</v>
      </c>
      <c r="Q33" s="166">
        <v>2420.0673331600001</v>
      </c>
      <c r="R33" s="166">
        <v>2142.1209444400001</v>
      </c>
      <c r="S33" s="166">
        <v>507.21117679000008</v>
      </c>
      <c r="T33" s="166">
        <v>3112.2665610999998</v>
      </c>
      <c r="U33" s="166">
        <v>865.65446609000003</v>
      </c>
      <c r="V33" s="166">
        <v>2301.4381505534993</v>
      </c>
      <c r="W33" s="166">
        <v>1708.95227221</v>
      </c>
      <c r="X33" s="166">
        <v>2920.7348598099998</v>
      </c>
      <c r="Y33" s="166">
        <v>2472.1305477099995</v>
      </c>
      <c r="Z33" s="166">
        <v>1028.1355747199998</v>
      </c>
      <c r="AA33" s="166">
        <v>822.94130962000008</v>
      </c>
      <c r="AB33" s="166">
        <v>545.67144622000001</v>
      </c>
      <c r="AC33" s="166">
        <v>1382.8506288999997</v>
      </c>
      <c r="AD33" s="166">
        <v>4.9020362500000001</v>
      </c>
      <c r="AE33" s="166">
        <v>1.3779999999999999</v>
      </c>
      <c r="AF33" s="166">
        <v>0.312</v>
      </c>
      <c r="AG33" s="166">
        <v>16.966961299999969</v>
      </c>
      <c r="AH33" s="166">
        <v>3.7158867599999974</v>
      </c>
      <c r="AI33" s="166">
        <v>1.0581246000000002</v>
      </c>
      <c r="AJ33" s="166">
        <v>74.545662529999987</v>
      </c>
      <c r="AK33" s="166">
        <v>12.021990000000002</v>
      </c>
      <c r="AL33" s="166">
        <v>0</v>
      </c>
      <c r="AM33" s="166">
        <v>1.1069950000000002</v>
      </c>
      <c r="AN33" s="166">
        <v>72.524744870000006</v>
      </c>
      <c r="AO33" s="166">
        <v>9.8351999999999986</v>
      </c>
      <c r="AP33" s="166">
        <v>16.924990009999998</v>
      </c>
      <c r="AQ33" s="166">
        <v>1.748</v>
      </c>
      <c r="AR33" s="166">
        <v>0</v>
      </c>
      <c r="AS33" s="166">
        <v>0</v>
      </c>
      <c r="AT33" s="166">
        <v>0</v>
      </c>
      <c r="AU33" s="166">
        <v>0</v>
      </c>
      <c r="AV33" s="166">
        <v>235.47790619</v>
      </c>
      <c r="AW33" s="166">
        <v>0</v>
      </c>
      <c r="AX33" s="166">
        <v>1.43407</v>
      </c>
      <c r="AY33" s="166">
        <v>0</v>
      </c>
      <c r="AZ33" s="166">
        <v>0</v>
      </c>
      <c r="BA33" s="166">
        <v>3.1074999999999999</v>
      </c>
      <c r="BB33" s="166">
        <v>0</v>
      </c>
      <c r="BC33" s="166">
        <v>0</v>
      </c>
      <c r="BD33" s="166">
        <v>555.04812439</v>
      </c>
      <c r="BE33" s="166">
        <v>0</v>
      </c>
      <c r="BF33" s="166">
        <v>0</v>
      </c>
      <c r="BG33" s="166">
        <v>637.0862151</v>
      </c>
      <c r="BH33" s="166">
        <v>4.0010000000000003</v>
      </c>
      <c r="BI33" s="166">
        <v>10.823556549999999</v>
      </c>
      <c r="BJ33" s="166">
        <v>4.7500000000000001E-2</v>
      </c>
      <c r="BK33" s="166">
        <v>0</v>
      </c>
    </row>
    <row r="34" spans="2:63" x14ac:dyDescent="0.25">
      <c r="B34" s="167"/>
      <c r="C34" s="135" t="s">
        <v>278</v>
      </c>
      <c r="D34" s="166">
        <v>114.28791114999999</v>
      </c>
      <c r="E34" s="166">
        <v>0.96</v>
      </c>
      <c r="F34" s="166">
        <v>23.321382630000002</v>
      </c>
      <c r="G34" s="166">
        <v>1052.8938848299999</v>
      </c>
      <c r="H34" s="166">
        <v>179.06807065000001</v>
      </c>
      <c r="I34" s="166">
        <v>733.48712893591517</v>
      </c>
      <c r="J34" s="166">
        <v>678.87778410300007</v>
      </c>
      <c r="K34" s="166">
        <v>0.59332499999999999</v>
      </c>
      <c r="L34" s="166">
        <v>539.27334793000011</v>
      </c>
      <c r="M34" s="166">
        <v>68.985697340000002</v>
      </c>
      <c r="N34" s="166">
        <v>7.7850622445000024</v>
      </c>
      <c r="O34" s="166">
        <v>8.9789145107600046</v>
      </c>
      <c r="P34" s="166">
        <v>0</v>
      </c>
      <c r="Q34" s="166">
        <v>236.77012273</v>
      </c>
      <c r="R34" s="166">
        <v>242.3802</v>
      </c>
      <c r="S34" s="166">
        <v>0</v>
      </c>
      <c r="T34" s="166">
        <v>6.4350062157760002</v>
      </c>
      <c r="U34" s="166">
        <v>0</v>
      </c>
      <c r="V34" s="166">
        <v>190.299105</v>
      </c>
      <c r="W34" s="166">
        <v>0</v>
      </c>
      <c r="X34" s="166">
        <v>351.95835445500001</v>
      </c>
      <c r="Y34" s="166">
        <v>0</v>
      </c>
      <c r="Z34" s="166">
        <v>173.44732000000002</v>
      </c>
      <c r="AA34" s="166">
        <v>0</v>
      </c>
      <c r="AB34" s="166">
        <v>0</v>
      </c>
      <c r="AC34" s="166">
        <v>71.812956580000005</v>
      </c>
      <c r="AD34" s="166">
        <v>0</v>
      </c>
      <c r="AE34" s="166">
        <v>0</v>
      </c>
      <c r="AF34" s="166">
        <v>0</v>
      </c>
      <c r="AG34" s="166">
        <v>0</v>
      </c>
      <c r="AH34" s="166">
        <v>0</v>
      </c>
      <c r="AI34" s="166">
        <v>0</v>
      </c>
      <c r="AJ34" s="166">
        <v>0</v>
      </c>
      <c r="AK34" s="166">
        <v>0</v>
      </c>
      <c r="AL34" s="166">
        <v>0</v>
      </c>
      <c r="AM34" s="166">
        <v>0</v>
      </c>
      <c r="AN34" s="166">
        <v>0</v>
      </c>
      <c r="AO34" s="166">
        <v>0</v>
      </c>
      <c r="AP34" s="166">
        <v>0</v>
      </c>
      <c r="AQ34" s="166">
        <v>0</v>
      </c>
      <c r="AR34" s="166">
        <v>0</v>
      </c>
      <c r="AS34" s="166">
        <v>0</v>
      </c>
      <c r="AT34" s="166">
        <v>0</v>
      </c>
      <c r="AU34" s="166">
        <v>0</v>
      </c>
      <c r="AV34" s="166">
        <v>0</v>
      </c>
      <c r="AW34" s="166">
        <v>0</v>
      </c>
      <c r="AX34" s="166">
        <v>0</v>
      </c>
      <c r="AY34" s="166">
        <v>0</v>
      </c>
      <c r="AZ34" s="166">
        <v>0</v>
      </c>
      <c r="BA34" s="166">
        <v>0</v>
      </c>
      <c r="BB34" s="166">
        <v>0</v>
      </c>
      <c r="BC34" s="166">
        <v>0</v>
      </c>
      <c r="BD34" s="166">
        <v>0</v>
      </c>
      <c r="BE34" s="166">
        <v>0</v>
      </c>
      <c r="BF34" s="166">
        <v>0</v>
      </c>
      <c r="BG34" s="166">
        <v>0</v>
      </c>
      <c r="BH34" s="166">
        <v>0</v>
      </c>
      <c r="BI34" s="166">
        <v>0</v>
      </c>
      <c r="BJ34" s="166">
        <v>0</v>
      </c>
      <c r="BK34" s="166">
        <v>0</v>
      </c>
    </row>
    <row r="35" spans="2:63" x14ac:dyDescent="0.25">
      <c r="B35" s="171">
        <v>4</v>
      </c>
      <c r="C35" s="133" t="s">
        <v>111</v>
      </c>
      <c r="D35" s="166">
        <v>19.59658714</v>
      </c>
      <c r="E35" s="166">
        <v>1565.046235</v>
      </c>
      <c r="F35" s="166">
        <v>145.97645205000001</v>
      </c>
      <c r="G35" s="166">
        <v>0</v>
      </c>
      <c r="H35" s="166">
        <v>135.39382769999997</v>
      </c>
      <c r="I35" s="166">
        <v>63.690449999999998</v>
      </c>
      <c r="J35" s="166">
        <v>261.05255004999998</v>
      </c>
      <c r="K35" s="166">
        <v>-14.093257059999999</v>
      </c>
      <c r="L35" s="166">
        <v>41.431774049999994</v>
      </c>
      <c r="M35" s="166">
        <v>51.23328601</v>
      </c>
      <c r="N35" s="166">
        <v>52.224189490000001</v>
      </c>
      <c r="O35" s="166">
        <v>572.75030779624979</v>
      </c>
      <c r="P35" s="166">
        <v>17.133490186249997</v>
      </c>
      <c r="Q35" s="166">
        <v>12.001000380000001</v>
      </c>
      <c r="R35" s="166">
        <v>0</v>
      </c>
      <c r="S35" s="166">
        <v>0</v>
      </c>
      <c r="T35" s="166">
        <v>12.953724470000001</v>
      </c>
      <c r="U35" s="166">
        <v>183.97245249000002</v>
      </c>
      <c r="V35" s="166">
        <v>224.68276813</v>
      </c>
      <c r="W35" s="166">
        <v>8.7657457252000004</v>
      </c>
      <c r="X35" s="166">
        <v>27.981266259480002</v>
      </c>
      <c r="Y35" s="166">
        <v>1.5182792700000001</v>
      </c>
      <c r="Z35" s="166">
        <v>303.23338319999993</v>
      </c>
      <c r="AA35" s="166">
        <v>21.437401480000002</v>
      </c>
      <c r="AB35" s="166">
        <v>29.555788937300001</v>
      </c>
      <c r="AC35" s="166">
        <v>0</v>
      </c>
      <c r="AD35" s="166">
        <v>2.2241664000000001</v>
      </c>
      <c r="AE35" s="166">
        <v>0</v>
      </c>
      <c r="AF35" s="166">
        <v>0</v>
      </c>
      <c r="AG35" s="166">
        <v>2.7402773800000002</v>
      </c>
      <c r="AH35" s="166">
        <v>0</v>
      </c>
      <c r="AI35" s="166">
        <v>0</v>
      </c>
      <c r="AJ35" s="166">
        <v>20.407965989999997</v>
      </c>
      <c r="AK35" s="166">
        <v>1.82897</v>
      </c>
      <c r="AL35" s="166">
        <v>0</v>
      </c>
      <c r="AM35" s="166">
        <v>0</v>
      </c>
      <c r="AN35" s="166">
        <v>0</v>
      </c>
      <c r="AO35" s="166">
        <v>0</v>
      </c>
      <c r="AP35" s="166">
        <v>2.06493415</v>
      </c>
      <c r="AQ35" s="166">
        <v>0</v>
      </c>
      <c r="AR35" s="166">
        <v>0</v>
      </c>
      <c r="AS35" s="166">
        <v>0</v>
      </c>
      <c r="AT35" s="166">
        <v>0</v>
      </c>
      <c r="AU35" s="166">
        <v>0</v>
      </c>
      <c r="AV35" s="166">
        <v>0</v>
      </c>
      <c r="AW35" s="166">
        <v>0</v>
      </c>
      <c r="AX35" s="166">
        <v>0</v>
      </c>
      <c r="AY35" s="166">
        <v>0</v>
      </c>
      <c r="AZ35" s="166">
        <v>0</v>
      </c>
      <c r="BA35" s="166">
        <v>0</v>
      </c>
      <c r="BB35" s="166">
        <v>0</v>
      </c>
      <c r="BC35" s="166">
        <v>5.7956550000000003E-2</v>
      </c>
      <c r="BD35" s="166">
        <v>0</v>
      </c>
      <c r="BE35" s="166">
        <v>0</v>
      </c>
      <c r="BF35" s="166">
        <v>0</v>
      </c>
      <c r="BG35" s="166">
        <v>0</v>
      </c>
      <c r="BH35" s="166">
        <v>0</v>
      </c>
      <c r="BI35" s="166">
        <v>0.26019898999999996</v>
      </c>
      <c r="BJ35" s="166">
        <v>0</v>
      </c>
      <c r="BK35" s="166">
        <v>0</v>
      </c>
    </row>
    <row r="36" spans="2:63" x14ac:dyDescent="0.25">
      <c r="B36" s="171">
        <v>5</v>
      </c>
      <c r="C36" s="133" t="s">
        <v>112</v>
      </c>
      <c r="D36" s="166">
        <v>14422.782987584804</v>
      </c>
      <c r="E36" s="166">
        <v>20744.429994000002</v>
      </c>
      <c r="F36" s="166">
        <v>21339.144859930919</v>
      </c>
      <c r="G36" s="166">
        <v>30920.246015432123</v>
      </c>
      <c r="H36" s="166">
        <v>6671.8818334381758</v>
      </c>
      <c r="I36" s="166">
        <v>8759.9629098438927</v>
      </c>
      <c r="J36" s="166">
        <v>10281.869811151491</v>
      </c>
      <c r="K36" s="166">
        <v>10867.668031372512</v>
      </c>
      <c r="L36" s="166">
        <v>6699.3489992398363</v>
      </c>
      <c r="M36" s="166">
        <v>8101.7134139550944</v>
      </c>
      <c r="N36" s="166">
        <v>16984.6703270894</v>
      </c>
      <c r="O36" s="166">
        <v>5582.2456883819377</v>
      </c>
      <c r="P36" s="166">
        <v>15967.13220354756</v>
      </c>
      <c r="Q36" s="166">
        <v>11666.379565718415</v>
      </c>
      <c r="R36" s="166">
        <v>20444.765215120842</v>
      </c>
      <c r="S36" s="166">
        <v>25285.262017445664</v>
      </c>
      <c r="T36" s="166">
        <v>15479.977165748556</v>
      </c>
      <c r="U36" s="166">
        <v>8850.020978068902</v>
      </c>
      <c r="V36" s="166">
        <v>11563.355836490256</v>
      </c>
      <c r="W36" s="166">
        <v>9027.7408215214782</v>
      </c>
      <c r="X36" s="166">
        <v>24502.638656906129</v>
      </c>
      <c r="Y36" s="166">
        <v>18426.53201135189</v>
      </c>
      <c r="Z36" s="166">
        <v>8752.2865462071968</v>
      </c>
      <c r="AA36" s="166">
        <v>10344.593911403346</v>
      </c>
      <c r="AB36" s="166">
        <v>6661.5514559788508</v>
      </c>
      <c r="AC36" s="166">
        <v>6759.8368883820212</v>
      </c>
      <c r="AD36" s="166">
        <v>3625.9801905820873</v>
      </c>
      <c r="AE36" s="166">
        <v>171.33</v>
      </c>
      <c r="AF36" s="166">
        <v>185.50899999999999</v>
      </c>
      <c r="AG36" s="166">
        <v>1814.0201339063537</v>
      </c>
      <c r="AH36" s="166">
        <v>529.1584009937809</v>
      </c>
      <c r="AI36" s="166">
        <v>170.68787875326018</v>
      </c>
      <c r="AJ36" s="166">
        <v>3529.3748503087822</v>
      </c>
      <c r="AK36" s="166">
        <v>2944.4862804558602</v>
      </c>
      <c r="AL36" s="166">
        <v>2338.970936772856</v>
      </c>
      <c r="AM36" s="166">
        <v>106.70153332130029</v>
      </c>
      <c r="AN36" s="166">
        <v>3385.1895070636447</v>
      </c>
      <c r="AO36" s="166">
        <v>1743.0179235480437</v>
      </c>
      <c r="AP36" s="166">
        <v>4089.932152132636</v>
      </c>
      <c r="AQ36" s="166">
        <v>171.30254810090571</v>
      </c>
      <c r="AR36" s="166">
        <v>434.63164060041964</v>
      </c>
      <c r="AS36" s="166">
        <v>313.37149657000009</v>
      </c>
      <c r="AT36" s="166">
        <v>164.214</v>
      </c>
      <c r="AU36" s="166">
        <v>710.97371078258846</v>
      </c>
      <c r="AV36" s="166">
        <v>7153.5204960899991</v>
      </c>
      <c r="AW36" s="166">
        <v>862.6447443904998</v>
      </c>
      <c r="AX36" s="166">
        <v>889.90700174872347</v>
      </c>
      <c r="AY36" s="166">
        <v>227.57395695900004</v>
      </c>
      <c r="AZ36" s="166">
        <v>282.44</v>
      </c>
      <c r="BA36" s="166">
        <v>287.23367274000003</v>
      </c>
      <c r="BB36" s="166">
        <v>191.90708926810896</v>
      </c>
      <c r="BC36" s="166">
        <v>519.20891921394877</v>
      </c>
      <c r="BD36" s="166">
        <v>51.54911715139707</v>
      </c>
      <c r="BE36" s="166">
        <v>6.7214900899999996</v>
      </c>
      <c r="BF36" s="166">
        <v>178.8566629702425</v>
      </c>
      <c r="BG36" s="166">
        <v>4449.6045010999997</v>
      </c>
      <c r="BH36" s="166">
        <v>327.7765392775745</v>
      </c>
      <c r="BI36" s="166">
        <v>491.61703475871917</v>
      </c>
      <c r="BJ36" s="166">
        <v>141.63711429266431</v>
      </c>
      <c r="BK36" s="166">
        <v>335.00828118494746</v>
      </c>
    </row>
    <row r="37" spans="2:63" x14ac:dyDescent="0.25">
      <c r="B37" s="171"/>
      <c r="C37" s="135" t="s">
        <v>279</v>
      </c>
      <c r="D37" s="166">
        <v>757.70022792750058</v>
      </c>
      <c r="E37" s="166">
        <v>1195.648649</v>
      </c>
      <c r="F37" s="166">
        <v>7757.1506764594469</v>
      </c>
      <c r="G37" s="166">
        <v>3381.1645337455043</v>
      </c>
      <c r="H37" s="166">
        <v>837.50186112609947</v>
      </c>
      <c r="I37" s="166">
        <v>32.527895000000001</v>
      </c>
      <c r="J37" s="166">
        <v>1653.9801143760001</v>
      </c>
      <c r="K37" s="166">
        <v>1277.9769121032878</v>
      </c>
      <c r="L37" s="166">
        <v>1293.082453188784</v>
      </c>
      <c r="M37" s="166">
        <v>1344.5000714607067</v>
      </c>
      <c r="N37" s="166">
        <v>2360.5720727394923</v>
      </c>
      <c r="O37" s="166">
        <v>337.48366278229253</v>
      </c>
      <c r="P37" s="166">
        <v>10109.230983219983</v>
      </c>
      <c r="Q37" s="166">
        <v>2490.7500306437992</v>
      </c>
      <c r="R37" s="166">
        <v>4554.6208772415976</v>
      </c>
      <c r="S37" s="166">
        <v>1755.0007962380892</v>
      </c>
      <c r="T37" s="166">
        <v>1127.4321200272443</v>
      </c>
      <c r="U37" s="166">
        <v>11.77521018</v>
      </c>
      <c r="V37" s="166">
        <v>21.663527510000222</v>
      </c>
      <c r="W37" s="166">
        <v>1.627691</v>
      </c>
      <c r="X37" s="166">
        <v>83.322317080000005</v>
      </c>
      <c r="Y37" s="166">
        <v>9854.3429288151128</v>
      </c>
      <c r="Z37" s="166">
        <v>43.485025230000005</v>
      </c>
      <c r="AA37" s="166">
        <v>5.0839150499999999</v>
      </c>
      <c r="AB37" s="166">
        <v>369.07856330999994</v>
      </c>
      <c r="AC37" s="166">
        <v>128.51835278999999</v>
      </c>
      <c r="AD37" s="166">
        <v>19.167164020000001</v>
      </c>
      <c r="AE37" s="166">
        <v>16.832999999999998</v>
      </c>
      <c r="AF37" s="166">
        <v>19.210999999999999</v>
      </c>
      <c r="AG37" s="166">
        <v>91.587171597004016</v>
      </c>
      <c r="AH37" s="166">
        <v>35.689136820000002</v>
      </c>
      <c r="AI37" s="166">
        <v>0</v>
      </c>
      <c r="AJ37" s="166">
        <v>0</v>
      </c>
      <c r="AK37" s="166">
        <v>19.18131</v>
      </c>
      <c r="AL37" s="166">
        <v>10.211186339999999</v>
      </c>
      <c r="AM37" s="166">
        <v>2.8685804799999999</v>
      </c>
      <c r="AN37" s="166">
        <v>19.314489779999995</v>
      </c>
      <c r="AO37" s="166">
        <v>187.59087155</v>
      </c>
      <c r="AP37" s="166">
        <v>136.63678555999999</v>
      </c>
      <c r="AQ37" s="166">
        <v>1.70257835</v>
      </c>
      <c r="AR37" s="166">
        <v>213.70769000000001</v>
      </c>
      <c r="AS37" s="166">
        <v>20.332944980000001</v>
      </c>
      <c r="AT37" s="166">
        <v>23.314</v>
      </c>
      <c r="AU37" s="166">
        <v>49.836025629998488</v>
      </c>
      <c r="AV37" s="166">
        <v>149.17023195000002</v>
      </c>
      <c r="AW37" s="166">
        <v>2.1474756200000003</v>
      </c>
      <c r="AX37" s="166">
        <v>306.39421996354037</v>
      </c>
      <c r="AY37" s="166">
        <v>7.5251729800000007</v>
      </c>
      <c r="AZ37" s="166">
        <v>10.522</v>
      </c>
      <c r="BA37" s="166">
        <v>10.65605854</v>
      </c>
      <c r="BB37" s="166">
        <v>8.0320616400000002</v>
      </c>
      <c r="BC37" s="166">
        <v>13.41923207</v>
      </c>
      <c r="BD37" s="166">
        <v>14.897907</v>
      </c>
      <c r="BE37" s="166">
        <v>0.95695092000000004</v>
      </c>
      <c r="BF37" s="166">
        <v>7.1780030599999955</v>
      </c>
      <c r="BG37" s="166">
        <v>358.7287705</v>
      </c>
      <c r="BH37" s="166">
        <v>17.046323749999999</v>
      </c>
      <c r="BI37" s="166">
        <v>25.508424549999983</v>
      </c>
      <c r="BJ37" s="166">
        <v>5.5877049400000125</v>
      </c>
      <c r="BK37" s="166">
        <v>5.3920632199999998</v>
      </c>
    </row>
    <row r="38" spans="2:63" x14ac:dyDescent="0.25">
      <c r="B38" s="171"/>
      <c r="C38" s="135" t="s">
        <v>280</v>
      </c>
      <c r="D38" s="166">
        <v>5013.401855336886</v>
      </c>
      <c r="E38" s="166">
        <v>6804.4595090000003</v>
      </c>
      <c r="F38" s="166">
        <v>8345.6471750308374</v>
      </c>
      <c r="G38" s="166">
        <v>5519.2106347005192</v>
      </c>
      <c r="H38" s="166">
        <v>1716.5065571973769</v>
      </c>
      <c r="I38" s="166">
        <v>4261.9759378538911</v>
      </c>
      <c r="J38" s="166">
        <v>2533.3216994750101</v>
      </c>
      <c r="K38" s="166">
        <v>2712.508718360004</v>
      </c>
      <c r="L38" s="166">
        <v>2779.8638573400103</v>
      </c>
      <c r="M38" s="166">
        <v>3929.514626312669</v>
      </c>
      <c r="N38" s="166">
        <v>4961.1160232629118</v>
      </c>
      <c r="O38" s="166">
        <v>2589.5508051192119</v>
      </c>
      <c r="P38" s="166">
        <v>3854.6920618022978</v>
      </c>
      <c r="Q38" s="166">
        <v>3218.5970383165886</v>
      </c>
      <c r="R38" s="166">
        <v>4532.7093038044786</v>
      </c>
      <c r="S38" s="166">
        <v>5418.2584529799624</v>
      </c>
      <c r="T38" s="166">
        <v>7493.7665597052555</v>
      </c>
      <c r="U38" s="166">
        <v>3744.3743719605486</v>
      </c>
      <c r="V38" s="166">
        <v>3815.9554858590973</v>
      </c>
      <c r="W38" s="166">
        <v>3795.365797876776</v>
      </c>
      <c r="X38" s="166">
        <v>5072.4055637600004</v>
      </c>
      <c r="Y38" s="166">
        <v>3517.8207067682656</v>
      </c>
      <c r="Z38" s="166">
        <v>5906.2557590828483</v>
      </c>
      <c r="AA38" s="166">
        <v>1969.2145226705002</v>
      </c>
      <c r="AB38" s="166">
        <v>2494.879890234386</v>
      </c>
      <c r="AC38" s="166">
        <v>2785.4803465219629</v>
      </c>
      <c r="AD38" s="166">
        <v>1342.4278565041861</v>
      </c>
      <c r="AE38" s="166">
        <v>18.867000000000001</v>
      </c>
      <c r="AF38" s="166">
        <v>100.428</v>
      </c>
      <c r="AG38" s="166">
        <v>982.6789386838725</v>
      </c>
      <c r="AH38" s="166">
        <v>387.25529871598212</v>
      </c>
      <c r="AI38" s="166">
        <v>120.10635509149992</v>
      </c>
      <c r="AJ38" s="166">
        <v>1539.1922240399997</v>
      </c>
      <c r="AK38" s="166">
        <v>1487.0765523058599</v>
      </c>
      <c r="AL38" s="166">
        <v>1460.494732328176</v>
      </c>
      <c r="AM38" s="166">
        <v>42.602999450000006</v>
      </c>
      <c r="AN38" s="166">
        <v>1313.5392596999193</v>
      </c>
      <c r="AO38" s="166">
        <v>775.73334739332597</v>
      </c>
      <c r="AP38" s="166">
        <v>1327.1854771300002</v>
      </c>
      <c r="AQ38" s="166">
        <v>87.322000233720047</v>
      </c>
      <c r="AR38" s="166">
        <v>21.234335620000003</v>
      </c>
      <c r="AS38" s="166">
        <v>0</v>
      </c>
      <c r="AT38" s="166">
        <v>88.509</v>
      </c>
      <c r="AU38" s="166">
        <v>204.30768242258998</v>
      </c>
      <c r="AV38" s="166">
        <v>2214.3293554900001</v>
      </c>
      <c r="AW38" s="166">
        <v>557.10383440046985</v>
      </c>
      <c r="AX38" s="166">
        <v>333.32369863449986</v>
      </c>
      <c r="AY38" s="166">
        <v>133.12805052000002</v>
      </c>
      <c r="AZ38" s="166">
        <v>114.348</v>
      </c>
      <c r="BA38" s="166">
        <v>93.307791710000004</v>
      </c>
      <c r="BB38" s="166">
        <v>0</v>
      </c>
      <c r="BC38" s="166">
        <v>296.58667575975983</v>
      </c>
      <c r="BD38" s="166">
        <v>0</v>
      </c>
      <c r="BE38" s="166">
        <v>0</v>
      </c>
      <c r="BF38" s="166">
        <v>89.925123097472508</v>
      </c>
      <c r="BG38" s="166">
        <v>1268.4707308</v>
      </c>
      <c r="BH38" s="166">
        <v>126.65587672154999</v>
      </c>
      <c r="BI38" s="166">
        <v>269.17321753007258</v>
      </c>
      <c r="BJ38" s="166">
        <v>0</v>
      </c>
      <c r="BK38" s="166">
        <v>177.26700718494749</v>
      </c>
    </row>
    <row r="39" spans="2:63" x14ac:dyDescent="0.25">
      <c r="B39" s="171"/>
      <c r="C39" s="135" t="s">
        <v>281</v>
      </c>
      <c r="D39" s="166">
        <v>0</v>
      </c>
      <c r="E39" s="166">
        <v>7601.213581</v>
      </c>
      <c r="F39" s="166">
        <v>2904.2354935200001</v>
      </c>
      <c r="G39" s="166">
        <v>1119.5892642555018</v>
      </c>
      <c r="H39" s="166">
        <v>30.24908752745614</v>
      </c>
      <c r="I39" s="166">
        <v>0</v>
      </c>
      <c r="J39" s="166">
        <v>481.17304287000002</v>
      </c>
      <c r="K39" s="166">
        <v>0</v>
      </c>
      <c r="L39" s="166">
        <v>0</v>
      </c>
      <c r="M39" s="166">
        <v>0</v>
      </c>
      <c r="N39" s="166">
        <v>0</v>
      </c>
      <c r="O39" s="166">
        <v>118.94107701</v>
      </c>
      <c r="P39" s="166">
        <v>0</v>
      </c>
      <c r="Q39" s="166">
        <v>0</v>
      </c>
      <c r="R39" s="166">
        <v>0</v>
      </c>
      <c r="S39" s="166">
        <v>567.50410122999574</v>
      </c>
      <c r="T39" s="166">
        <v>0</v>
      </c>
      <c r="U39" s="166">
        <v>0</v>
      </c>
      <c r="V39" s="166">
        <v>295.10745429696681</v>
      </c>
      <c r="W39" s="166">
        <v>1442.0008087883891</v>
      </c>
      <c r="X39" s="166">
        <v>0</v>
      </c>
      <c r="Y39" s="166">
        <v>-110.27774266</v>
      </c>
      <c r="Z39" s="166">
        <v>107.22838870999951</v>
      </c>
      <c r="AA39" s="166">
        <v>0</v>
      </c>
      <c r="AB39" s="166">
        <v>1032.517733527</v>
      </c>
      <c r="AC39" s="166">
        <v>0</v>
      </c>
      <c r="AD39" s="166">
        <v>685.62341929000013</v>
      </c>
      <c r="AE39" s="166">
        <v>13.169</v>
      </c>
      <c r="AF39" s="166">
        <v>0</v>
      </c>
      <c r="AG39" s="166">
        <v>0</v>
      </c>
      <c r="AH39" s="166">
        <v>0</v>
      </c>
      <c r="AI39" s="166">
        <v>0</v>
      </c>
      <c r="AJ39" s="166">
        <v>0</v>
      </c>
      <c r="AK39" s="166">
        <v>0</v>
      </c>
      <c r="AL39" s="166">
        <v>0</v>
      </c>
      <c r="AM39" s="166">
        <v>52.530389799999995</v>
      </c>
      <c r="AN39" s="166">
        <v>0</v>
      </c>
      <c r="AO39" s="166">
        <v>283.79605167000204</v>
      </c>
      <c r="AP39" s="166">
        <v>814.68558878999943</v>
      </c>
      <c r="AQ39" s="166">
        <v>0</v>
      </c>
      <c r="AR39" s="166">
        <v>0</v>
      </c>
      <c r="AS39" s="166">
        <v>87.366649199999983</v>
      </c>
      <c r="AT39" s="166">
        <v>33.963999999999999</v>
      </c>
      <c r="AU39" s="166">
        <v>431.17567888000002</v>
      </c>
      <c r="AV39" s="166">
        <v>4735.4543867900002</v>
      </c>
      <c r="AW39" s="166">
        <v>179.85974425000012</v>
      </c>
      <c r="AX39" s="166">
        <v>0</v>
      </c>
      <c r="AY39" s="166">
        <v>6.5188071899999924</v>
      </c>
      <c r="AZ39" s="166">
        <v>0</v>
      </c>
      <c r="BA39" s="166">
        <v>60.924971009999993</v>
      </c>
      <c r="BB39" s="166">
        <v>132.77395003999996</v>
      </c>
      <c r="BC39" s="166">
        <v>23.163980949999999</v>
      </c>
      <c r="BD39" s="166">
        <v>0</v>
      </c>
      <c r="BE39" s="166">
        <v>0</v>
      </c>
      <c r="BF39" s="166">
        <v>11.051945820000004</v>
      </c>
      <c r="BG39" s="166">
        <v>2773.1619056</v>
      </c>
      <c r="BH39" s="166">
        <v>71.10493000000001</v>
      </c>
      <c r="BI39" s="166">
        <v>0</v>
      </c>
      <c r="BJ39" s="166">
        <v>0</v>
      </c>
      <c r="BK39" s="166">
        <v>67.900570809999977</v>
      </c>
    </row>
    <row r="40" spans="2:63" x14ac:dyDescent="0.25">
      <c r="B40" s="171"/>
      <c r="C40" s="135" t="s">
        <v>282</v>
      </c>
      <c r="D40" s="166">
        <v>8651.6809043204175</v>
      </c>
      <c r="E40" s="166">
        <v>5143.1082550000028</v>
      </c>
      <c r="F40" s="166">
        <v>2332.1115149206344</v>
      </c>
      <c r="G40" s="166">
        <v>20900.281582730597</v>
      </c>
      <c r="H40" s="166">
        <v>4087.6243275872434</v>
      </c>
      <c r="I40" s="166">
        <v>4465.4590769900014</v>
      </c>
      <c r="J40" s="166">
        <v>5613.3949544304805</v>
      </c>
      <c r="K40" s="166">
        <v>6877.1824009092197</v>
      </c>
      <c r="L40" s="166">
        <v>2626.4026887110422</v>
      </c>
      <c r="M40" s="166">
        <v>2827.6987161817187</v>
      </c>
      <c r="N40" s="166">
        <v>9662.9822310869949</v>
      </c>
      <c r="O40" s="166">
        <v>2536.2701434704336</v>
      </c>
      <c r="P40" s="166">
        <v>2003.2091585252801</v>
      </c>
      <c r="Q40" s="166">
        <v>5957.0324967580273</v>
      </c>
      <c r="R40" s="166">
        <v>11357.435034074766</v>
      </c>
      <c r="S40" s="166">
        <v>17544.498666997617</v>
      </c>
      <c r="T40" s="166">
        <v>6858.7784860160555</v>
      </c>
      <c r="U40" s="166">
        <v>5093.8713959283532</v>
      </c>
      <c r="V40" s="166">
        <v>7430.6293688241922</v>
      </c>
      <c r="W40" s="166">
        <v>3788.7465238563127</v>
      </c>
      <c r="X40" s="166">
        <v>19346.910776066128</v>
      </c>
      <c r="Y40" s="166">
        <v>5164.6461184285126</v>
      </c>
      <c r="Z40" s="166">
        <v>2695.317373184349</v>
      </c>
      <c r="AA40" s="166">
        <v>8370.2954736828469</v>
      </c>
      <c r="AB40" s="166">
        <v>2765.0752689074648</v>
      </c>
      <c r="AC40" s="166">
        <v>3845.8381890700584</v>
      </c>
      <c r="AD40" s="166">
        <v>1578.761750767901</v>
      </c>
      <c r="AE40" s="166">
        <v>122.461</v>
      </c>
      <c r="AF40" s="166">
        <v>65.87</v>
      </c>
      <c r="AG40" s="166">
        <v>739.7540236254772</v>
      </c>
      <c r="AH40" s="166">
        <v>106.21396545779879</v>
      </c>
      <c r="AI40" s="166">
        <v>50.581523661760265</v>
      </c>
      <c r="AJ40" s="166">
        <v>1990.1826262687825</v>
      </c>
      <c r="AK40" s="166">
        <v>1438.2284181500004</v>
      </c>
      <c r="AL40" s="166">
        <v>868.26501810467994</v>
      </c>
      <c r="AM40" s="166">
        <v>8.6995635913002918</v>
      </c>
      <c r="AN40" s="166">
        <v>2052.3357575837254</v>
      </c>
      <c r="AO40" s="166">
        <v>495.89765293471561</v>
      </c>
      <c r="AP40" s="166">
        <v>1811.4243006526362</v>
      </c>
      <c r="AQ40" s="166">
        <v>82.277969517185653</v>
      </c>
      <c r="AR40" s="166">
        <v>199.68961498041966</v>
      </c>
      <c r="AS40" s="166">
        <v>205.6719023900001</v>
      </c>
      <c r="AT40" s="166">
        <v>18.427</v>
      </c>
      <c r="AU40" s="166">
        <v>25.654323850000043</v>
      </c>
      <c r="AV40" s="166">
        <v>54.566521859999746</v>
      </c>
      <c r="AW40" s="166">
        <v>123.53369012002973</v>
      </c>
      <c r="AX40" s="166">
        <v>250.18908315068322</v>
      </c>
      <c r="AY40" s="166">
        <v>80.401926269000015</v>
      </c>
      <c r="AZ40" s="166">
        <v>157.57</v>
      </c>
      <c r="BA40" s="166">
        <v>122.34485148000002</v>
      </c>
      <c r="BB40" s="166">
        <v>51.101077588109007</v>
      </c>
      <c r="BC40" s="166">
        <v>186.03903043418896</v>
      </c>
      <c r="BD40" s="166">
        <v>36.651210151397073</v>
      </c>
      <c r="BE40" s="166">
        <v>5.764539169999999</v>
      </c>
      <c r="BF40" s="166">
        <v>70.701590992769994</v>
      </c>
      <c r="BG40" s="166">
        <v>49.243094200000165</v>
      </c>
      <c r="BH40" s="166">
        <v>112.96940880602453</v>
      </c>
      <c r="BI40" s="166">
        <v>196.93539267864659</v>
      </c>
      <c r="BJ40" s="166">
        <v>136.04940935266427</v>
      </c>
      <c r="BK40" s="166">
        <v>84.448639969999988</v>
      </c>
    </row>
    <row r="41" spans="2:63" x14ac:dyDescent="0.25">
      <c r="B41" s="171">
        <v>6</v>
      </c>
      <c r="C41" s="133" t="s">
        <v>116</v>
      </c>
      <c r="D41" s="166">
        <v>0</v>
      </c>
      <c r="E41" s="166">
        <v>-420.49846700000001</v>
      </c>
      <c r="F41" s="166">
        <v>0</v>
      </c>
      <c r="G41" s="166">
        <v>0</v>
      </c>
      <c r="H41" s="166">
        <v>0</v>
      </c>
      <c r="I41" s="166">
        <v>110.45596500000001</v>
      </c>
      <c r="J41" s="166">
        <v>66.969939960000033</v>
      </c>
      <c r="K41" s="166">
        <v>1.7986832979999985</v>
      </c>
      <c r="L41" s="166">
        <v>0</v>
      </c>
      <c r="M41" s="166">
        <v>0</v>
      </c>
      <c r="N41" s="166">
        <v>0</v>
      </c>
      <c r="O41" s="166">
        <v>0</v>
      </c>
      <c r="P41" s="166">
        <v>0</v>
      </c>
      <c r="Q41" s="166">
        <v>0</v>
      </c>
      <c r="R41" s="166">
        <v>0</v>
      </c>
      <c r="S41" s="166">
        <v>0</v>
      </c>
      <c r="T41" s="166">
        <v>0</v>
      </c>
      <c r="U41" s="166">
        <v>0</v>
      </c>
      <c r="V41" s="166">
        <v>0</v>
      </c>
      <c r="W41" s="166">
        <v>0</v>
      </c>
      <c r="X41" s="166">
        <v>0</v>
      </c>
      <c r="Y41" s="166">
        <v>3.5756210223945999</v>
      </c>
      <c r="Z41" s="166">
        <v>0</v>
      </c>
      <c r="AA41" s="166">
        <v>0</v>
      </c>
      <c r="AB41" s="166">
        <v>0</v>
      </c>
      <c r="AC41" s="166">
        <v>0</v>
      </c>
      <c r="AD41" s="166">
        <v>0</v>
      </c>
      <c r="AE41" s="166">
        <v>0</v>
      </c>
      <c r="AF41" s="166">
        <v>0</v>
      </c>
      <c r="AG41" s="166">
        <v>0</v>
      </c>
      <c r="AH41" s="166">
        <v>0</v>
      </c>
      <c r="AI41" s="166">
        <v>0</v>
      </c>
      <c r="AJ41" s="166">
        <v>0.6362100499987603</v>
      </c>
      <c r="AK41" s="166">
        <v>0</v>
      </c>
      <c r="AL41" s="166">
        <v>0</v>
      </c>
      <c r="AM41" s="166">
        <v>0</v>
      </c>
      <c r="AN41" s="166">
        <v>3.0002474784851073E-8</v>
      </c>
      <c r="AO41" s="166">
        <v>0</v>
      </c>
      <c r="AP41" s="166">
        <v>0</v>
      </c>
      <c r="AQ41" s="166">
        <v>0</v>
      </c>
      <c r="AR41" s="166">
        <v>0</v>
      </c>
      <c r="AS41" s="166">
        <v>0</v>
      </c>
      <c r="AT41" s="166">
        <v>0</v>
      </c>
      <c r="AU41" s="166">
        <v>0</v>
      </c>
      <c r="AV41" s="166">
        <v>5.3700000000000005E-2</v>
      </c>
      <c r="AW41" s="166">
        <v>0</v>
      </c>
      <c r="AX41" s="166">
        <v>0</v>
      </c>
      <c r="AY41" s="166">
        <v>0</v>
      </c>
      <c r="AZ41" s="166">
        <v>0</v>
      </c>
      <c r="BA41" s="166">
        <v>-11.67151715</v>
      </c>
      <c r="BB41" s="166">
        <v>0</v>
      </c>
      <c r="BC41" s="166">
        <v>0</v>
      </c>
      <c r="BD41" s="166">
        <v>0</v>
      </c>
      <c r="BE41" s="166">
        <v>0</v>
      </c>
      <c r="BF41" s="166">
        <v>0</v>
      </c>
      <c r="BG41" s="166">
        <v>0</v>
      </c>
      <c r="BH41" s="166">
        <v>0</v>
      </c>
      <c r="BI41" s="166">
        <v>0</v>
      </c>
      <c r="BJ41" s="166">
        <v>0</v>
      </c>
      <c r="BK41" s="166">
        <v>0</v>
      </c>
    </row>
    <row r="42" spans="2:63" x14ac:dyDescent="0.25">
      <c r="B42" s="172">
        <v>7</v>
      </c>
      <c r="C42" s="173" t="s">
        <v>117</v>
      </c>
      <c r="D42" s="166">
        <v>604.09805437266141</v>
      </c>
      <c r="E42" s="166">
        <v>1246.67821</v>
      </c>
      <c r="F42" s="166">
        <v>1571.5369712469999</v>
      </c>
      <c r="G42" s="166">
        <v>1140.5971102134761</v>
      </c>
      <c r="H42" s="166">
        <v>811.39723010246485</v>
      </c>
      <c r="I42" s="166">
        <v>532.48647177999976</v>
      </c>
      <c r="J42" s="166">
        <v>627.35780572798024</v>
      </c>
      <c r="K42" s="166">
        <v>862.23706078684347</v>
      </c>
      <c r="L42" s="166">
        <v>280.61530759616471</v>
      </c>
      <c r="M42" s="166">
        <v>516.83615174903343</v>
      </c>
      <c r="N42" s="166">
        <v>1756.7793769765328</v>
      </c>
      <c r="O42" s="166">
        <v>451.18344292237902</v>
      </c>
      <c r="P42" s="166">
        <v>1001.45938067843</v>
      </c>
      <c r="Q42" s="166">
        <v>503.47234687528351</v>
      </c>
      <c r="R42" s="166">
        <v>498.2503156940997</v>
      </c>
      <c r="S42" s="166">
        <v>220.95311083949071</v>
      </c>
      <c r="T42" s="166">
        <v>1189.5451839749639</v>
      </c>
      <c r="U42" s="166">
        <v>501.21554631761995</v>
      </c>
      <c r="V42" s="166">
        <v>874.17039913121653</v>
      </c>
      <c r="W42" s="166">
        <v>425.84349050466562</v>
      </c>
      <c r="X42" s="166">
        <v>904.13443868559966</v>
      </c>
      <c r="Y42" s="166">
        <v>0</v>
      </c>
      <c r="Z42" s="166">
        <v>509.16927815300085</v>
      </c>
      <c r="AA42" s="166">
        <v>415.09137393328569</v>
      </c>
      <c r="AB42" s="166">
        <v>318.51532300000002</v>
      </c>
      <c r="AC42" s="166">
        <v>548.2202530356119</v>
      </c>
      <c r="AD42" s="166">
        <v>237.54477630291291</v>
      </c>
      <c r="AE42" s="166">
        <v>0</v>
      </c>
      <c r="AF42" s="166">
        <v>16.457000000000001</v>
      </c>
      <c r="AG42" s="166">
        <v>55.345927673215449</v>
      </c>
      <c r="AH42" s="166">
        <v>21.890061895505138</v>
      </c>
      <c r="AI42" s="166">
        <v>25.635400819954565</v>
      </c>
      <c r="AJ42" s="166">
        <v>307.4153824312188</v>
      </c>
      <c r="AK42" s="166">
        <v>193.32814190414129</v>
      </c>
      <c r="AL42" s="166">
        <v>0</v>
      </c>
      <c r="AM42" s="166">
        <v>8.5735191087000011</v>
      </c>
      <c r="AN42" s="166">
        <v>100.09833948950354</v>
      </c>
      <c r="AO42" s="166">
        <v>209.13600892195899</v>
      </c>
      <c r="AP42" s="166">
        <v>71.029345145254837</v>
      </c>
      <c r="AQ42" s="166">
        <v>4.0307224743954544</v>
      </c>
      <c r="AR42" s="166">
        <v>2.75989605</v>
      </c>
      <c r="AS42" s="166">
        <v>0</v>
      </c>
      <c r="AT42" s="166">
        <v>0</v>
      </c>
      <c r="AU42" s="166">
        <v>18.184680377410032</v>
      </c>
      <c r="AV42" s="166">
        <v>3.6567807699999979</v>
      </c>
      <c r="AW42" s="166">
        <v>33.314516631780279</v>
      </c>
      <c r="AX42" s="166">
        <v>0</v>
      </c>
      <c r="AY42" s="166">
        <v>0</v>
      </c>
      <c r="AZ42" s="166">
        <v>0</v>
      </c>
      <c r="BA42" s="166">
        <v>0</v>
      </c>
      <c r="BB42" s="166">
        <v>2.419088541086694</v>
      </c>
      <c r="BC42" s="166">
        <v>4.6903562442954438</v>
      </c>
      <c r="BD42" s="166">
        <v>9.3663050239999865</v>
      </c>
      <c r="BE42" s="166">
        <v>0.41811000000000015</v>
      </c>
      <c r="BF42" s="166">
        <v>0</v>
      </c>
      <c r="BG42" s="166">
        <v>13.04238</v>
      </c>
      <c r="BH42" s="166">
        <v>2.2721049659607599</v>
      </c>
      <c r="BI42" s="166">
        <v>33.458768720398339</v>
      </c>
      <c r="BJ42" s="166">
        <v>0</v>
      </c>
      <c r="BK42" s="166">
        <v>2.0670589611000225</v>
      </c>
    </row>
    <row r="43" spans="2:63" s="160" customFormat="1" x14ac:dyDescent="0.25">
      <c r="B43" s="174" t="s">
        <v>283</v>
      </c>
      <c r="C43" s="174"/>
      <c r="D43" s="175">
        <v>252456.18592112494</v>
      </c>
      <c r="E43" s="175">
        <v>331283.34716299997</v>
      </c>
      <c r="F43" s="175">
        <v>430411.52067798079</v>
      </c>
      <c r="G43" s="175">
        <v>277464.60721718741</v>
      </c>
      <c r="H43" s="175">
        <v>137746.03959162973</v>
      </c>
      <c r="I43" s="175">
        <v>214930.88008422041</v>
      </c>
      <c r="J43" s="175">
        <v>168693.29313830574</v>
      </c>
      <c r="K43" s="175">
        <v>218242.82180992732</v>
      </c>
      <c r="L43" s="175">
        <v>145233.28232383635</v>
      </c>
      <c r="M43" s="175">
        <v>161179.69442942765</v>
      </c>
      <c r="N43" s="175">
        <v>371858.03085847729</v>
      </c>
      <c r="O43" s="175">
        <v>186638.59104174297</v>
      </c>
      <c r="P43" s="175">
        <v>224686.19450540456</v>
      </c>
      <c r="Q43" s="175">
        <v>184084.33063594307</v>
      </c>
      <c r="R43" s="175">
        <v>274049.79438932438</v>
      </c>
      <c r="S43" s="175">
        <v>262609.31912393443</v>
      </c>
      <c r="T43" s="175">
        <v>361971.14804115903</v>
      </c>
      <c r="U43" s="175">
        <v>199138.86960255125</v>
      </c>
      <c r="V43" s="175">
        <v>216419.57024630762</v>
      </c>
      <c r="W43" s="175">
        <v>171591.06778710676</v>
      </c>
      <c r="X43" s="175">
        <v>264976.40884727973</v>
      </c>
      <c r="Y43" s="175">
        <v>233486.67625185224</v>
      </c>
      <c r="Z43" s="175">
        <v>223136.6096217733</v>
      </c>
      <c r="AA43" s="175">
        <v>123016.38094830785</v>
      </c>
      <c r="AB43" s="175">
        <v>120526.50823874632</v>
      </c>
      <c r="AC43" s="175">
        <v>198723.16922541699</v>
      </c>
      <c r="AD43" s="175">
        <v>59901.079274254997</v>
      </c>
      <c r="AE43" s="175">
        <v>845.70299999999997</v>
      </c>
      <c r="AF43" s="175">
        <v>5162.134</v>
      </c>
      <c r="AG43" s="175">
        <v>60901.938012877676</v>
      </c>
      <c r="AH43" s="175">
        <v>14581.900017534903</v>
      </c>
      <c r="AI43" s="175">
        <v>7695.8659449984207</v>
      </c>
      <c r="AJ43" s="175">
        <v>122824.78757129467</v>
      </c>
      <c r="AK43" s="175">
        <v>83628.254862300004</v>
      </c>
      <c r="AL43" s="175">
        <v>60675.337621294988</v>
      </c>
      <c r="AM43" s="175">
        <v>1900.1033781600006</v>
      </c>
      <c r="AN43" s="175">
        <v>71132.539332267843</v>
      </c>
      <c r="AO43" s="175">
        <v>55027.634803891502</v>
      </c>
      <c r="AP43" s="175">
        <v>59302.757682680174</v>
      </c>
      <c r="AQ43" s="175">
        <v>5640.0792964226403</v>
      </c>
      <c r="AR43" s="175">
        <v>1285.4154705004196</v>
      </c>
      <c r="AS43" s="175">
        <v>5671.034452137601</v>
      </c>
      <c r="AT43" s="175">
        <v>3986.7919999999999</v>
      </c>
      <c r="AU43" s="175">
        <v>3450.3888501899992</v>
      </c>
      <c r="AV43" s="175">
        <v>7916.80674731</v>
      </c>
      <c r="AW43" s="175">
        <v>10281.685783259256</v>
      </c>
      <c r="AX43" s="175">
        <v>15219.97452598595</v>
      </c>
      <c r="AY43" s="175">
        <v>8897.3119473260012</v>
      </c>
      <c r="AZ43" s="175">
        <v>5503.8540000000003</v>
      </c>
      <c r="BA43" s="175">
        <v>5955.0878408508006</v>
      </c>
      <c r="BB43" s="175">
        <v>4649.9558916391979</v>
      </c>
      <c r="BC43" s="175">
        <v>13990.730280539947</v>
      </c>
      <c r="BD43" s="175">
        <v>7809.2576412559674</v>
      </c>
      <c r="BE43" s="175">
        <v>1535.92699711</v>
      </c>
      <c r="BF43" s="175">
        <v>2833.4905773058622</v>
      </c>
      <c r="BG43" s="175">
        <v>4779.3074089000002</v>
      </c>
      <c r="BH43" s="175">
        <v>8993.1265439103354</v>
      </c>
      <c r="BI43" s="175">
        <v>23066.734421249123</v>
      </c>
      <c r="BJ43" s="175">
        <v>14660.768528946119</v>
      </c>
      <c r="BK43" s="175">
        <v>9372.163774900122</v>
      </c>
    </row>
    <row r="44" spans="2:63" ht="16.5" thickBot="1" x14ac:dyDescent="0.3">
      <c r="B44" s="161"/>
      <c r="C44" s="162" t="s">
        <v>119</v>
      </c>
      <c r="D44" s="176"/>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row>
    <row r="45" spans="2:63" ht="16.5" thickTop="1" x14ac:dyDescent="0.25">
      <c r="B45" s="164">
        <v>1</v>
      </c>
      <c r="C45" s="165" t="s">
        <v>120</v>
      </c>
      <c r="D45" s="166">
        <v>9769.316014815</v>
      </c>
      <c r="E45" s="166">
        <v>20395.319630999995</v>
      </c>
      <c r="F45" s="166">
        <v>26152.582543439996</v>
      </c>
      <c r="G45" s="166">
        <v>16306.018008190005</v>
      </c>
      <c r="H45" s="166">
        <v>19517.792040699998</v>
      </c>
      <c r="I45" s="166">
        <v>11711.905600139995</v>
      </c>
      <c r="J45" s="166">
        <v>10901.894942090001</v>
      </c>
      <c r="K45" s="166">
        <v>13811.802894439998</v>
      </c>
      <c r="L45" s="166">
        <v>10693.793929100002</v>
      </c>
      <c r="M45" s="166">
        <v>15753.249979149999</v>
      </c>
      <c r="N45" s="166">
        <v>26357.976589739992</v>
      </c>
      <c r="O45" s="166">
        <v>10244.710433911494</v>
      </c>
      <c r="P45" s="166">
        <v>14807.939426561363</v>
      </c>
      <c r="Q45" s="166">
        <v>9372.3189410947034</v>
      </c>
      <c r="R45" s="166">
        <v>13008.515191530005</v>
      </c>
      <c r="S45" s="166">
        <v>10255.359124000001</v>
      </c>
      <c r="T45" s="166">
        <v>23411.745558212231</v>
      </c>
      <c r="U45" s="166">
        <v>18710.147485887501</v>
      </c>
      <c r="V45" s="166">
        <v>16676.120152860003</v>
      </c>
      <c r="W45" s="166">
        <v>9920.1938707881018</v>
      </c>
      <c r="X45" s="166">
        <v>20420.403278324171</v>
      </c>
      <c r="Y45" s="166">
        <v>23326.017419047184</v>
      </c>
      <c r="Z45" s="166">
        <v>24332.889450040009</v>
      </c>
      <c r="AA45" s="166">
        <v>7030.422613119993</v>
      </c>
      <c r="AB45" s="166">
        <v>8444.4731825272975</v>
      </c>
      <c r="AC45" s="166">
        <v>9997.9843463271027</v>
      </c>
      <c r="AD45" s="166">
        <v>7281.5116696700015</v>
      </c>
      <c r="AE45" s="166">
        <v>151.60900000000001</v>
      </c>
      <c r="AF45" s="166">
        <v>1526.201</v>
      </c>
      <c r="AG45" s="166">
        <v>6056.0117198399967</v>
      </c>
      <c r="AH45" s="166">
        <v>1716.8793425900001</v>
      </c>
      <c r="AI45" s="166">
        <v>488.49933697000012</v>
      </c>
      <c r="AJ45" s="166">
        <v>9064.513135160003</v>
      </c>
      <c r="AK45" s="166">
        <v>7817.5106199999973</v>
      </c>
      <c r="AL45" s="166">
        <v>6868.9593297600013</v>
      </c>
      <c r="AM45" s="166">
        <v>718.38962040999991</v>
      </c>
      <c r="AN45" s="166">
        <v>8262.8743558900023</v>
      </c>
      <c r="AO45" s="166">
        <v>4197.5360545900003</v>
      </c>
      <c r="AP45" s="166">
        <v>5387.4454952399992</v>
      </c>
      <c r="AQ45" s="166">
        <v>987.88083276999998</v>
      </c>
      <c r="AR45" s="166">
        <v>455.71045000000015</v>
      </c>
      <c r="AS45" s="166">
        <v>733.82492389999982</v>
      </c>
      <c r="AT45" s="166">
        <v>849.68399999999997</v>
      </c>
      <c r="AU45" s="166">
        <v>736.8201846100003</v>
      </c>
      <c r="AV45" s="166">
        <v>291.12289721000013</v>
      </c>
      <c r="AW45" s="166">
        <v>1976.6122140400009</v>
      </c>
      <c r="AX45" s="166">
        <v>1107.62784921</v>
      </c>
      <c r="AY45" s="166">
        <v>688.39484054000025</v>
      </c>
      <c r="AZ45" s="166">
        <v>624.38599999999997</v>
      </c>
      <c r="BA45" s="166">
        <v>697.22869163000007</v>
      </c>
      <c r="BB45" s="166">
        <v>1484.9535811900002</v>
      </c>
      <c r="BC45" s="166">
        <v>2089.3557251599996</v>
      </c>
      <c r="BD45" s="166">
        <v>743.83899900000006</v>
      </c>
      <c r="BE45" s="166">
        <v>403.05650306999996</v>
      </c>
      <c r="BF45" s="166">
        <v>568.75001167999994</v>
      </c>
      <c r="BG45" s="166">
        <v>588.61282160000007</v>
      </c>
      <c r="BH45" s="166">
        <v>758.75963000000024</v>
      </c>
      <c r="BI45" s="166">
        <v>1903.35536557</v>
      </c>
      <c r="BJ45" s="166">
        <v>1651.2635839099999</v>
      </c>
      <c r="BK45" s="166">
        <v>558.89204556000004</v>
      </c>
    </row>
    <row r="46" spans="2:63" x14ac:dyDescent="0.25">
      <c r="B46" s="170"/>
      <c r="C46" s="135" t="s">
        <v>121</v>
      </c>
      <c r="D46" s="166">
        <v>6664.4216541449996</v>
      </c>
      <c r="E46" s="166">
        <v>5546.5348350000004</v>
      </c>
      <c r="F46" s="166">
        <v>6767.2256659699997</v>
      </c>
      <c r="G46" s="166">
        <v>4054.0847596799995</v>
      </c>
      <c r="H46" s="166">
        <v>1296.4036104100001</v>
      </c>
      <c r="I46" s="166">
        <v>2705.5452829699998</v>
      </c>
      <c r="J46" s="166">
        <v>1361.94338625</v>
      </c>
      <c r="K46" s="166">
        <v>3375.64773573</v>
      </c>
      <c r="L46" s="166">
        <v>2778.3130289199999</v>
      </c>
      <c r="M46" s="166">
        <v>4933.6552253499985</v>
      </c>
      <c r="N46" s="166">
        <v>10567.58692337</v>
      </c>
      <c r="O46" s="166">
        <v>3708.8479156824997</v>
      </c>
      <c r="P46" s="166">
        <v>5964.1624027827502</v>
      </c>
      <c r="Q46" s="166">
        <v>2723.8710128499993</v>
      </c>
      <c r="R46" s="166">
        <v>4716.34922207</v>
      </c>
      <c r="S46" s="166">
        <v>4400.0536364299996</v>
      </c>
      <c r="T46" s="166">
        <v>6571.1959139033497</v>
      </c>
      <c r="U46" s="166">
        <v>5544.6396216900011</v>
      </c>
      <c r="V46" s="166">
        <v>3696.0339982599999</v>
      </c>
      <c r="W46" s="166">
        <v>3584.4476398950001</v>
      </c>
      <c r="X46" s="166">
        <v>6003.2013146773725</v>
      </c>
      <c r="Y46" s="166">
        <v>5604.121628448037</v>
      </c>
      <c r="Z46" s="166">
        <v>3367.5252280499999</v>
      </c>
      <c r="AA46" s="166">
        <v>1585.3330729000002</v>
      </c>
      <c r="AB46" s="166">
        <v>3198.5007301599999</v>
      </c>
      <c r="AC46" s="166">
        <v>2616.1243073524993</v>
      </c>
      <c r="AD46" s="166">
        <v>566.67589567000005</v>
      </c>
      <c r="AE46" s="166">
        <v>17.218</v>
      </c>
      <c r="AF46" s="166">
        <v>63.575000000000003</v>
      </c>
      <c r="AG46" s="166">
        <v>634.90815989999999</v>
      </c>
      <c r="AH46" s="166">
        <v>365.29871598000005</v>
      </c>
      <c r="AI46" s="166">
        <v>57.94831018</v>
      </c>
      <c r="AJ46" s="166">
        <v>1596.96944708</v>
      </c>
      <c r="AK46" s="166">
        <v>993.50358999999992</v>
      </c>
      <c r="AL46" s="166">
        <v>635.8816511199999</v>
      </c>
      <c r="AM46" s="166">
        <v>4.3500240000000003</v>
      </c>
      <c r="AN46" s="166">
        <v>1559.85805602</v>
      </c>
      <c r="AO46" s="166">
        <v>689.60236600000007</v>
      </c>
      <c r="AP46" s="166">
        <v>565.11675099000001</v>
      </c>
      <c r="AQ46" s="166">
        <v>60.153407000000001</v>
      </c>
      <c r="AR46" s="166">
        <v>32.142200000000003</v>
      </c>
      <c r="AS46" s="166">
        <v>142.79721599999999</v>
      </c>
      <c r="AT46" s="166">
        <v>44.73</v>
      </c>
      <c r="AU46" s="166">
        <v>24.635930000000002</v>
      </c>
      <c r="AV46" s="166">
        <v>0.1294468</v>
      </c>
      <c r="AW46" s="166">
        <v>185.84227600000003</v>
      </c>
      <c r="AX46" s="166">
        <v>249.26132591999996</v>
      </c>
      <c r="AY46" s="166">
        <v>100.29306208</v>
      </c>
      <c r="AZ46" s="166">
        <v>81.974999999999994</v>
      </c>
      <c r="BA46" s="166">
        <v>79.806731630000002</v>
      </c>
      <c r="BB46" s="166">
        <v>36.079239289999997</v>
      </c>
      <c r="BC46" s="166">
        <v>165.44302500000001</v>
      </c>
      <c r="BD46" s="166">
        <v>68.160449</v>
      </c>
      <c r="BE46" s="166">
        <v>7.8845299999999998</v>
      </c>
      <c r="BF46" s="166">
        <v>47.040411730000002</v>
      </c>
      <c r="BG46" s="166">
        <v>0.38448599999999999</v>
      </c>
      <c r="BH46" s="166">
        <v>64.234030000000004</v>
      </c>
      <c r="BI46" s="166">
        <v>258.38886500000001</v>
      </c>
      <c r="BJ46" s="166">
        <v>248.75149249999998</v>
      </c>
      <c r="BK46" s="166">
        <v>50.484211779999995</v>
      </c>
    </row>
    <row r="47" spans="2:63" x14ac:dyDescent="0.25">
      <c r="B47" s="170"/>
      <c r="C47" s="135" t="s">
        <v>122</v>
      </c>
      <c r="D47" s="166">
        <v>6612.5129719449997</v>
      </c>
      <c r="E47" s="166">
        <v>5569.52549</v>
      </c>
      <c r="F47" s="166">
        <v>6399.2183779999996</v>
      </c>
      <c r="G47" s="166">
        <v>3676.3555295899996</v>
      </c>
      <c r="H47" s="166">
        <v>1186.90389792</v>
      </c>
      <c r="I47" s="166">
        <v>2522.8150929499998</v>
      </c>
      <c r="J47" s="166">
        <v>1348.20090927</v>
      </c>
      <c r="K47" s="166">
        <v>3325.9198280000001</v>
      </c>
      <c r="L47" s="166">
        <v>2712.840526</v>
      </c>
      <c r="M47" s="166">
        <v>4915.8234089299985</v>
      </c>
      <c r="N47" s="166">
        <v>10381.776485299999</v>
      </c>
      <c r="O47" s="166">
        <v>3646.8928558824996</v>
      </c>
      <c r="P47" s="166">
        <v>5539.86252315</v>
      </c>
      <c r="Q47" s="166">
        <v>2670.7735038899996</v>
      </c>
      <c r="R47" s="166">
        <v>4482.284506</v>
      </c>
      <c r="S47" s="166">
        <v>4387.4944192200001</v>
      </c>
      <c r="T47" s="166">
        <v>6449.5787149999996</v>
      </c>
      <c r="U47" s="166">
        <v>5367.5163488900007</v>
      </c>
      <c r="V47" s="166">
        <v>3656.50482693</v>
      </c>
      <c r="W47" s="166">
        <v>3539.0299989999999</v>
      </c>
      <c r="X47" s="166">
        <v>5655.6124035099974</v>
      </c>
      <c r="Y47" s="166">
        <v>5391.5817501700003</v>
      </c>
      <c r="Z47" s="166">
        <v>3264.1706772799998</v>
      </c>
      <c r="AA47" s="166">
        <v>1549.4381880000001</v>
      </c>
      <c r="AB47" s="166">
        <v>3175.612239</v>
      </c>
      <c r="AC47" s="166">
        <v>2504.2267450299987</v>
      </c>
      <c r="AD47" s="166">
        <v>557.73800615000005</v>
      </c>
      <c r="AE47" s="166">
        <v>17.218</v>
      </c>
      <c r="AF47" s="166">
        <v>63.575000000000003</v>
      </c>
      <c r="AG47" s="166">
        <v>634.01259074999996</v>
      </c>
      <c r="AH47" s="166">
        <v>365.29871598000005</v>
      </c>
      <c r="AI47" s="166">
        <v>57.94831018</v>
      </c>
      <c r="AJ47" s="166">
        <v>1513.053412</v>
      </c>
      <c r="AK47" s="166">
        <v>906.66521</v>
      </c>
      <c r="AL47" s="166">
        <v>631.58378599999992</v>
      </c>
      <c r="AM47" s="166">
        <v>4.3500240000000003</v>
      </c>
      <c r="AN47" s="166">
        <v>1461.482759</v>
      </c>
      <c r="AO47" s="166">
        <v>689.60236600000007</v>
      </c>
      <c r="AP47" s="166">
        <v>562.80126899999993</v>
      </c>
      <c r="AQ47" s="166">
        <v>60.153407000000001</v>
      </c>
      <c r="AR47" s="166">
        <v>32.142200000000003</v>
      </c>
      <c r="AS47" s="166">
        <v>142.79721599999999</v>
      </c>
      <c r="AT47" s="166">
        <v>44.73</v>
      </c>
      <c r="AU47" s="166">
        <v>24.635930000000002</v>
      </c>
      <c r="AV47" s="166">
        <v>0.1294468</v>
      </c>
      <c r="AW47" s="166">
        <v>185.84227600000003</v>
      </c>
      <c r="AX47" s="166">
        <v>249.26132591999996</v>
      </c>
      <c r="AY47" s="166">
        <v>100.29306208</v>
      </c>
      <c r="AZ47" s="166">
        <v>81.974999999999994</v>
      </c>
      <c r="BA47" s="166">
        <v>79.806731630000002</v>
      </c>
      <c r="BB47" s="166">
        <v>36.079239289999997</v>
      </c>
      <c r="BC47" s="166">
        <v>165.44302500000001</v>
      </c>
      <c r="BD47" s="166">
        <v>68.160449</v>
      </c>
      <c r="BE47" s="166">
        <v>7.8845299999999998</v>
      </c>
      <c r="BF47" s="166">
        <v>47.040411730000002</v>
      </c>
      <c r="BG47" s="166">
        <v>0.38448599999999999</v>
      </c>
      <c r="BH47" s="166">
        <v>64.222009999999997</v>
      </c>
      <c r="BI47" s="166">
        <v>258.38886500000001</v>
      </c>
      <c r="BJ47" s="166">
        <v>248.75149249999998</v>
      </c>
      <c r="BK47" s="166">
        <v>50.484211779999995</v>
      </c>
    </row>
    <row r="48" spans="2:63" x14ac:dyDescent="0.25">
      <c r="B48" s="170"/>
      <c r="C48" s="135" t="s">
        <v>123</v>
      </c>
      <c r="D48" s="166">
        <v>51.908682200000001</v>
      </c>
      <c r="E48" s="166">
        <v>-22.990655</v>
      </c>
      <c r="F48" s="166">
        <v>368.00728797000005</v>
      </c>
      <c r="G48" s="166">
        <v>377.72923009000004</v>
      </c>
      <c r="H48" s="166">
        <v>109.49971249000002</v>
      </c>
      <c r="I48" s="166">
        <v>182.73019001999998</v>
      </c>
      <c r="J48" s="166">
        <v>13.742476979999999</v>
      </c>
      <c r="K48" s="166">
        <v>49.727907729999998</v>
      </c>
      <c r="L48" s="166">
        <v>65.472502919999997</v>
      </c>
      <c r="M48" s="166">
        <v>17.831816419999996</v>
      </c>
      <c r="N48" s="166">
        <v>185.81043806999986</v>
      </c>
      <c r="O48" s="166">
        <v>61.955059799999994</v>
      </c>
      <c r="P48" s="166">
        <v>424.29987963275016</v>
      </c>
      <c r="Q48" s="166">
        <v>53.097508959999715</v>
      </c>
      <c r="R48" s="166">
        <v>234.06471606999997</v>
      </c>
      <c r="S48" s="166">
        <v>12.559217210000002</v>
      </c>
      <c r="T48" s="166">
        <v>121.61719890335002</v>
      </c>
      <c r="U48" s="166">
        <v>177.12327280000019</v>
      </c>
      <c r="V48" s="166">
        <v>39.529171330000004</v>
      </c>
      <c r="W48" s="166">
        <v>45.417640894999991</v>
      </c>
      <c r="X48" s="166">
        <v>347.58891116737504</v>
      </c>
      <c r="Y48" s="166">
        <v>212.53987827803653</v>
      </c>
      <c r="Z48" s="166">
        <v>103.35455077000006</v>
      </c>
      <c r="AA48" s="166">
        <v>35.894884899999987</v>
      </c>
      <c r="AB48" s="166">
        <v>22.888491159999997</v>
      </c>
      <c r="AC48" s="166">
        <v>111.8975623225006</v>
      </c>
      <c r="AD48" s="166">
        <v>8.9378895199999988</v>
      </c>
      <c r="AE48" s="166">
        <v>0</v>
      </c>
      <c r="AF48" s="166">
        <v>0</v>
      </c>
      <c r="AG48" s="166">
        <v>0.89556915000000004</v>
      </c>
      <c r="AH48" s="166">
        <v>0</v>
      </c>
      <c r="AI48" s="166">
        <v>0</v>
      </c>
      <c r="AJ48" s="166">
        <v>83.916035079999986</v>
      </c>
      <c r="AK48" s="166">
        <v>86.838380000000001</v>
      </c>
      <c r="AL48" s="166">
        <v>4.29786512</v>
      </c>
      <c r="AM48" s="166">
        <v>0</v>
      </c>
      <c r="AN48" s="166">
        <v>98.375297020000005</v>
      </c>
      <c r="AO48" s="166">
        <v>0</v>
      </c>
      <c r="AP48" s="166">
        <v>2.3154819900000003</v>
      </c>
      <c r="AQ48" s="166">
        <v>0</v>
      </c>
      <c r="AR48" s="166">
        <v>0</v>
      </c>
      <c r="AS48" s="166">
        <v>0</v>
      </c>
      <c r="AT48" s="166">
        <v>0</v>
      </c>
      <c r="AU48" s="166">
        <v>0</v>
      </c>
      <c r="AV48" s="166">
        <v>0</v>
      </c>
      <c r="AW48" s="166">
        <v>0</v>
      </c>
      <c r="AX48" s="166">
        <v>0</v>
      </c>
      <c r="AY48" s="166">
        <v>0</v>
      </c>
      <c r="AZ48" s="166">
        <v>0</v>
      </c>
      <c r="BA48" s="166">
        <v>0</v>
      </c>
      <c r="BB48" s="166">
        <v>0</v>
      </c>
      <c r="BC48" s="166">
        <v>0</v>
      </c>
      <c r="BD48" s="166">
        <v>0</v>
      </c>
      <c r="BE48" s="166">
        <v>0</v>
      </c>
      <c r="BF48" s="166">
        <v>0</v>
      </c>
      <c r="BG48" s="166">
        <v>0</v>
      </c>
      <c r="BH48" s="166">
        <v>1.2019999999999999E-2</v>
      </c>
      <c r="BI48" s="166">
        <v>0</v>
      </c>
      <c r="BJ48" s="166">
        <v>0</v>
      </c>
      <c r="BK48" s="166">
        <v>0</v>
      </c>
    </row>
    <row r="49" spans="2:63" x14ac:dyDescent="0.25">
      <c r="B49" s="170"/>
      <c r="C49" s="135" t="s">
        <v>124</v>
      </c>
      <c r="D49" s="166">
        <v>304.89436067000003</v>
      </c>
      <c r="E49" s="166">
        <v>13449.974796</v>
      </c>
      <c r="F49" s="166">
        <v>13784.24887747</v>
      </c>
      <c r="G49" s="166">
        <v>11199.533248509999</v>
      </c>
      <c r="H49" s="166">
        <v>11924.521830290001</v>
      </c>
      <c r="I49" s="166">
        <v>9006.3603171699997</v>
      </c>
      <c r="J49" s="166">
        <v>6272.1515558400033</v>
      </c>
      <c r="K49" s="166">
        <v>9136.1551587100003</v>
      </c>
      <c r="L49" s="166">
        <v>6915.2480234799996</v>
      </c>
      <c r="M49" s="166">
        <v>10819.594753800002</v>
      </c>
      <c r="N49" s="166">
        <v>14490.389666370002</v>
      </c>
      <c r="O49" s="166">
        <v>6535.8625182289943</v>
      </c>
      <c r="P49" s="166">
        <v>8843.7770237786026</v>
      </c>
      <c r="Q49" s="166">
        <v>6648.4479282447046</v>
      </c>
      <c r="R49" s="166">
        <v>8092.1152845300021</v>
      </c>
      <c r="S49" s="166">
        <v>5855.3054875700009</v>
      </c>
      <c r="T49" s="166">
        <v>16840.549644308867</v>
      </c>
      <c r="U49" s="166">
        <v>8379.2405466349992</v>
      </c>
      <c r="V49" s="166">
        <v>12980.0861546</v>
      </c>
      <c r="W49" s="166">
        <v>6335.7462308930999</v>
      </c>
      <c r="X49" s="166">
        <v>13724.913959956684</v>
      </c>
      <c r="Y49" s="166">
        <v>17721.895790599137</v>
      </c>
      <c r="Z49" s="166">
        <v>6415.8367219899992</v>
      </c>
      <c r="AA49" s="166">
        <v>5313.2895402200002</v>
      </c>
      <c r="AB49" s="166">
        <v>5245.9724523672994</v>
      </c>
      <c r="AC49" s="166">
        <v>7381.8600389746016</v>
      </c>
      <c r="AD49" s="166">
        <v>2320.1888928300004</v>
      </c>
      <c r="AE49" s="166">
        <v>27.882999999999999</v>
      </c>
      <c r="AF49" s="166">
        <v>179.76499999999999</v>
      </c>
      <c r="AG49" s="166">
        <v>2153.8877491799999</v>
      </c>
      <c r="AH49" s="166">
        <v>652.9856235499999</v>
      </c>
      <c r="AI49" s="166">
        <v>376.48013850999996</v>
      </c>
      <c r="AJ49" s="166">
        <v>3489.7574812600001</v>
      </c>
      <c r="AK49" s="166">
        <v>3031.00387</v>
      </c>
      <c r="AL49" s="166">
        <v>6233.0776786399992</v>
      </c>
      <c r="AM49" s="166">
        <v>714.03959640999994</v>
      </c>
      <c r="AN49" s="166">
        <v>2014.14789443</v>
      </c>
      <c r="AO49" s="166">
        <v>1838.7023715900004</v>
      </c>
      <c r="AP49" s="166">
        <v>4822.3287442499995</v>
      </c>
      <c r="AQ49" s="166">
        <v>173.45178724000002</v>
      </c>
      <c r="AR49" s="166">
        <v>75.776330000000002</v>
      </c>
      <c r="AS49" s="166">
        <v>207.69531763999998</v>
      </c>
      <c r="AT49" s="166">
        <v>804.95399999999995</v>
      </c>
      <c r="AU49" s="166">
        <v>212.11280732</v>
      </c>
      <c r="AV49" s="166">
        <v>28.55258432000004</v>
      </c>
      <c r="AW49" s="166">
        <v>330.76086665999998</v>
      </c>
      <c r="AX49" s="166">
        <v>448.28749434999992</v>
      </c>
      <c r="AY49" s="166">
        <v>278.06026743000001</v>
      </c>
      <c r="AZ49" s="166">
        <v>492.411</v>
      </c>
      <c r="BA49" s="166">
        <v>199.01894999999999</v>
      </c>
      <c r="BB49" s="166">
        <v>219.86445977</v>
      </c>
      <c r="BC49" s="166">
        <v>513.94434568999998</v>
      </c>
      <c r="BD49" s="166">
        <v>266.42</v>
      </c>
      <c r="BE49" s="166">
        <v>37.763172909999994</v>
      </c>
      <c r="BF49" s="166">
        <v>521.7095999500001</v>
      </c>
      <c r="BG49" s="166">
        <v>588.22833560000004</v>
      </c>
      <c r="BH49" s="166">
        <v>306.83746000000002</v>
      </c>
      <c r="BI49" s="166">
        <v>1644.9665005700001</v>
      </c>
      <c r="BJ49" s="166">
        <v>1402.5120914099998</v>
      </c>
      <c r="BK49" s="166">
        <v>270.54988599000001</v>
      </c>
    </row>
    <row r="50" spans="2:63" x14ac:dyDescent="0.25">
      <c r="B50" s="170"/>
      <c r="C50" s="135" t="s">
        <v>125</v>
      </c>
      <c r="D50" s="166">
        <v>0</v>
      </c>
      <c r="E50" s="166">
        <v>11606.430755000001</v>
      </c>
      <c r="F50" s="166">
        <v>10999.608616490001</v>
      </c>
      <c r="G50" s="166">
        <v>7800.3247015800007</v>
      </c>
      <c r="H50" s="166">
        <v>5547.4288604900012</v>
      </c>
      <c r="I50" s="166">
        <v>6575.8321420000002</v>
      </c>
      <c r="J50" s="166">
        <v>4933.3406196100004</v>
      </c>
      <c r="K50" s="166">
        <v>6378.3400112899999</v>
      </c>
      <c r="L50" s="166">
        <v>5833.8673761400005</v>
      </c>
      <c r="M50" s="166">
        <v>6870.2892768200018</v>
      </c>
      <c r="N50" s="166">
        <v>12558.294835430001</v>
      </c>
      <c r="O50" s="166">
        <v>4794.1271037712504</v>
      </c>
      <c r="P50" s="166">
        <v>7321.6748337130994</v>
      </c>
      <c r="Q50" s="166">
        <v>5644.2340853800006</v>
      </c>
      <c r="R50" s="166">
        <v>6441.3948311600006</v>
      </c>
      <c r="S50" s="166">
        <v>5125.7581518600009</v>
      </c>
      <c r="T50" s="166">
        <v>14450.77790698973</v>
      </c>
      <c r="U50" s="166">
        <v>7621.2794150099999</v>
      </c>
      <c r="V50" s="166">
        <v>6792.2031352699996</v>
      </c>
      <c r="W50" s="166">
        <v>5950.3564182960008</v>
      </c>
      <c r="X50" s="166">
        <v>11763.464055090644</v>
      </c>
      <c r="Y50" s="166">
        <v>13867.156226685634</v>
      </c>
      <c r="Z50" s="166">
        <v>5802.5749504300002</v>
      </c>
      <c r="AA50" s="166">
        <v>4078.36152072</v>
      </c>
      <c r="AB50" s="166">
        <v>4632.8651823999999</v>
      </c>
      <c r="AC50" s="166">
        <v>6362.1597183607</v>
      </c>
      <c r="AD50" s="166">
        <v>2320.1888928300004</v>
      </c>
      <c r="AE50" s="166">
        <v>27.882999999999999</v>
      </c>
      <c r="AF50" s="166">
        <v>179.76499999999999</v>
      </c>
      <c r="AG50" s="166">
        <v>2080.5278959000002</v>
      </c>
      <c r="AH50" s="166">
        <v>356.35284239999999</v>
      </c>
      <c r="AI50" s="166">
        <v>198.70802416999999</v>
      </c>
      <c r="AJ50" s="166">
        <v>3483.8300174600004</v>
      </c>
      <c r="AK50" s="166">
        <v>3031.00387</v>
      </c>
      <c r="AL50" s="166">
        <v>1806.3224568700002</v>
      </c>
      <c r="AM50" s="166">
        <v>73.794355449999998</v>
      </c>
      <c r="AN50" s="166">
        <v>1988.9535347799999</v>
      </c>
      <c r="AO50" s="166">
        <v>1831.4475069000002</v>
      </c>
      <c r="AP50" s="166">
        <v>1805.6876747600002</v>
      </c>
      <c r="AQ50" s="166">
        <v>155.55184724</v>
      </c>
      <c r="AR50" s="166">
        <v>0</v>
      </c>
      <c r="AS50" s="166">
        <v>207.37581763999998</v>
      </c>
      <c r="AT50" s="166">
        <v>137.36600000000001</v>
      </c>
      <c r="AU50" s="166">
        <v>212.11280732</v>
      </c>
      <c r="AV50" s="166">
        <v>6.7423579999999997E-2</v>
      </c>
      <c r="AW50" s="166">
        <v>330.76086665999998</v>
      </c>
      <c r="AX50" s="166">
        <v>448.28749434999992</v>
      </c>
      <c r="AY50" s="166">
        <v>277.63026643000001</v>
      </c>
      <c r="AZ50" s="166">
        <v>169.923</v>
      </c>
      <c r="BA50" s="166">
        <v>189.70626999999999</v>
      </c>
      <c r="BB50" s="166">
        <v>216.36258171999998</v>
      </c>
      <c r="BC50" s="166">
        <v>498.45259569000001</v>
      </c>
      <c r="BD50" s="166">
        <v>266.42</v>
      </c>
      <c r="BE50" s="166">
        <v>37.763172909999994</v>
      </c>
      <c r="BF50" s="166">
        <v>105.55154030999999</v>
      </c>
      <c r="BG50" s="166">
        <v>8.1075762999999998</v>
      </c>
      <c r="BH50" s="166">
        <v>300.10328000000004</v>
      </c>
      <c r="BI50" s="166">
        <v>790.42091969000001</v>
      </c>
      <c r="BJ50" s="166">
        <v>464.57398882999996</v>
      </c>
      <c r="BK50" s="166">
        <v>270.54988599000001</v>
      </c>
    </row>
    <row r="51" spans="2:63" x14ac:dyDescent="0.25">
      <c r="B51" s="170"/>
      <c r="C51" s="135" t="s">
        <v>284</v>
      </c>
      <c r="D51" s="166">
        <v>0</v>
      </c>
      <c r="E51" s="166">
        <v>11415.890326000001</v>
      </c>
      <c r="F51" s="166">
        <v>10587.72919783</v>
      </c>
      <c r="G51" s="166">
        <v>7487.8070500900003</v>
      </c>
      <c r="H51" s="166">
        <v>5406.8107103000002</v>
      </c>
      <c r="I51" s="166">
        <v>6425.5048974600004</v>
      </c>
      <c r="J51" s="166">
        <v>4891.5700586000003</v>
      </c>
      <c r="K51" s="166">
        <v>6177.7662754900002</v>
      </c>
      <c r="L51" s="166">
        <v>5670.9568767000001</v>
      </c>
      <c r="M51" s="166">
        <v>6782.5664340000021</v>
      </c>
      <c r="N51" s="166">
        <v>12481.99600146</v>
      </c>
      <c r="O51" s="166">
        <v>4607.51142824</v>
      </c>
      <c r="P51" s="166">
        <v>7233.1129683299996</v>
      </c>
      <c r="Q51" s="166">
        <v>5458.5393213900006</v>
      </c>
      <c r="R51" s="166">
        <v>6330.982404620001</v>
      </c>
      <c r="S51" s="166">
        <v>5116.8148538800006</v>
      </c>
      <c r="T51" s="166">
        <v>14240.235075069999</v>
      </c>
      <c r="U51" s="166">
        <v>7456.2992605899999</v>
      </c>
      <c r="V51" s="166">
        <v>6741.25621185</v>
      </c>
      <c r="W51" s="166">
        <v>5917.9631728700006</v>
      </c>
      <c r="X51" s="166">
        <v>7352.3257203600006</v>
      </c>
      <c r="Y51" s="166">
        <v>13819.056879150001</v>
      </c>
      <c r="Z51" s="166">
        <v>5656.3170652099998</v>
      </c>
      <c r="AA51" s="166">
        <v>4028.7238190200001</v>
      </c>
      <c r="AB51" s="166">
        <v>4622.1740704499998</v>
      </c>
      <c r="AC51" s="166">
        <v>6250.3747489200005</v>
      </c>
      <c r="AD51" s="166">
        <v>2320.1866491300002</v>
      </c>
      <c r="AE51" s="166">
        <v>27.882999999999999</v>
      </c>
      <c r="AF51" s="166">
        <v>179.76499999999999</v>
      </c>
      <c r="AG51" s="166">
        <v>2066.8129221899999</v>
      </c>
      <c r="AH51" s="166">
        <v>356.35284239999999</v>
      </c>
      <c r="AI51" s="166">
        <v>198.70802416999999</v>
      </c>
      <c r="AJ51" s="166">
        <v>3479.4923912099998</v>
      </c>
      <c r="AK51" s="166">
        <v>3031.00387</v>
      </c>
      <c r="AL51" s="166">
        <v>1806.1010328699999</v>
      </c>
      <c r="AM51" s="166">
        <v>73.794355449999998</v>
      </c>
      <c r="AN51" s="166">
        <v>1969.2351607599999</v>
      </c>
      <c r="AO51" s="166">
        <v>1831.4475069000002</v>
      </c>
      <c r="AP51" s="166">
        <v>1805.6876747600002</v>
      </c>
      <c r="AQ51" s="166">
        <v>155.55184724</v>
      </c>
      <c r="AR51" s="166">
        <v>0</v>
      </c>
      <c r="AS51" s="166">
        <v>207.37581763999998</v>
      </c>
      <c r="AT51" s="166">
        <v>137.36600000000001</v>
      </c>
      <c r="AU51" s="166">
        <v>212.11280732</v>
      </c>
      <c r="AV51" s="166">
        <v>6.7423579999999997E-2</v>
      </c>
      <c r="AW51" s="166">
        <v>330.76086665999998</v>
      </c>
      <c r="AX51" s="166">
        <v>448.28749434999992</v>
      </c>
      <c r="AY51" s="166">
        <v>277.63026643000001</v>
      </c>
      <c r="AZ51" s="166">
        <v>169.923</v>
      </c>
      <c r="BA51" s="166">
        <v>189.70626999999999</v>
      </c>
      <c r="BB51" s="166">
        <v>216.36258171999998</v>
      </c>
      <c r="BC51" s="166">
        <v>498.45259569000001</v>
      </c>
      <c r="BD51" s="166">
        <v>266.42</v>
      </c>
      <c r="BE51" s="166">
        <v>37.763172909999994</v>
      </c>
      <c r="BF51" s="166">
        <v>105.55154030999999</v>
      </c>
      <c r="BG51" s="166">
        <v>8.1075762999999998</v>
      </c>
      <c r="BH51" s="166">
        <v>300.10328000000004</v>
      </c>
      <c r="BI51" s="166">
        <v>790.42091969000001</v>
      </c>
      <c r="BJ51" s="166">
        <v>464.57398882999996</v>
      </c>
      <c r="BK51" s="166">
        <v>270.54988599000001</v>
      </c>
    </row>
    <row r="52" spans="2:63" x14ac:dyDescent="0.25">
      <c r="B52" s="170"/>
      <c r="C52" s="135" t="s">
        <v>285</v>
      </c>
      <c r="D52" s="166">
        <v>0</v>
      </c>
      <c r="E52" s="166">
        <v>190.54042899999999</v>
      </c>
      <c r="F52" s="166">
        <v>411.87941866</v>
      </c>
      <c r="G52" s="166">
        <v>312.51765148999999</v>
      </c>
      <c r="H52" s="166">
        <v>140.61815019000053</v>
      </c>
      <c r="I52" s="166">
        <v>150.32724453999998</v>
      </c>
      <c r="J52" s="166">
        <v>41.770561009999994</v>
      </c>
      <c r="K52" s="166">
        <v>200.57373580000001</v>
      </c>
      <c r="L52" s="166">
        <v>162.91049944</v>
      </c>
      <c r="M52" s="166">
        <v>87.722842820000011</v>
      </c>
      <c r="N52" s="166">
        <v>76.298833970000004</v>
      </c>
      <c r="O52" s="166">
        <v>186.61567553124999</v>
      </c>
      <c r="P52" s="166">
        <v>88.561865383099999</v>
      </c>
      <c r="Q52" s="166">
        <v>185.69476399000001</v>
      </c>
      <c r="R52" s="166">
        <v>110.41242654</v>
      </c>
      <c r="S52" s="166">
        <v>8.9432979800000005</v>
      </c>
      <c r="T52" s="166">
        <v>210.54283191973099</v>
      </c>
      <c r="U52" s="166">
        <v>164.98015441999999</v>
      </c>
      <c r="V52" s="166">
        <v>50.946923420000005</v>
      </c>
      <c r="W52" s="166">
        <v>32.393245426</v>
      </c>
      <c r="X52" s="166">
        <v>4411.1383347306446</v>
      </c>
      <c r="Y52" s="166">
        <v>48.099347535634102</v>
      </c>
      <c r="Z52" s="166">
        <v>146.25788521999999</v>
      </c>
      <c r="AA52" s="166">
        <v>49.637701700000001</v>
      </c>
      <c r="AB52" s="166">
        <v>10.69111195</v>
      </c>
      <c r="AC52" s="166">
        <v>111.7849694407</v>
      </c>
      <c r="AD52" s="166">
        <v>2.2436999999999999E-3</v>
      </c>
      <c r="AE52" s="166">
        <v>0</v>
      </c>
      <c r="AF52" s="166">
        <v>0</v>
      </c>
      <c r="AG52" s="166">
        <v>13.714973710000001</v>
      </c>
      <c r="AH52" s="166">
        <v>0</v>
      </c>
      <c r="AI52" s="166">
        <v>0</v>
      </c>
      <c r="AJ52" s="166">
        <v>4.3376262500000013</v>
      </c>
      <c r="AK52" s="166">
        <v>0</v>
      </c>
      <c r="AL52" s="166">
        <v>0.22142400000000001</v>
      </c>
      <c r="AM52" s="166">
        <v>0</v>
      </c>
      <c r="AN52" s="166">
        <v>19.718374019999999</v>
      </c>
      <c r="AO52" s="166">
        <v>0</v>
      </c>
      <c r="AP52" s="166">
        <v>0</v>
      </c>
      <c r="AQ52" s="166">
        <v>0</v>
      </c>
      <c r="AR52" s="166">
        <v>0</v>
      </c>
      <c r="AS52" s="166">
        <v>0</v>
      </c>
      <c r="AT52" s="166">
        <v>0</v>
      </c>
      <c r="AU52" s="166">
        <v>0</v>
      </c>
      <c r="AV52" s="166">
        <v>0</v>
      </c>
      <c r="AW52" s="166">
        <v>0</v>
      </c>
      <c r="AX52" s="166">
        <v>0</v>
      </c>
      <c r="AY52" s="166">
        <v>0</v>
      </c>
      <c r="AZ52" s="166">
        <v>0</v>
      </c>
      <c r="BA52" s="166">
        <v>0</v>
      </c>
      <c r="BB52" s="166">
        <v>0</v>
      </c>
      <c r="BC52" s="166">
        <v>0</v>
      </c>
      <c r="BD52" s="166">
        <v>0</v>
      </c>
      <c r="BE52" s="166">
        <v>0</v>
      </c>
      <c r="BF52" s="166">
        <v>0</v>
      </c>
      <c r="BG52" s="166">
        <v>0</v>
      </c>
      <c r="BH52" s="166">
        <v>0</v>
      </c>
      <c r="BI52" s="166">
        <v>0</v>
      </c>
      <c r="BJ52" s="166">
        <v>0</v>
      </c>
      <c r="BK52" s="166">
        <v>0</v>
      </c>
    </row>
    <row r="53" spans="2:63" x14ac:dyDescent="0.25">
      <c r="B53" s="170"/>
      <c r="C53" s="135" t="s">
        <v>126</v>
      </c>
      <c r="D53" s="166">
        <v>3.9493791699999945</v>
      </c>
      <c r="E53" s="166">
        <v>671.78008999999997</v>
      </c>
      <c r="F53" s="166">
        <v>294.62342763000004</v>
      </c>
      <c r="G53" s="166">
        <v>745.84717495999996</v>
      </c>
      <c r="H53" s="166">
        <v>42.419481237674709</v>
      </c>
      <c r="I53" s="166">
        <v>0</v>
      </c>
      <c r="J53" s="166">
        <v>391.05936678000012</v>
      </c>
      <c r="K53" s="166">
        <v>384.44981803000002</v>
      </c>
      <c r="L53" s="166">
        <v>221.05084629999999</v>
      </c>
      <c r="M53" s="166">
        <v>2665.42545307</v>
      </c>
      <c r="N53" s="166">
        <v>1243.5296184899998</v>
      </c>
      <c r="O53" s="166">
        <v>551.28508668049994</v>
      </c>
      <c r="P53" s="166">
        <v>356.92826419999989</v>
      </c>
      <c r="Q53" s="166">
        <v>611.17886575999989</v>
      </c>
      <c r="R53" s="166">
        <v>607.27813309999988</v>
      </c>
      <c r="S53" s="166">
        <v>500.21861266000002</v>
      </c>
      <c r="T53" s="166">
        <v>645.89883328600013</v>
      </c>
      <c r="U53" s="166">
        <v>359.44962598999996</v>
      </c>
      <c r="V53" s="166">
        <v>5909.0607602999999</v>
      </c>
      <c r="W53" s="166">
        <v>86.768789028</v>
      </c>
      <c r="X53" s="166">
        <v>328.91010962749999</v>
      </c>
      <c r="Y53" s="166">
        <v>2506.0577889919996</v>
      </c>
      <c r="Z53" s="166">
        <v>346.90010460000002</v>
      </c>
      <c r="AA53" s="166">
        <v>820.92712277999999</v>
      </c>
      <c r="AB53" s="166">
        <v>199.82164392000001</v>
      </c>
      <c r="AC53" s="166">
        <v>67.722840017999999</v>
      </c>
      <c r="AD53" s="166">
        <v>0</v>
      </c>
      <c r="AE53" s="166">
        <v>0</v>
      </c>
      <c r="AF53" s="166">
        <v>0</v>
      </c>
      <c r="AG53" s="166">
        <v>71.654586849999987</v>
      </c>
      <c r="AH53" s="166">
        <v>296.63278114999997</v>
      </c>
      <c r="AI53" s="166">
        <v>177.77211434</v>
      </c>
      <c r="AJ53" s="166">
        <v>5.9274637999999999</v>
      </c>
      <c r="AK53" s="166">
        <v>0</v>
      </c>
      <c r="AL53" s="166">
        <v>1561.5342715699999</v>
      </c>
      <c r="AM53" s="166">
        <v>245.79247466000004</v>
      </c>
      <c r="AN53" s="166">
        <v>25.194359649999999</v>
      </c>
      <c r="AO53" s="166">
        <v>7.2228646900000006</v>
      </c>
      <c r="AP53" s="166">
        <v>1608.5625416099997</v>
      </c>
      <c r="AQ53" s="166">
        <v>17.899939999999997</v>
      </c>
      <c r="AR53" s="166">
        <v>66.058570000000003</v>
      </c>
      <c r="AS53" s="166">
        <v>0.31950000000000001</v>
      </c>
      <c r="AT53" s="166">
        <v>79.334999999999994</v>
      </c>
      <c r="AU53" s="166">
        <v>0</v>
      </c>
      <c r="AV53" s="166">
        <v>-3.9312918299999584</v>
      </c>
      <c r="AW53" s="166">
        <v>0</v>
      </c>
      <c r="AX53" s="166">
        <v>0</v>
      </c>
      <c r="AY53" s="166">
        <v>0.408001</v>
      </c>
      <c r="AZ53" s="166">
        <v>164.977</v>
      </c>
      <c r="BA53" s="166">
        <v>9.2916799999999995</v>
      </c>
      <c r="BB53" s="166">
        <v>3.4968780499999998</v>
      </c>
      <c r="BC53" s="166">
        <v>15.49175</v>
      </c>
      <c r="BD53" s="166">
        <v>0</v>
      </c>
      <c r="BE53" s="166">
        <v>0</v>
      </c>
      <c r="BF53" s="166">
        <v>174.31359104000009</v>
      </c>
      <c r="BG53" s="166">
        <v>573.11385640000003</v>
      </c>
      <c r="BH53" s="166">
        <v>6.7066800000000004</v>
      </c>
      <c r="BI53" s="166">
        <v>588.06473170000004</v>
      </c>
      <c r="BJ53" s="166">
        <v>309.8521609</v>
      </c>
      <c r="BK53" s="166">
        <v>0</v>
      </c>
    </row>
    <row r="54" spans="2:63" x14ac:dyDescent="0.25">
      <c r="B54" s="170"/>
      <c r="C54" s="135" t="s">
        <v>284</v>
      </c>
      <c r="D54" s="166">
        <v>3.9493791699999945</v>
      </c>
      <c r="E54" s="166">
        <v>589.06129399999998</v>
      </c>
      <c r="F54" s="166">
        <v>294.62342763000004</v>
      </c>
      <c r="G54" s="166">
        <v>733.77724407999995</v>
      </c>
      <c r="H54" s="166">
        <v>42.419481237674709</v>
      </c>
      <c r="I54" s="166">
        <v>0</v>
      </c>
      <c r="J54" s="166">
        <v>391.05936678000012</v>
      </c>
      <c r="K54" s="166">
        <v>248.34236835000002</v>
      </c>
      <c r="L54" s="166">
        <v>96.862688140000003</v>
      </c>
      <c r="M54" s="166">
        <v>765.30500428999983</v>
      </c>
      <c r="N54" s="166">
        <v>858.93651994999993</v>
      </c>
      <c r="O54" s="166">
        <v>254.65115462</v>
      </c>
      <c r="P54" s="166">
        <v>356.92826419999989</v>
      </c>
      <c r="Q54" s="166">
        <v>394.85646428999991</v>
      </c>
      <c r="R54" s="166">
        <v>271.11021820999997</v>
      </c>
      <c r="S54" s="166">
        <v>432.38357228000001</v>
      </c>
      <c r="T54" s="166">
        <v>294.97397621000005</v>
      </c>
      <c r="U54" s="166">
        <v>194.14878617999995</v>
      </c>
      <c r="V54" s="166">
        <v>328.82615730000003</v>
      </c>
      <c r="W54" s="166">
        <v>86.576066519999998</v>
      </c>
      <c r="X54" s="166">
        <v>328.73410085</v>
      </c>
      <c r="Y54" s="166">
        <v>2410.0580575699996</v>
      </c>
      <c r="Z54" s="166">
        <v>327.12291579000004</v>
      </c>
      <c r="AA54" s="166">
        <v>196.87147689</v>
      </c>
      <c r="AB54" s="166">
        <v>167.96391111000003</v>
      </c>
      <c r="AC54" s="166">
        <v>60.4714004</v>
      </c>
      <c r="AD54" s="166">
        <v>0</v>
      </c>
      <c r="AE54" s="166">
        <v>0</v>
      </c>
      <c r="AF54" s="166">
        <v>0</v>
      </c>
      <c r="AG54" s="166">
        <v>54.29893929</v>
      </c>
      <c r="AH54" s="166">
        <v>296.63278114999997</v>
      </c>
      <c r="AI54" s="166">
        <v>177.77211434</v>
      </c>
      <c r="AJ54" s="166">
        <v>0</v>
      </c>
      <c r="AK54" s="166">
        <v>0</v>
      </c>
      <c r="AL54" s="166">
        <v>1529.4599955799999</v>
      </c>
      <c r="AM54" s="166">
        <v>245.79247466000004</v>
      </c>
      <c r="AN54" s="166">
        <v>21.952729299999998</v>
      </c>
      <c r="AO54" s="166">
        <v>6.7118400000000005</v>
      </c>
      <c r="AP54" s="166">
        <v>1608.5625416099997</v>
      </c>
      <c r="AQ54" s="166">
        <v>17.899939999999997</v>
      </c>
      <c r="AR54" s="166">
        <v>66.058570000000003</v>
      </c>
      <c r="AS54" s="166">
        <v>0.31950000000000001</v>
      </c>
      <c r="AT54" s="166">
        <v>79.334999999999994</v>
      </c>
      <c r="AU54" s="166">
        <v>0</v>
      </c>
      <c r="AV54" s="166">
        <v>-3.9312918299999584</v>
      </c>
      <c r="AW54" s="166">
        <v>0</v>
      </c>
      <c r="AX54" s="166">
        <v>0</v>
      </c>
      <c r="AY54" s="166">
        <v>0.408001</v>
      </c>
      <c r="AZ54" s="166">
        <v>164.977</v>
      </c>
      <c r="BA54" s="166">
        <v>9.2916799999999995</v>
      </c>
      <c r="BB54" s="166">
        <v>3.4968780499999998</v>
      </c>
      <c r="BC54" s="166">
        <v>15.49175</v>
      </c>
      <c r="BD54" s="166">
        <v>0</v>
      </c>
      <c r="BE54" s="166">
        <v>0</v>
      </c>
      <c r="BF54" s="166">
        <v>174.31359104000009</v>
      </c>
      <c r="BG54" s="166">
        <v>573.11385640000003</v>
      </c>
      <c r="BH54" s="166">
        <v>6.7066800000000004</v>
      </c>
      <c r="BI54" s="166">
        <v>588.06473170000004</v>
      </c>
      <c r="BJ54" s="166">
        <v>309.8521609</v>
      </c>
      <c r="BK54" s="166">
        <v>0</v>
      </c>
    </row>
    <row r="55" spans="2:63" x14ac:dyDescent="0.25">
      <c r="B55" s="170"/>
      <c r="C55" s="135" t="s">
        <v>285</v>
      </c>
      <c r="D55" s="166">
        <v>0</v>
      </c>
      <c r="E55" s="166">
        <v>82.718795999999998</v>
      </c>
      <c r="F55" s="166">
        <v>0</v>
      </c>
      <c r="G55" s="166">
        <v>12.069930879999999</v>
      </c>
      <c r="H55" s="166">
        <v>0</v>
      </c>
      <c r="I55" s="166">
        <v>0</v>
      </c>
      <c r="J55" s="166">
        <v>0</v>
      </c>
      <c r="K55" s="166">
        <v>136.10744968</v>
      </c>
      <c r="L55" s="166">
        <v>124.18815816</v>
      </c>
      <c r="M55" s="166">
        <v>1900.1204487800001</v>
      </c>
      <c r="N55" s="166">
        <v>384.59309854000003</v>
      </c>
      <c r="O55" s="166">
        <v>296.6339320605</v>
      </c>
      <c r="P55" s="166">
        <v>0</v>
      </c>
      <c r="Q55" s="166">
        <v>216.32240146999999</v>
      </c>
      <c r="R55" s="166">
        <v>336.16791488999996</v>
      </c>
      <c r="S55" s="166">
        <v>67.835040380000009</v>
      </c>
      <c r="T55" s="166">
        <v>350.92485707600002</v>
      </c>
      <c r="U55" s="166">
        <v>165.30083981000001</v>
      </c>
      <c r="V55" s="166">
        <v>5580.2346029999999</v>
      </c>
      <c r="W55" s="166">
        <v>0.19272250800000001</v>
      </c>
      <c r="X55" s="166">
        <v>0.17600877749999999</v>
      </c>
      <c r="Y55" s="166">
        <v>95.999731421999996</v>
      </c>
      <c r="Z55" s="166">
        <v>19.777188809999998</v>
      </c>
      <c r="AA55" s="166">
        <v>624.05564588999994</v>
      </c>
      <c r="AB55" s="166">
        <v>31.857732809999998</v>
      </c>
      <c r="AC55" s="166">
        <v>7.251439618</v>
      </c>
      <c r="AD55" s="166">
        <v>0</v>
      </c>
      <c r="AE55" s="166">
        <v>0</v>
      </c>
      <c r="AF55" s="166">
        <v>0</v>
      </c>
      <c r="AG55" s="166">
        <v>17.355647559999998</v>
      </c>
      <c r="AH55" s="166">
        <v>0</v>
      </c>
      <c r="AI55" s="166">
        <v>0</v>
      </c>
      <c r="AJ55" s="166">
        <v>5.9274637999999999</v>
      </c>
      <c r="AK55" s="166">
        <v>0</v>
      </c>
      <c r="AL55" s="166">
        <v>32.074275989999997</v>
      </c>
      <c r="AM55" s="166">
        <v>0</v>
      </c>
      <c r="AN55" s="166">
        <v>3.2416303499999999</v>
      </c>
      <c r="AO55" s="166">
        <v>0.51102469000000006</v>
      </c>
      <c r="AP55" s="166">
        <v>0</v>
      </c>
      <c r="AQ55" s="166">
        <v>0</v>
      </c>
      <c r="AR55" s="166">
        <v>0</v>
      </c>
      <c r="AS55" s="166">
        <v>0</v>
      </c>
      <c r="AT55" s="166">
        <v>0</v>
      </c>
      <c r="AU55" s="166">
        <v>0</v>
      </c>
      <c r="AV55" s="166">
        <v>0</v>
      </c>
      <c r="AW55" s="166">
        <v>0</v>
      </c>
      <c r="AX55" s="166">
        <v>0</v>
      </c>
      <c r="AY55" s="166">
        <v>0</v>
      </c>
      <c r="AZ55" s="166">
        <v>0</v>
      </c>
      <c r="BA55" s="166">
        <v>0</v>
      </c>
      <c r="BB55" s="166">
        <v>0</v>
      </c>
      <c r="BC55" s="166">
        <v>0</v>
      </c>
      <c r="BD55" s="166">
        <v>0</v>
      </c>
      <c r="BE55" s="166">
        <v>0</v>
      </c>
      <c r="BF55" s="166">
        <v>0</v>
      </c>
      <c r="BG55" s="166">
        <v>0</v>
      </c>
      <c r="BH55" s="166">
        <v>0</v>
      </c>
      <c r="BI55" s="166">
        <v>0</v>
      </c>
      <c r="BJ55" s="166">
        <v>0</v>
      </c>
      <c r="BK55" s="166">
        <v>0</v>
      </c>
    </row>
    <row r="56" spans="2:63" x14ac:dyDescent="0.25">
      <c r="B56" s="170"/>
      <c r="C56" s="135" t="s">
        <v>127</v>
      </c>
      <c r="D56" s="166">
        <v>0</v>
      </c>
      <c r="E56" s="166">
        <v>0</v>
      </c>
      <c r="F56" s="166">
        <v>0</v>
      </c>
      <c r="G56" s="166">
        <v>0</v>
      </c>
      <c r="H56" s="166">
        <v>0</v>
      </c>
      <c r="I56" s="166">
        <v>110.70783475999951</v>
      </c>
      <c r="J56" s="166">
        <v>0</v>
      </c>
      <c r="K56" s="166">
        <v>0</v>
      </c>
      <c r="L56" s="166">
        <v>0</v>
      </c>
      <c r="M56" s="166">
        <v>26.513540429999921</v>
      </c>
      <c r="N56" s="166">
        <v>0</v>
      </c>
      <c r="O56" s="166">
        <v>0</v>
      </c>
      <c r="P56" s="166">
        <v>0</v>
      </c>
      <c r="Q56" s="166">
        <v>0</v>
      </c>
      <c r="R56" s="166">
        <v>0</v>
      </c>
      <c r="S56" s="166">
        <v>0</v>
      </c>
      <c r="T56" s="166">
        <v>0</v>
      </c>
      <c r="U56" s="166">
        <v>0</v>
      </c>
      <c r="V56" s="166">
        <v>0</v>
      </c>
      <c r="W56" s="166">
        <v>1.3375725699989971</v>
      </c>
      <c r="X56" s="166">
        <v>2.1385443600013332</v>
      </c>
      <c r="Y56" s="166">
        <v>20.788103020005337</v>
      </c>
      <c r="Z56" s="166">
        <v>0</v>
      </c>
      <c r="AA56" s="166">
        <v>0</v>
      </c>
      <c r="AB56" s="166">
        <v>6.3062241299995208</v>
      </c>
      <c r="AC56" s="166">
        <v>0</v>
      </c>
      <c r="AD56" s="166">
        <v>0</v>
      </c>
      <c r="AE56" s="166">
        <v>0</v>
      </c>
      <c r="AF56" s="166">
        <v>0</v>
      </c>
      <c r="AG56" s="166">
        <v>0</v>
      </c>
      <c r="AH56" s="166">
        <v>0</v>
      </c>
      <c r="AI56" s="166">
        <v>0</v>
      </c>
      <c r="AJ56" s="166">
        <v>0</v>
      </c>
      <c r="AK56" s="166">
        <v>0</v>
      </c>
      <c r="AL56" s="166">
        <v>2865.2209502000001</v>
      </c>
      <c r="AM56" s="166">
        <v>394.45276629999989</v>
      </c>
      <c r="AN56" s="166">
        <v>0</v>
      </c>
      <c r="AO56" s="166">
        <v>3.2000000000190994E-2</v>
      </c>
      <c r="AP56" s="166">
        <v>1408.0785278799999</v>
      </c>
      <c r="AQ56" s="166">
        <v>0</v>
      </c>
      <c r="AR56" s="166">
        <v>9.7177599999999948</v>
      </c>
      <c r="AS56" s="166">
        <v>0</v>
      </c>
      <c r="AT56" s="166">
        <v>588.25300000000004</v>
      </c>
      <c r="AU56" s="166">
        <v>0</v>
      </c>
      <c r="AV56" s="166">
        <v>32.416452570000004</v>
      </c>
      <c r="AW56" s="166">
        <v>0</v>
      </c>
      <c r="AX56" s="166">
        <v>0</v>
      </c>
      <c r="AY56" s="166">
        <v>2.1999999999989313E-2</v>
      </c>
      <c r="AZ56" s="166">
        <v>157.511</v>
      </c>
      <c r="BA56" s="166">
        <v>2.0999999999992722E-2</v>
      </c>
      <c r="BB56" s="166">
        <v>4.9999999999995456E-3</v>
      </c>
      <c r="BC56" s="166">
        <v>0</v>
      </c>
      <c r="BD56" s="166">
        <v>0</v>
      </c>
      <c r="BE56" s="166">
        <v>0</v>
      </c>
      <c r="BF56" s="166">
        <v>241.84446859999997</v>
      </c>
      <c r="BG56" s="166">
        <v>7.0069028999999867</v>
      </c>
      <c r="BH56" s="166">
        <v>2.7499999999992725E-2</v>
      </c>
      <c r="BI56" s="166">
        <v>266.48084918000012</v>
      </c>
      <c r="BJ56" s="166">
        <v>628.08594167999991</v>
      </c>
      <c r="BK56" s="166">
        <v>0</v>
      </c>
    </row>
    <row r="57" spans="2:63" x14ac:dyDescent="0.25">
      <c r="B57" s="170"/>
      <c r="C57" s="135" t="s">
        <v>286</v>
      </c>
      <c r="D57" s="166">
        <v>300.94498150000004</v>
      </c>
      <c r="E57" s="166">
        <v>1171.7639509999999</v>
      </c>
      <c r="F57" s="166">
        <v>2490.0168333499996</v>
      </c>
      <c r="G57" s="166">
        <v>2653.3613719699997</v>
      </c>
      <c r="H57" s="166">
        <v>6334.6734885623255</v>
      </c>
      <c r="I57" s="166">
        <v>2319.82034041</v>
      </c>
      <c r="J57" s="166">
        <v>947.75156945000265</v>
      </c>
      <c r="K57" s="166">
        <v>2373.3653293900002</v>
      </c>
      <c r="L57" s="166">
        <v>860.32980104000012</v>
      </c>
      <c r="M57" s="166">
        <v>1257.3664834800002</v>
      </c>
      <c r="N57" s="166">
        <v>688.56521244999999</v>
      </c>
      <c r="O57" s="166">
        <v>1190.4503277772446</v>
      </c>
      <c r="P57" s="166">
        <v>1165.1739258655041</v>
      </c>
      <c r="Q57" s="166">
        <v>393.03497710470413</v>
      </c>
      <c r="R57" s="166">
        <v>1043.4423202700002</v>
      </c>
      <c r="S57" s="166">
        <v>229.32872305000001</v>
      </c>
      <c r="T57" s="166">
        <v>1743.8729040331382</v>
      </c>
      <c r="U57" s="166">
        <v>398.51150563499999</v>
      </c>
      <c r="V57" s="166">
        <v>278.82225903</v>
      </c>
      <c r="W57" s="166">
        <v>297.28345099910007</v>
      </c>
      <c r="X57" s="166">
        <v>1630.4012508785388</v>
      </c>
      <c r="Y57" s="166">
        <v>1327.8936719015016</v>
      </c>
      <c r="Z57" s="166">
        <v>266.36166695999998</v>
      </c>
      <c r="AA57" s="166">
        <v>414.00089671999996</v>
      </c>
      <c r="AB57" s="166">
        <v>406.97940191729998</v>
      </c>
      <c r="AC57" s="166">
        <v>951.97748059590151</v>
      </c>
      <c r="AD57" s="166">
        <v>0</v>
      </c>
      <c r="AE57" s="166">
        <v>0</v>
      </c>
      <c r="AF57" s="166">
        <v>0</v>
      </c>
      <c r="AG57" s="166">
        <v>1.70526643</v>
      </c>
      <c r="AH57" s="166">
        <v>0</v>
      </c>
      <c r="AI57" s="166">
        <v>0</v>
      </c>
      <c r="AJ57" s="166">
        <v>0</v>
      </c>
      <c r="AK57" s="166">
        <v>0</v>
      </c>
      <c r="AL57" s="166">
        <v>0</v>
      </c>
      <c r="AM57" s="166">
        <v>0</v>
      </c>
      <c r="AN57" s="166">
        <v>0</v>
      </c>
      <c r="AO57" s="166">
        <v>0</v>
      </c>
      <c r="AP57" s="166">
        <v>0</v>
      </c>
      <c r="AQ57" s="166">
        <v>0</v>
      </c>
      <c r="AR57" s="166">
        <v>0</v>
      </c>
      <c r="AS57" s="166">
        <v>0</v>
      </c>
      <c r="AT57" s="166">
        <v>0</v>
      </c>
      <c r="AU57" s="166">
        <v>0</v>
      </c>
      <c r="AV57" s="166">
        <v>0</v>
      </c>
      <c r="AW57" s="166">
        <v>0</v>
      </c>
      <c r="AX57" s="166">
        <v>0</v>
      </c>
      <c r="AY57" s="166">
        <v>0</v>
      </c>
      <c r="AZ57" s="166">
        <v>0</v>
      </c>
      <c r="BA57" s="166">
        <v>0</v>
      </c>
      <c r="BB57" s="166">
        <v>0</v>
      </c>
      <c r="BC57" s="166">
        <v>0</v>
      </c>
      <c r="BD57" s="166">
        <v>0</v>
      </c>
      <c r="BE57" s="166">
        <v>0</v>
      </c>
      <c r="BF57" s="166">
        <v>0</v>
      </c>
      <c r="BG57" s="166">
        <v>0</v>
      </c>
      <c r="BH57" s="166">
        <v>0</v>
      </c>
      <c r="BI57" s="166">
        <v>0</v>
      </c>
      <c r="BJ57" s="166">
        <v>0</v>
      </c>
      <c r="BK57" s="166">
        <v>0</v>
      </c>
    </row>
    <row r="58" spans="2:63" x14ac:dyDescent="0.25">
      <c r="B58" s="170"/>
      <c r="C58" s="135" t="s">
        <v>129</v>
      </c>
      <c r="D58" s="166">
        <v>2800</v>
      </c>
      <c r="E58" s="166">
        <v>1398.81</v>
      </c>
      <c r="F58" s="166">
        <v>5601.1080000000002</v>
      </c>
      <c r="G58" s="166">
        <v>1052.4000000000001</v>
      </c>
      <c r="H58" s="166">
        <v>6296.8666000000012</v>
      </c>
      <c r="I58" s="166">
        <v>0</v>
      </c>
      <c r="J58" s="166">
        <v>3267.7999999999993</v>
      </c>
      <c r="K58" s="166">
        <v>1300</v>
      </c>
      <c r="L58" s="166">
        <v>1000.2328767</v>
      </c>
      <c r="M58" s="166">
        <v>0</v>
      </c>
      <c r="N58" s="166">
        <v>1300</v>
      </c>
      <c r="O58" s="166">
        <v>0</v>
      </c>
      <c r="P58" s="166">
        <v>0</v>
      </c>
      <c r="Q58" s="166">
        <v>0</v>
      </c>
      <c r="R58" s="166">
        <v>200.05068493000002</v>
      </c>
      <c r="S58" s="166">
        <v>0</v>
      </c>
      <c r="T58" s="166">
        <v>0</v>
      </c>
      <c r="U58" s="166">
        <v>4786.2673175625005</v>
      </c>
      <c r="V58" s="166">
        <v>0</v>
      </c>
      <c r="W58" s="166">
        <v>0</v>
      </c>
      <c r="X58" s="166">
        <v>692.28800369012595</v>
      </c>
      <c r="Y58" s="166">
        <v>0</v>
      </c>
      <c r="Z58" s="166">
        <v>14549.5275</v>
      </c>
      <c r="AA58" s="166">
        <v>131.80000000000001</v>
      </c>
      <c r="AB58" s="166">
        <v>0</v>
      </c>
      <c r="AC58" s="166">
        <v>0</v>
      </c>
      <c r="AD58" s="166">
        <v>4394.6468811699997</v>
      </c>
      <c r="AE58" s="166">
        <v>106.508</v>
      </c>
      <c r="AF58" s="166">
        <v>1282.8610000000001</v>
      </c>
      <c r="AG58" s="166">
        <v>3267.2158107599998</v>
      </c>
      <c r="AH58" s="166">
        <v>698.59500305999995</v>
      </c>
      <c r="AI58" s="166">
        <v>54.070888279999998</v>
      </c>
      <c r="AJ58" s="166">
        <v>3977.7862068200006</v>
      </c>
      <c r="AK58" s="166">
        <v>3793.0031600000002</v>
      </c>
      <c r="AL58" s="166">
        <v>0</v>
      </c>
      <c r="AM58" s="166">
        <v>0</v>
      </c>
      <c r="AN58" s="166">
        <v>4688.8684054399992</v>
      </c>
      <c r="AO58" s="166">
        <v>1669.2313169999998</v>
      </c>
      <c r="AP58" s="166">
        <v>0</v>
      </c>
      <c r="AQ58" s="166">
        <v>754.27563853000015</v>
      </c>
      <c r="AR58" s="166">
        <v>347.79192</v>
      </c>
      <c r="AS58" s="166">
        <v>383.33239026000001</v>
      </c>
      <c r="AT58" s="166">
        <v>0</v>
      </c>
      <c r="AU58" s="166">
        <v>500.07144729000004</v>
      </c>
      <c r="AV58" s="166">
        <v>262.44086608999999</v>
      </c>
      <c r="AW58" s="166">
        <v>1460.00907138</v>
      </c>
      <c r="AX58" s="166">
        <v>410.07902894</v>
      </c>
      <c r="AY58" s="166">
        <v>310.04151103000004</v>
      </c>
      <c r="AZ58" s="166">
        <v>50</v>
      </c>
      <c r="BA58" s="166">
        <v>418.40300999999999</v>
      </c>
      <c r="BB58" s="166">
        <v>1229.0098821300003</v>
      </c>
      <c r="BC58" s="166">
        <v>1409.9683544699999</v>
      </c>
      <c r="BD58" s="166">
        <v>409.25855000000001</v>
      </c>
      <c r="BE58" s="166">
        <v>357.40880016</v>
      </c>
      <c r="BF58" s="166">
        <v>0</v>
      </c>
      <c r="BG58" s="166">
        <v>0</v>
      </c>
      <c r="BH58" s="166">
        <v>387.68814000000003</v>
      </c>
      <c r="BI58" s="166">
        <v>0</v>
      </c>
      <c r="BJ58" s="166">
        <v>0</v>
      </c>
      <c r="BK58" s="166">
        <v>237.85794779000005</v>
      </c>
    </row>
    <row r="59" spans="2:63" x14ac:dyDescent="0.25">
      <c r="B59" s="170"/>
      <c r="C59" s="135" t="s">
        <v>284</v>
      </c>
      <c r="D59" s="166">
        <v>2800</v>
      </c>
      <c r="E59" s="166">
        <v>1170</v>
      </c>
      <c r="F59" s="166">
        <v>5601.1080000000002</v>
      </c>
      <c r="G59" s="166">
        <v>0</v>
      </c>
      <c r="H59" s="166">
        <v>0</v>
      </c>
      <c r="I59" s="166">
        <v>0</v>
      </c>
      <c r="J59" s="166">
        <v>500</v>
      </c>
      <c r="K59" s="166">
        <v>1300</v>
      </c>
      <c r="L59" s="166">
        <v>1000.2328767</v>
      </c>
      <c r="M59" s="166">
        <v>0</v>
      </c>
      <c r="N59" s="166">
        <v>1300</v>
      </c>
      <c r="O59" s="166">
        <v>0</v>
      </c>
      <c r="P59" s="166">
        <v>0</v>
      </c>
      <c r="Q59" s="166">
        <v>0</v>
      </c>
      <c r="R59" s="166">
        <v>200.05068493000002</v>
      </c>
      <c r="S59" s="166">
        <v>0</v>
      </c>
      <c r="T59" s="166">
        <v>0</v>
      </c>
      <c r="U59" s="166">
        <v>0</v>
      </c>
      <c r="V59" s="166">
        <v>0</v>
      </c>
      <c r="W59" s="166">
        <v>0</v>
      </c>
      <c r="X59" s="166">
        <v>0</v>
      </c>
      <c r="Y59" s="166">
        <v>0</v>
      </c>
      <c r="Z59" s="166">
        <v>0</v>
      </c>
      <c r="AA59" s="166">
        <v>0</v>
      </c>
      <c r="AB59" s="166">
        <v>0</v>
      </c>
      <c r="AC59" s="166">
        <v>0</v>
      </c>
      <c r="AD59" s="166">
        <v>4355.2721603399996</v>
      </c>
      <c r="AE59" s="166">
        <v>106.508</v>
      </c>
      <c r="AF59" s="166">
        <v>1282.8610000000001</v>
      </c>
      <c r="AG59" s="166">
        <v>3267.2158107599998</v>
      </c>
      <c r="AH59" s="166">
        <v>698.56635928999992</v>
      </c>
      <c r="AI59" s="166">
        <v>54.070888279999998</v>
      </c>
      <c r="AJ59" s="166">
        <v>3977.7862068200006</v>
      </c>
      <c r="AK59" s="166">
        <v>3777.6332499999999</v>
      </c>
      <c r="AL59" s="166">
        <v>0</v>
      </c>
      <c r="AM59" s="166">
        <v>0</v>
      </c>
      <c r="AN59" s="166">
        <v>4658.9808547099983</v>
      </c>
      <c r="AO59" s="166">
        <v>1669.2313169999998</v>
      </c>
      <c r="AP59" s="166">
        <v>0</v>
      </c>
      <c r="AQ59" s="166">
        <v>754.27563853000015</v>
      </c>
      <c r="AR59" s="166">
        <v>347.79192</v>
      </c>
      <c r="AS59" s="166">
        <v>383.33239026000001</v>
      </c>
      <c r="AT59" s="166">
        <v>0</v>
      </c>
      <c r="AU59" s="166">
        <v>500.07144729000004</v>
      </c>
      <c r="AV59" s="166">
        <v>262.44086608999999</v>
      </c>
      <c r="AW59" s="166">
        <v>1460.00907138</v>
      </c>
      <c r="AX59" s="166">
        <v>410.07902894</v>
      </c>
      <c r="AY59" s="166">
        <v>310.04151103000004</v>
      </c>
      <c r="AZ59" s="166">
        <v>50</v>
      </c>
      <c r="BA59" s="166">
        <v>418.40300999999999</v>
      </c>
      <c r="BB59" s="166">
        <v>1229.0098821300003</v>
      </c>
      <c r="BC59" s="166">
        <v>1409.9683544699999</v>
      </c>
      <c r="BD59" s="166">
        <v>409.25855000000001</v>
      </c>
      <c r="BE59" s="166">
        <v>357.40880016</v>
      </c>
      <c r="BF59" s="166">
        <v>0</v>
      </c>
      <c r="BG59" s="166">
        <v>0</v>
      </c>
      <c r="BH59" s="166">
        <v>387.68814000000003</v>
      </c>
      <c r="BI59" s="166">
        <v>0</v>
      </c>
      <c r="BJ59" s="166">
        <v>0</v>
      </c>
      <c r="BK59" s="166">
        <v>237.85794779000005</v>
      </c>
    </row>
    <row r="60" spans="2:63" x14ac:dyDescent="0.25">
      <c r="B60" s="170"/>
      <c r="C60" s="135" t="s">
        <v>285</v>
      </c>
      <c r="D60" s="166">
        <v>0</v>
      </c>
      <c r="E60" s="166">
        <v>228.81</v>
      </c>
      <c r="F60" s="166">
        <v>0</v>
      </c>
      <c r="G60" s="166">
        <v>1052.4000000000001</v>
      </c>
      <c r="H60" s="166">
        <v>6296.8666000000012</v>
      </c>
      <c r="I60" s="166">
        <v>0</v>
      </c>
      <c r="J60" s="166">
        <v>2767.7999999999993</v>
      </c>
      <c r="K60" s="166">
        <v>0</v>
      </c>
      <c r="L60" s="166">
        <v>0</v>
      </c>
      <c r="M60" s="166">
        <v>0</v>
      </c>
      <c r="N60" s="166">
        <v>0</v>
      </c>
      <c r="O60" s="166">
        <v>0</v>
      </c>
      <c r="P60" s="166">
        <v>0</v>
      </c>
      <c r="Q60" s="166">
        <v>0</v>
      </c>
      <c r="R60" s="166">
        <v>0</v>
      </c>
      <c r="S60" s="166">
        <v>0</v>
      </c>
      <c r="T60" s="166">
        <v>0</v>
      </c>
      <c r="U60" s="166">
        <v>4786.2673175625005</v>
      </c>
      <c r="V60" s="166">
        <v>0</v>
      </c>
      <c r="W60" s="166">
        <v>0</v>
      </c>
      <c r="X60" s="166">
        <v>692.28800369012595</v>
      </c>
      <c r="Y60" s="166">
        <v>0</v>
      </c>
      <c r="Z60" s="166">
        <v>14549.5275</v>
      </c>
      <c r="AA60" s="166">
        <v>131.80000000000001</v>
      </c>
      <c r="AB60" s="166">
        <v>0</v>
      </c>
      <c r="AC60" s="166">
        <v>0</v>
      </c>
      <c r="AD60" s="166">
        <v>39.374720830000015</v>
      </c>
      <c r="AE60" s="166">
        <v>0</v>
      </c>
      <c r="AF60" s="166">
        <v>0</v>
      </c>
      <c r="AG60" s="166">
        <v>0</v>
      </c>
      <c r="AH60" s="166">
        <v>2.8643769999999999E-2</v>
      </c>
      <c r="AI60" s="166">
        <v>0</v>
      </c>
      <c r="AJ60" s="166">
        <v>0</v>
      </c>
      <c r="AK60" s="166">
        <v>15.369909999999999</v>
      </c>
      <c r="AL60" s="166">
        <v>0</v>
      </c>
      <c r="AM60" s="166">
        <v>0</v>
      </c>
      <c r="AN60" s="166">
        <v>29.887550729999997</v>
      </c>
      <c r="AO60" s="166">
        <v>0</v>
      </c>
      <c r="AP60" s="166">
        <v>0</v>
      </c>
      <c r="AQ60" s="166">
        <v>0</v>
      </c>
      <c r="AR60" s="166">
        <v>0</v>
      </c>
      <c r="AS60" s="166">
        <v>0</v>
      </c>
      <c r="AT60" s="166">
        <v>0</v>
      </c>
      <c r="AU60" s="166">
        <v>0</v>
      </c>
      <c r="AV60" s="166">
        <v>0</v>
      </c>
      <c r="AW60" s="166">
        <v>0</v>
      </c>
      <c r="AX60" s="166">
        <v>0</v>
      </c>
      <c r="AY60" s="166">
        <v>0</v>
      </c>
      <c r="AZ60" s="166">
        <v>0</v>
      </c>
      <c r="BA60" s="166">
        <v>0</v>
      </c>
      <c r="BB60" s="166">
        <v>0</v>
      </c>
      <c r="BC60" s="166">
        <v>0</v>
      </c>
      <c r="BD60" s="166">
        <v>0</v>
      </c>
      <c r="BE60" s="166">
        <v>0</v>
      </c>
      <c r="BF60" s="166">
        <v>0</v>
      </c>
      <c r="BG60" s="166">
        <v>0</v>
      </c>
      <c r="BH60" s="166">
        <v>0</v>
      </c>
      <c r="BI60" s="166">
        <v>0</v>
      </c>
      <c r="BJ60" s="166">
        <v>0</v>
      </c>
      <c r="BK60" s="166">
        <v>0</v>
      </c>
    </row>
    <row r="61" spans="2:63" x14ac:dyDescent="0.25">
      <c r="B61" s="168">
        <v>2</v>
      </c>
      <c r="C61" s="169" t="s">
        <v>287</v>
      </c>
      <c r="D61" s="166">
        <v>31652.129174900001</v>
      </c>
      <c r="E61" s="166">
        <v>49768.58625</v>
      </c>
      <c r="F61" s="166">
        <v>49757.876794149997</v>
      </c>
      <c r="G61" s="166">
        <v>35053.638339550002</v>
      </c>
      <c r="H61" s="166">
        <v>7129.608605899999</v>
      </c>
      <c r="I61" s="166">
        <v>22862.957942810001</v>
      </c>
      <c r="J61" s="166">
        <v>24567.309499999999</v>
      </c>
      <c r="K61" s="166">
        <v>32251.674800000001</v>
      </c>
      <c r="L61" s="166">
        <v>17061.898817149999</v>
      </c>
      <c r="M61" s="166">
        <v>14241.088672629998</v>
      </c>
      <c r="N61" s="166">
        <v>41731.534472209998</v>
      </c>
      <c r="O61" s="166">
        <v>25139.781299999999</v>
      </c>
      <c r="P61" s="166">
        <v>25605.202758619998</v>
      </c>
      <c r="Q61" s="166">
        <v>12468.83255626</v>
      </c>
      <c r="R61" s="166">
        <v>45009.804374999992</v>
      </c>
      <c r="S61" s="166">
        <v>36715.818897990001</v>
      </c>
      <c r="T61" s="166">
        <v>38383.934498729999</v>
      </c>
      <c r="U61" s="166">
        <v>23109.521956979999</v>
      </c>
      <c r="V61" s="166">
        <v>25540.076300969999</v>
      </c>
      <c r="W61" s="166">
        <v>22472.353994649999</v>
      </c>
      <c r="X61" s="166">
        <v>24131.05775</v>
      </c>
      <c r="Y61" s="166">
        <v>32960.961883460004</v>
      </c>
      <c r="Z61" s="166">
        <v>30266.415690000002</v>
      </c>
      <c r="AA61" s="166">
        <v>16955.690729999998</v>
      </c>
      <c r="AB61" s="166">
        <v>14150.162199999999</v>
      </c>
      <c r="AC61" s="166">
        <v>27164.579619917997</v>
      </c>
      <c r="AD61" s="166">
        <v>6143.875</v>
      </c>
      <c r="AE61" s="166">
        <v>16.405000000000001</v>
      </c>
      <c r="AF61" s="166">
        <v>0</v>
      </c>
      <c r="AG61" s="166">
        <v>6703.3865800000003</v>
      </c>
      <c r="AH61" s="166">
        <v>1434.05673875</v>
      </c>
      <c r="AI61" s="166">
        <v>1729.13725</v>
      </c>
      <c r="AJ61" s="166">
        <v>17195.637850000003</v>
      </c>
      <c r="AK61" s="166">
        <v>9501.5454400000017</v>
      </c>
      <c r="AL61" s="166">
        <v>5554.6</v>
      </c>
      <c r="AM61" s="166">
        <v>0</v>
      </c>
      <c r="AN61" s="166">
        <v>6148.9</v>
      </c>
      <c r="AO61" s="166">
        <v>6093.55</v>
      </c>
      <c r="AP61" s="166">
        <v>6985.5153654300002</v>
      </c>
      <c r="AQ61" s="166">
        <v>0</v>
      </c>
      <c r="AR61" s="166">
        <v>0</v>
      </c>
      <c r="AS61" s="166">
        <v>289.00479999999999</v>
      </c>
      <c r="AT61" s="166">
        <v>140</v>
      </c>
      <c r="AU61" s="166">
        <v>529.61</v>
      </c>
      <c r="AV61" s="166">
        <v>1</v>
      </c>
      <c r="AW61" s="166">
        <v>450</v>
      </c>
      <c r="AX61" s="166">
        <v>2945.1750000000002</v>
      </c>
      <c r="AY61" s="166">
        <v>2306.4299999999998</v>
      </c>
      <c r="AZ61" s="166">
        <v>626.875</v>
      </c>
      <c r="BA61" s="166">
        <v>710.45</v>
      </c>
      <c r="BB61" s="166">
        <v>0</v>
      </c>
      <c r="BC61" s="166">
        <v>921.20925</v>
      </c>
      <c r="BD61" s="166">
        <v>1346.1263060000001</v>
      </c>
      <c r="BE61" s="166">
        <v>63.866087499999999</v>
      </c>
      <c r="BF61" s="166">
        <v>236.93636889999999</v>
      </c>
      <c r="BG61" s="166">
        <v>0</v>
      </c>
      <c r="BH61" s="166">
        <v>1371.9749999999999</v>
      </c>
      <c r="BI61" s="166">
        <v>5535.2189604799996</v>
      </c>
      <c r="BJ61" s="166">
        <v>1750</v>
      </c>
      <c r="BK61" s="166">
        <v>2274.8870499999998</v>
      </c>
    </row>
    <row r="62" spans="2:63" x14ac:dyDescent="0.25">
      <c r="B62" s="170"/>
      <c r="C62" s="135" t="s">
        <v>131</v>
      </c>
      <c r="D62" s="166">
        <v>31652.129174900001</v>
      </c>
      <c r="E62" s="166">
        <v>49768.58625</v>
      </c>
      <c r="F62" s="166">
        <v>48765.986794149998</v>
      </c>
      <c r="G62" s="166">
        <v>35053.638339550002</v>
      </c>
      <c r="H62" s="166">
        <v>7129.608605899999</v>
      </c>
      <c r="I62" s="166">
        <v>22862.957942810001</v>
      </c>
      <c r="J62" s="166">
        <v>24567.309499999999</v>
      </c>
      <c r="K62" s="166">
        <v>32251.674800000001</v>
      </c>
      <c r="L62" s="166">
        <v>17061.898817149999</v>
      </c>
      <c r="M62" s="166">
        <v>14241.088672629998</v>
      </c>
      <c r="N62" s="166">
        <v>41731.534472209998</v>
      </c>
      <c r="O62" s="166">
        <v>25139.781299999999</v>
      </c>
      <c r="P62" s="166">
        <v>25605.202758619998</v>
      </c>
      <c r="Q62" s="166">
        <v>12368.83255626</v>
      </c>
      <c r="R62" s="166">
        <v>45009.804374999992</v>
      </c>
      <c r="S62" s="166">
        <v>36715.818897990001</v>
      </c>
      <c r="T62" s="166">
        <v>38383.934498729999</v>
      </c>
      <c r="U62" s="166">
        <v>23109.521956979999</v>
      </c>
      <c r="V62" s="166">
        <v>25540.076300969999</v>
      </c>
      <c r="W62" s="166">
        <v>22472.353994649999</v>
      </c>
      <c r="X62" s="166">
        <v>24131.05775</v>
      </c>
      <c r="Y62" s="166">
        <v>32960.961883460004</v>
      </c>
      <c r="Z62" s="166">
        <v>30266.415690000002</v>
      </c>
      <c r="AA62" s="166">
        <v>16955.690729999998</v>
      </c>
      <c r="AB62" s="166">
        <v>14150.162199999999</v>
      </c>
      <c r="AC62" s="166">
        <v>26486.486675199998</v>
      </c>
      <c r="AD62" s="166">
        <v>6143.875</v>
      </c>
      <c r="AE62" s="166">
        <v>4</v>
      </c>
      <c r="AF62" s="166">
        <v>0</v>
      </c>
      <c r="AG62" s="166">
        <v>6703.3865800000003</v>
      </c>
      <c r="AH62" s="166">
        <v>1434.05673875</v>
      </c>
      <c r="AI62" s="166">
        <v>1729.13725</v>
      </c>
      <c r="AJ62" s="166">
        <v>17195.637850000003</v>
      </c>
      <c r="AK62" s="166">
        <v>9501.5454400000017</v>
      </c>
      <c r="AL62" s="166">
        <v>5554.6</v>
      </c>
      <c r="AM62" s="166">
        <v>0</v>
      </c>
      <c r="AN62" s="166">
        <v>6148.9</v>
      </c>
      <c r="AO62" s="166">
        <v>6093.55</v>
      </c>
      <c r="AP62" s="166">
        <v>6985.5153654300002</v>
      </c>
      <c r="AQ62" s="166">
        <v>0</v>
      </c>
      <c r="AR62" s="166">
        <v>0</v>
      </c>
      <c r="AS62" s="166">
        <v>289.00479999999999</v>
      </c>
      <c r="AT62" s="166">
        <v>140</v>
      </c>
      <c r="AU62" s="166">
        <v>529.61</v>
      </c>
      <c r="AV62" s="166">
        <v>1</v>
      </c>
      <c r="AW62" s="166">
        <v>450</v>
      </c>
      <c r="AX62" s="166">
        <v>2945.1750000000002</v>
      </c>
      <c r="AY62" s="166">
        <v>2306.4299999999998</v>
      </c>
      <c r="AZ62" s="166">
        <v>626.875</v>
      </c>
      <c r="BA62" s="166">
        <v>710.45</v>
      </c>
      <c r="BB62" s="166">
        <v>0</v>
      </c>
      <c r="BC62" s="166">
        <v>921.20925</v>
      </c>
      <c r="BD62" s="166">
        <v>1346.1263060000001</v>
      </c>
      <c r="BE62" s="166">
        <v>63.866087499999999</v>
      </c>
      <c r="BF62" s="166">
        <v>236.93636889999999</v>
      </c>
      <c r="BG62" s="166">
        <v>0</v>
      </c>
      <c r="BH62" s="166">
        <v>1371.9749999999999</v>
      </c>
      <c r="BI62" s="166">
        <v>5535.2189604799996</v>
      </c>
      <c r="BJ62" s="166">
        <v>1750</v>
      </c>
      <c r="BK62" s="166">
        <v>2274.8870499999998</v>
      </c>
    </row>
    <row r="63" spans="2:63" x14ac:dyDescent="0.25">
      <c r="B63" s="170"/>
      <c r="C63" s="135" t="s">
        <v>288</v>
      </c>
      <c r="D63" s="166">
        <v>0</v>
      </c>
      <c r="E63" s="166">
        <v>0</v>
      </c>
      <c r="F63" s="166">
        <v>0</v>
      </c>
      <c r="G63" s="166">
        <v>0</v>
      </c>
      <c r="H63" s="166">
        <v>0</v>
      </c>
      <c r="I63" s="166">
        <v>0</v>
      </c>
      <c r="J63" s="166">
        <v>0</v>
      </c>
      <c r="K63" s="166">
        <v>0</v>
      </c>
      <c r="L63" s="166">
        <v>0</v>
      </c>
      <c r="M63" s="166">
        <v>0</v>
      </c>
      <c r="N63" s="166">
        <v>0</v>
      </c>
      <c r="O63" s="166">
        <v>0</v>
      </c>
      <c r="P63" s="166">
        <v>0</v>
      </c>
      <c r="Q63" s="166">
        <v>0</v>
      </c>
      <c r="R63" s="166">
        <v>0</v>
      </c>
      <c r="S63" s="166">
        <v>0</v>
      </c>
      <c r="T63" s="166">
        <v>0</v>
      </c>
      <c r="U63" s="166">
        <v>0</v>
      </c>
      <c r="V63" s="166">
        <v>0</v>
      </c>
      <c r="W63" s="166">
        <v>0</v>
      </c>
      <c r="X63" s="166">
        <v>0</v>
      </c>
      <c r="Y63" s="166">
        <v>0</v>
      </c>
      <c r="Z63" s="166">
        <v>0</v>
      </c>
      <c r="AA63" s="166">
        <v>0</v>
      </c>
      <c r="AB63" s="166">
        <v>0</v>
      </c>
      <c r="AC63" s="166">
        <v>0</v>
      </c>
      <c r="AD63" s="166">
        <v>0</v>
      </c>
      <c r="AE63" s="166">
        <v>0</v>
      </c>
      <c r="AF63" s="166">
        <v>0</v>
      </c>
      <c r="AG63" s="166">
        <v>0</v>
      </c>
      <c r="AH63" s="166">
        <v>0</v>
      </c>
      <c r="AI63" s="166">
        <v>0</v>
      </c>
      <c r="AJ63" s="166">
        <v>0</v>
      </c>
      <c r="AK63" s="166">
        <v>0</v>
      </c>
      <c r="AL63" s="166">
        <v>0</v>
      </c>
      <c r="AM63" s="166">
        <v>0</v>
      </c>
      <c r="AN63" s="166">
        <v>0</v>
      </c>
      <c r="AO63" s="166">
        <v>0</v>
      </c>
      <c r="AP63" s="166">
        <v>0</v>
      </c>
      <c r="AQ63" s="166">
        <v>0</v>
      </c>
      <c r="AR63" s="166">
        <v>0</v>
      </c>
      <c r="AS63" s="166">
        <v>0</v>
      </c>
      <c r="AT63" s="166">
        <v>0</v>
      </c>
      <c r="AU63" s="166">
        <v>0</v>
      </c>
      <c r="AV63" s="166">
        <v>0</v>
      </c>
      <c r="AW63" s="166">
        <v>0</v>
      </c>
      <c r="AX63" s="166">
        <v>0</v>
      </c>
      <c r="AY63" s="166">
        <v>0</v>
      </c>
      <c r="AZ63" s="166">
        <v>0</v>
      </c>
      <c r="BA63" s="166">
        <v>0</v>
      </c>
      <c r="BB63" s="166">
        <v>0</v>
      </c>
      <c r="BC63" s="166">
        <v>0</v>
      </c>
      <c r="BD63" s="166">
        <v>0</v>
      </c>
      <c r="BE63" s="166">
        <v>0</v>
      </c>
      <c r="BF63" s="166">
        <v>0</v>
      </c>
      <c r="BG63" s="166">
        <v>0</v>
      </c>
      <c r="BH63" s="166">
        <v>0</v>
      </c>
      <c r="BI63" s="166">
        <v>0</v>
      </c>
      <c r="BJ63" s="166">
        <v>0</v>
      </c>
      <c r="BK63" s="166">
        <v>0</v>
      </c>
    </row>
    <row r="64" spans="2:63" x14ac:dyDescent="0.25">
      <c r="B64" s="170"/>
      <c r="C64" s="135" t="s">
        <v>289</v>
      </c>
      <c r="D64" s="166">
        <v>0</v>
      </c>
      <c r="E64" s="166">
        <v>0</v>
      </c>
      <c r="F64" s="166">
        <v>0</v>
      </c>
      <c r="G64" s="166">
        <v>0</v>
      </c>
      <c r="H64" s="166">
        <v>0</v>
      </c>
      <c r="I64" s="166">
        <v>0</v>
      </c>
      <c r="J64" s="166">
        <v>0</v>
      </c>
      <c r="K64" s="166">
        <v>0</v>
      </c>
      <c r="L64" s="166">
        <v>0</v>
      </c>
      <c r="M64" s="166">
        <v>0</v>
      </c>
      <c r="N64" s="166">
        <v>0</v>
      </c>
      <c r="O64" s="166">
        <v>0</v>
      </c>
      <c r="P64" s="166">
        <v>0</v>
      </c>
      <c r="Q64" s="166">
        <v>100</v>
      </c>
      <c r="R64" s="166">
        <v>0</v>
      </c>
      <c r="S64" s="166">
        <v>0</v>
      </c>
      <c r="T64" s="166">
        <v>0</v>
      </c>
      <c r="U64" s="166">
        <v>0</v>
      </c>
      <c r="V64" s="166">
        <v>0</v>
      </c>
      <c r="W64" s="166">
        <v>0</v>
      </c>
      <c r="X64" s="166">
        <v>0</v>
      </c>
      <c r="Y64" s="166">
        <v>0</v>
      </c>
      <c r="Z64" s="166">
        <v>0</v>
      </c>
      <c r="AA64" s="166">
        <v>0</v>
      </c>
      <c r="AB64" s="166">
        <v>0</v>
      </c>
      <c r="AC64" s="166">
        <v>0</v>
      </c>
      <c r="AD64" s="166">
        <v>0</v>
      </c>
      <c r="AE64" s="166">
        <v>0</v>
      </c>
      <c r="AF64" s="166">
        <v>0</v>
      </c>
      <c r="AG64" s="166">
        <v>0</v>
      </c>
      <c r="AH64" s="166">
        <v>0</v>
      </c>
      <c r="AI64" s="166">
        <v>0</v>
      </c>
      <c r="AJ64" s="166">
        <v>0</v>
      </c>
      <c r="AK64" s="166">
        <v>0</v>
      </c>
      <c r="AL64" s="166">
        <v>0</v>
      </c>
      <c r="AM64" s="166">
        <v>0</v>
      </c>
      <c r="AN64" s="166">
        <v>0</v>
      </c>
      <c r="AO64" s="166">
        <v>0</v>
      </c>
      <c r="AP64" s="166">
        <v>0</v>
      </c>
      <c r="AQ64" s="166">
        <v>0</v>
      </c>
      <c r="AR64" s="166">
        <v>0</v>
      </c>
      <c r="AS64" s="166">
        <v>0</v>
      </c>
      <c r="AT64" s="166">
        <v>0</v>
      </c>
      <c r="AU64" s="166">
        <v>0</v>
      </c>
      <c r="AV64" s="166">
        <v>0</v>
      </c>
      <c r="AW64" s="166">
        <v>0</v>
      </c>
      <c r="AX64" s="166">
        <v>0</v>
      </c>
      <c r="AY64" s="166">
        <v>0</v>
      </c>
      <c r="AZ64" s="166">
        <v>0</v>
      </c>
      <c r="BA64" s="166">
        <v>0</v>
      </c>
      <c r="BB64" s="166">
        <v>0</v>
      </c>
      <c r="BC64" s="166">
        <v>0</v>
      </c>
      <c r="BD64" s="166">
        <v>0</v>
      </c>
      <c r="BE64" s="166">
        <v>0</v>
      </c>
      <c r="BF64" s="166">
        <v>0</v>
      </c>
      <c r="BG64" s="166">
        <v>0</v>
      </c>
      <c r="BH64" s="166">
        <v>0</v>
      </c>
      <c r="BI64" s="166">
        <v>0</v>
      </c>
      <c r="BJ64" s="166">
        <v>0</v>
      </c>
      <c r="BK64" s="166">
        <v>0</v>
      </c>
    </row>
    <row r="65" spans="2:63" x14ac:dyDescent="0.25">
      <c r="B65" s="170"/>
      <c r="C65" s="135" t="s">
        <v>290</v>
      </c>
      <c r="D65" s="166">
        <v>0</v>
      </c>
      <c r="E65" s="166">
        <v>0</v>
      </c>
      <c r="F65" s="166">
        <v>991.89</v>
      </c>
      <c r="G65" s="166">
        <v>0</v>
      </c>
      <c r="H65" s="166">
        <v>0</v>
      </c>
      <c r="I65" s="166">
        <v>0</v>
      </c>
      <c r="J65" s="166">
        <v>0</v>
      </c>
      <c r="K65" s="166">
        <v>0</v>
      </c>
      <c r="L65" s="166">
        <v>0</v>
      </c>
      <c r="M65" s="166">
        <v>0</v>
      </c>
      <c r="N65" s="166">
        <v>0</v>
      </c>
      <c r="O65" s="166">
        <v>0</v>
      </c>
      <c r="P65" s="166">
        <v>0</v>
      </c>
      <c r="Q65" s="166">
        <v>0</v>
      </c>
      <c r="R65" s="166">
        <v>0</v>
      </c>
      <c r="S65" s="166">
        <v>0</v>
      </c>
      <c r="T65" s="166">
        <v>0</v>
      </c>
      <c r="U65" s="166">
        <v>0</v>
      </c>
      <c r="V65" s="166">
        <v>0</v>
      </c>
      <c r="W65" s="166">
        <v>0</v>
      </c>
      <c r="X65" s="166">
        <v>0</v>
      </c>
      <c r="Y65" s="166">
        <v>0</v>
      </c>
      <c r="Z65" s="166">
        <v>0</v>
      </c>
      <c r="AA65" s="166">
        <v>0</v>
      </c>
      <c r="AB65" s="166">
        <v>0</v>
      </c>
      <c r="AC65" s="166">
        <v>0</v>
      </c>
      <c r="AD65" s="166">
        <v>0</v>
      </c>
      <c r="AE65" s="166">
        <v>12.404999999999999</v>
      </c>
      <c r="AF65" s="166">
        <v>0</v>
      </c>
      <c r="AG65" s="166">
        <v>0</v>
      </c>
      <c r="AH65" s="166">
        <v>0</v>
      </c>
      <c r="AI65" s="166">
        <v>0</v>
      </c>
      <c r="AJ65" s="166">
        <v>0</v>
      </c>
      <c r="AK65" s="166">
        <v>0</v>
      </c>
      <c r="AL65" s="166">
        <v>0</v>
      </c>
      <c r="AM65" s="166">
        <v>0</v>
      </c>
      <c r="AN65" s="166">
        <v>0</v>
      </c>
      <c r="AO65" s="166">
        <v>0</v>
      </c>
      <c r="AP65" s="166">
        <v>0</v>
      </c>
      <c r="AQ65" s="166">
        <v>0</v>
      </c>
      <c r="AR65" s="166">
        <v>0</v>
      </c>
      <c r="AS65" s="166">
        <v>0</v>
      </c>
      <c r="AT65" s="166">
        <v>0</v>
      </c>
      <c r="AU65" s="166">
        <v>0</v>
      </c>
      <c r="AV65" s="166">
        <v>0</v>
      </c>
      <c r="AW65" s="166">
        <v>0</v>
      </c>
      <c r="AX65" s="166">
        <v>0</v>
      </c>
      <c r="AY65" s="166">
        <v>0</v>
      </c>
      <c r="AZ65" s="166">
        <v>0</v>
      </c>
      <c r="BA65" s="166">
        <v>0</v>
      </c>
      <c r="BB65" s="166">
        <v>0</v>
      </c>
      <c r="BC65" s="166">
        <v>0</v>
      </c>
      <c r="BD65" s="166">
        <v>0</v>
      </c>
      <c r="BE65" s="166">
        <v>0</v>
      </c>
      <c r="BF65" s="166">
        <v>0</v>
      </c>
      <c r="BG65" s="166">
        <v>0</v>
      </c>
      <c r="BH65" s="166">
        <v>0</v>
      </c>
      <c r="BI65" s="166">
        <v>0</v>
      </c>
      <c r="BJ65" s="166">
        <v>0</v>
      </c>
      <c r="BK65" s="166">
        <v>0</v>
      </c>
    </row>
    <row r="66" spans="2:63" x14ac:dyDescent="0.25">
      <c r="B66" s="170"/>
      <c r="C66" s="135" t="s">
        <v>291</v>
      </c>
      <c r="D66" s="166">
        <v>0</v>
      </c>
      <c r="E66" s="166">
        <v>0</v>
      </c>
      <c r="F66" s="166">
        <v>0</v>
      </c>
      <c r="G66" s="166">
        <v>0</v>
      </c>
      <c r="H66" s="166">
        <v>0</v>
      </c>
      <c r="I66" s="166">
        <v>0</v>
      </c>
      <c r="J66" s="166">
        <v>0</v>
      </c>
      <c r="K66" s="166">
        <v>0</v>
      </c>
      <c r="L66" s="166">
        <v>0</v>
      </c>
      <c r="M66" s="166">
        <v>0</v>
      </c>
      <c r="N66" s="166">
        <v>0</v>
      </c>
      <c r="O66" s="166">
        <v>0</v>
      </c>
      <c r="P66" s="166">
        <v>0</v>
      </c>
      <c r="Q66" s="166">
        <v>0</v>
      </c>
      <c r="R66" s="166">
        <v>0</v>
      </c>
      <c r="S66" s="166">
        <v>0</v>
      </c>
      <c r="T66" s="166">
        <v>0</v>
      </c>
      <c r="U66" s="166">
        <v>0</v>
      </c>
      <c r="V66" s="166">
        <v>0</v>
      </c>
      <c r="W66" s="166">
        <v>0</v>
      </c>
      <c r="X66" s="166">
        <v>0</v>
      </c>
      <c r="Y66" s="166">
        <v>0</v>
      </c>
      <c r="Z66" s="166">
        <v>0</v>
      </c>
      <c r="AA66" s="166">
        <v>0</v>
      </c>
      <c r="AB66" s="166">
        <v>0</v>
      </c>
      <c r="AC66" s="166">
        <v>678.09294471800001</v>
      </c>
      <c r="AD66" s="166">
        <v>0</v>
      </c>
      <c r="AE66" s="166">
        <v>0</v>
      </c>
      <c r="AF66" s="166">
        <v>0</v>
      </c>
      <c r="AG66" s="166">
        <v>0</v>
      </c>
      <c r="AH66" s="166">
        <v>0</v>
      </c>
      <c r="AI66" s="166">
        <v>0</v>
      </c>
      <c r="AJ66" s="166">
        <v>0</v>
      </c>
      <c r="AK66" s="166">
        <v>0</v>
      </c>
      <c r="AL66" s="166">
        <v>0</v>
      </c>
      <c r="AM66" s="166">
        <v>0</v>
      </c>
      <c r="AN66" s="166">
        <v>0</v>
      </c>
      <c r="AO66" s="166">
        <v>0</v>
      </c>
      <c r="AP66" s="166">
        <v>0</v>
      </c>
      <c r="AQ66" s="166">
        <v>0</v>
      </c>
      <c r="AR66" s="166">
        <v>0</v>
      </c>
      <c r="AS66" s="166">
        <v>0</v>
      </c>
      <c r="AT66" s="166">
        <v>0</v>
      </c>
      <c r="AU66" s="166">
        <v>0</v>
      </c>
      <c r="AV66" s="166">
        <v>0</v>
      </c>
      <c r="AW66" s="166">
        <v>0</v>
      </c>
      <c r="AX66" s="166">
        <v>0</v>
      </c>
      <c r="AY66" s="166">
        <v>0</v>
      </c>
      <c r="AZ66" s="166">
        <v>0</v>
      </c>
      <c r="BA66" s="166">
        <v>0</v>
      </c>
      <c r="BB66" s="166">
        <v>0</v>
      </c>
      <c r="BC66" s="166">
        <v>0</v>
      </c>
      <c r="BD66" s="166">
        <v>0</v>
      </c>
      <c r="BE66" s="166">
        <v>0</v>
      </c>
      <c r="BF66" s="166">
        <v>0</v>
      </c>
      <c r="BG66" s="166">
        <v>0</v>
      </c>
      <c r="BH66" s="166">
        <v>0</v>
      </c>
      <c r="BI66" s="166">
        <v>0</v>
      </c>
      <c r="BJ66" s="166">
        <v>0</v>
      </c>
      <c r="BK66" s="166">
        <v>0</v>
      </c>
    </row>
    <row r="67" spans="2:63" x14ac:dyDescent="0.25">
      <c r="B67" s="171">
        <v>3</v>
      </c>
      <c r="C67" s="133" t="s">
        <v>133</v>
      </c>
      <c r="D67" s="166">
        <v>3329.8470202266076</v>
      </c>
      <c r="E67" s="166">
        <v>6888.3697389999998</v>
      </c>
      <c r="F67" s="166">
        <v>13454.559035563123</v>
      </c>
      <c r="G67" s="166">
        <v>16610.605057779998</v>
      </c>
      <c r="H67" s="166">
        <v>16327.8918077787</v>
      </c>
      <c r="I67" s="166">
        <v>8767</v>
      </c>
      <c r="J67" s="166">
        <v>6050.8652130300006</v>
      </c>
      <c r="K67" s="166">
        <v>6890.0182506299998</v>
      </c>
      <c r="L67" s="166">
        <v>5214.1339479400003</v>
      </c>
      <c r="M67" s="166">
        <v>3109.6926107162003</v>
      </c>
      <c r="N67" s="166">
        <v>5171.9446417100007</v>
      </c>
      <c r="O67" s="166">
        <v>5326.7472920000009</v>
      </c>
      <c r="P67" s="166">
        <v>6639.5918801098996</v>
      </c>
      <c r="Q67" s="166">
        <v>16049.581813981242</v>
      </c>
      <c r="R67" s="166">
        <v>6680.7539745534805</v>
      </c>
      <c r="S67" s="166">
        <v>5600.201949759653</v>
      </c>
      <c r="T67" s="166">
        <v>8823.2140252259996</v>
      </c>
      <c r="U67" s="166">
        <v>4732.8962182523956</v>
      </c>
      <c r="V67" s="166">
        <v>6571.3829311470126</v>
      </c>
      <c r="W67" s="166">
        <v>6539.3240016799991</v>
      </c>
      <c r="X67" s="166">
        <v>7848.7903074624992</v>
      </c>
      <c r="Y67" s="166">
        <v>5224.9430741434671</v>
      </c>
      <c r="Z67" s="166">
        <v>1935.2749534705667</v>
      </c>
      <c r="AA67" s="166">
        <v>812.50902785259746</v>
      </c>
      <c r="AB67" s="166">
        <v>2330.86016135</v>
      </c>
      <c r="AC67" s="166">
        <v>4011.9861367180001</v>
      </c>
      <c r="AD67" s="166">
        <v>1223.9484190599999</v>
      </c>
      <c r="AE67" s="166">
        <v>5.9480000000000004</v>
      </c>
      <c r="AF67" s="166">
        <v>0</v>
      </c>
      <c r="AG67" s="166">
        <v>662.55962263999993</v>
      </c>
      <c r="AH67" s="166">
        <v>216.91126883499999</v>
      </c>
      <c r="AI67" s="166">
        <v>24.79504</v>
      </c>
      <c r="AJ67" s="166">
        <v>1024.23332807</v>
      </c>
      <c r="AK67" s="166">
        <v>666.89137000000005</v>
      </c>
      <c r="AL67" s="166">
        <v>321.24237270999998</v>
      </c>
      <c r="AM67" s="166">
        <v>0</v>
      </c>
      <c r="AN67" s="166">
        <v>1286.0117020381476</v>
      </c>
      <c r="AO67" s="166">
        <v>1845.89611612</v>
      </c>
      <c r="AP67" s="166">
        <v>1382.8645808043896</v>
      </c>
      <c r="AQ67" s="166">
        <v>60.71504092</v>
      </c>
      <c r="AR67" s="166">
        <v>0</v>
      </c>
      <c r="AS67" s="166">
        <v>16.15347328</v>
      </c>
      <c r="AT67" s="166">
        <v>22.5</v>
      </c>
      <c r="AU67" s="166">
        <v>104.18404631</v>
      </c>
      <c r="AV67" s="166">
        <v>123.75240531</v>
      </c>
      <c r="AW67" s="166">
        <v>282.68710179999999</v>
      </c>
      <c r="AX67" s="166">
        <v>510.61849618545057</v>
      </c>
      <c r="AY67" s="166">
        <v>141.47214387999998</v>
      </c>
      <c r="AZ67" s="166">
        <v>216.85599999999999</v>
      </c>
      <c r="BA67" s="166">
        <v>140.57759760000002</v>
      </c>
      <c r="BB67" s="166">
        <v>55.596499999999999</v>
      </c>
      <c r="BC67" s="166">
        <v>227.49473795</v>
      </c>
      <c r="BD67" s="166">
        <v>302.61583221000001</v>
      </c>
      <c r="BE67" s="166">
        <v>80.918905209999977</v>
      </c>
      <c r="BF67" s="166">
        <v>105.33344141000001</v>
      </c>
      <c r="BG67" s="166">
        <v>2.92E-2</v>
      </c>
      <c r="BH67" s="166">
        <v>388.44932348999998</v>
      </c>
      <c r="BI67" s="166">
        <v>401.98981571000007</v>
      </c>
      <c r="BJ67" s="166">
        <v>0</v>
      </c>
      <c r="BK67" s="166">
        <v>169.640714</v>
      </c>
    </row>
    <row r="68" spans="2:63" x14ac:dyDescent="0.25">
      <c r="B68" s="171"/>
      <c r="C68" s="135" t="s">
        <v>292</v>
      </c>
      <c r="D68" s="166">
        <v>0</v>
      </c>
      <c r="E68" s="166">
        <v>0</v>
      </c>
      <c r="F68" s="166">
        <v>0</v>
      </c>
      <c r="G68" s="166">
        <v>0</v>
      </c>
      <c r="H68" s="166">
        <v>4900</v>
      </c>
      <c r="I68" s="166">
        <v>0</v>
      </c>
      <c r="J68" s="166">
        <v>0</v>
      </c>
      <c r="K68" s="166">
        <v>0</v>
      </c>
      <c r="L68" s="166">
        <v>0</v>
      </c>
      <c r="M68" s="166">
        <v>2299.6854578300004</v>
      </c>
      <c r="N68" s="166">
        <v>0</v>
      </c>
      <c r="O68" s="166">
        <v>0</v>
      </c>
      <c r="P68" s="166">
        <v>0</v>
      </c>
      <c r="Q68" s="166">
        <v>3400</v>
      </c>
      <c r="R68" s="166">
        <v>0</v>
      </c>
      <c r="S68" s="166">
        <v>-1.3E-6</v>
      </c>
      <c r="T68" s="166">
        <v>1151.3538632539999</v>
      </c>
      <c r="U68" s="166">
        <v>0</v>
      </c>
      <c r="V68" s="166">
        <v>0</v>
      </c>
      <c r="W68" s="166">
        <v>0</v>
      </c>
      <c r="X68" s="166">
        <v>1658.1</v>
      </c>
      <c r="Y68" s="166">
        <v>0</v>
      </c>
      <c r="Z68" s="166">
        <v>85.044493250000002</v>
      </c>
      <c r="AA68" s="166">
        <v>0</v>
      </c>
      <c r="AB68" s="166">
        <v>1379.7054369500001</v>
      </c>
      <c r="AC68" s="166">
        <v>761.54382679999992</v>
      </c>
      <c r="AD68" s="166">
        <v>200</v>
      </c>
      <c r="AE68" s="166">
        <v>0</v>
      </c>
      <c r="AF68" s="166">
        <v>0</v>
      </c>
      <c r="AG68" s="166">
        <v>0</v>
      </c>
      <c r="AH68" s="166">
        <v>0</v>
      </c>
      <c r="AI68" s="166">
        <v>0</v>
      </c>
      <c r="AJ68" s="166">
        <v>300</v>
      </c>
      <c r="AK68" s="166">
        <v>0</v>
      </c>
      <c r="AL68" s="166">
        <v>0</v>
      </c>
      <c r="AM68" s="166">
        <v>0</v>
      </c>
      <c r="AN68" s="166">
        <v>100</v>
      </c>
      <c r="AO68" s="166">
        <v>1500</v>
      </c>
      <c r="AP68" s="166">
        <v>0</v>
      </c>
      <c r="AQ68" s="166">
        <v>0</v>
      </c>
      <c r="AR68" s="166">
        <v>0</v>
      </c>
      <c r="AS68" s="166">
        <v>0</v>
      </c>
      <c r="AT68" s="166">
        <v>0</v>
      </c>
      <c r="AU68" s="166">
        <v>0</v>
      </c>
      <c r="AV68" s="166">
        <v>0</v>
      </c>
      <c r="AW68" s="166">
        <v>0</v>
      </c>
      <c r="AX68" s="166">
        <v>0</v>
      </c>
      <c r="AY68" s="166">
        <v>0</v>
      </c>
      <c r="AZ68" s="166">
        <v>0</v>
      </c>
      <c r="BA68" s="166">
        <v>0</v>
      </c>
      <c r="BB68" s="166">
        <v>0</v>
      </c>
      <c r="BC68" s="166">
        <v>100</v>
      </c>
      <c r="BD68" s="166">
        <v>0</v>
      </c>
      <c r="BE68" s="166">
        <v>0</v>
      </c>
      <c r="BF68" s="166">
        <v>0</v>
      </c>
      <c r="BG68" s="166">
        <v>0</v>
      </c>
      <c r="BH68" s="166">
        <v>0</v>
      </c>
      <c r="BI68" s="166">
        <v>0</v>
      </c>
      <c r="BJ68" s="166">
        <v>0</v>
      </c>
      <c r="BK68" s="166">
        <v>0</v>
      </c>
    </row>
    <row r="69" spans="2:63" x14ac:dyDescent="0.25">
      <c r="B69" s="170"/>
      <c r="C69" s="135" t="s">
        <v>293</v>
      </c>
      <c r="D69" s="166">
        <v>0</v>
      </c>
      <c r="E69" s="166">
        <v>0</v>
      </c>
      <c r="F69" s="166">
        <v>8459.2364799690022</v>
      </c>
      <c r="G69" s="166">
        <v>12633.218911740001</v>
      </c>
      <c r="H69" s="166">
        <v>9966.348</v>
      </c>
      <c r="I69" s="166">
        <v>7908</v>
      </c>
      <c r="J69" s="166">
        <v>5561.9600000000009</v>
      </c>
      <c r="K69" s="166">
        <v>3889.5749999999998</v>
      </c>
      <c r="L69" s="166">
        <v>3239.6311425100002</v>
      </c>
      <c r="M69" s="166">
        <v>0</v>
      </c>
      <c r="N69" s="166">
        <v>0</v>
      </c>
      <c r="O69" s="166">
        <v>3956.1592500000002</v>
      </c>
      <c r="P69" s="166">
        <v>3631.7755297899002</v>
      </c>
      <c r="Q69" s="166">
        <v>7668.2767944099996</v>
      </c>
      <c r="R69" s="166">
        <v>2323.6841987000003</v>
      </c>
      <c r="S69" s="166">
        <v>0</v>
      </c>
      <c r="T69" s="166">
        <v>2933.7315856820001</v>
      </c>
      <c r="U69" s="166">
        <v>2771.2077015</v>
      </c>
      <c r="V69" s="166">
        <v>1481.9939999999999</v>
      </c>
      <c r="W69" s="166">
        <v>4141.4084999999995</v>
      </c>
      <c r="X69" s="166">
        <v>1575.5183502125001</v>
      </c>
      <c r="Y69" s="166">
        <v>713.43340000000012</v>
      </c>
      <c r="Z69" s="166">
        <v>0</v>
      </c>
      <c r="AA69" s="166">
        <v>387.54593255999998</v>
      </c>
      <c r="AB69" s="166">
        <v>65.924999999999997</v>
      </c>
      <c r="AC69" s="166">
        <v>1291.7073642980001</v>
      </c>
      <c r="AD69" s="166">
        <v>0</v>
      </c>
      <c r="AE69" s="166">
        <v>0</v>
      </c>
      <c r="AF69" s="166">
        <v>0</v>
      </c>
      <c r="AG69" s="166">
        <v>0</v>
      </c>
      <c r="AH69" s="166">
        <v>0</v>
      </c>
      <c r="AI69" s="166">
        <v>0</v>
      </c>
      <c r="AJ69" s="166">
        <v>0</v>
      </c>
      <c r="AK69" s="166">
        <v>0</v>
      </c>
      <c r="AL69" s="166">
        <v>0</v>
      </c>
      <c r="AM69" s="166">
        <v>0</v>
      </c>
      <c r="AN69" s="166">
        <v>0</v>
      </c>
      <c r="AO69" s="166">
        <v>0</v>
      </c>
      <c r="AP69" s="166">
        <v>0</v>
      </c>
      <c r="AQ69" s="166">
        <v>0</v>
      </c>
      <c r="AR69" s="166">
        <v>0</v>
      </c>
      <c r="AS69" s="166">
        <v>0</v>
      </c>
      <c r="AT69" s="166">
        <v>0</v>
      </c>
      <c r="AU69" s="166">
        <v>0</v>
      </c>
      <c r="AV69" s="166">
        <v>0</v>
      </c>
      <c r="AW69" s="166">
        <v>0</v>
      </c>
      <c r="AX69" s="166">
        <v>0</v>
      </c>
      <c r="AY69" s="166">
        <v>0</v>
      </c>
      <c r="AZ69" s="166">
        <v>0</v>
      </c>
      <c r="BA69" s="166">
        <v>0</v>
      </c>
      <c r="BB69" s="166">
        <v>0</v>
      </c>
      <c r="BC69" s="166">
        <v>0</v>
      </c>
      <c r="BD69" s="166">
        <v>0</v>
      </c>
      <c r="BE69" s="166">
        <v>0</v>
      </c>
      <c r="BF69" s="166">
        <v>0</v>
      </c>
      <c r="BG69" s="166">
        <v>0</v>
      </c>
      <c r="BH69" s="166">
        <v>0</v>
      </c>
      <c r="BI69" s="166">
        <v>0</v>
      </c>
      <c r="BJ69" s="166">
        <v>0</v>
      </c>
      <c r="BK69" s="166">
        <v>0</v>
      </c>
    </row>
    <row r="70" spans="2:63" x14ac:dyDescent="0.25">
      <c r="B70" s="170"/>
      <c r="C70" s="178" t="s">
        <v>294</v>
      </c>
      <c r="D70" s="166">
        <v>3329.8470202266076</v>
      </c>
      <c r="E70" s="166">
        <v>6888.3697389999998</v>
      </c>
      <c r="F70" s="166">
        <v>4995.3225555941208</v>
      </c>
      <c r="G70" s="166">
        <v>3977.3861460399967</v>
      </c>
      <c r="H70" s="166">
        <v>1461.5438077787003</v>
      </c>
      <c r="I70" s="166">
        <v>859</v>
      </c>
      <c r="J70" s="166">
        <v>488.90521302999969</v>
      </c>
      <c r="K70" s="166">
        <v>3000.44325063</v>
      </c>
      <c r="L70" s="166">
        <v>1974.5028054300001</v>
      </c>
      <c r="M70" s="166">
        <v>810.00715288619995</v>
      </c>
      <c r="N70" s="166">
        <v>5171.9446417100007</v>
      </c>
      <c r="O70" s="166">
        <v>1370.5880420000008</v>
      </c>
      <c r="P70" s="166">
        <v>3007.8163503199994</v>
      </c>
      <c r="Q70" s="166">
        <v>4981.3050195712422</v>
      </c>
      <c r="R70" s="166">
        <v>4357.0697758534807</v>
      </c>
      <c r="S70" s="166">
        <v>5600.2019510596529</v>
      </c>
      <c r="T70" s="166">
        <v>4738.1285762899997</v>
      </c>
      <c r="U70" s="166">
        <v>1961.6885167523956</v>
      </c>
      <c r="V70" s="166">
        <v>5089.388931147013</v>
      </c>
      <c r="W70" s="166">
        <v>2397.9155016799996</v>
      </c>
      <c r="X70" s="166">
        <v>4615.1719572499987</v>
      </c>
      <c r="Y70" s="166">
        <v>4511.5096741434672</v>
      </c>
      <c r="Z70" s="166">
        <v>1850.2304602205668</v>
      </c>
      <c r="AA70" s="166">
        <v>424.96309529259747</v>
      </c>
      <c r="AB70" s="166">
        <v>885.2297243999999</v>
      </c>
      <c r="AC70" s="166">
        <v>1958.73494562</v>
      </c>
      <c r="AD70" s="166">
        <v>1023.94841906</v>
      </c>
      <c r="AE70" s="166">
        <v>5.9480000000000004</v>
      </c>
      <c r="AF70" s="166">
        <v>0</v>
      </c>
      <c r="AG70" s="166">
        <v>662.55962263999993</v>
      </c>
      <c r="AH70" s="166">
        <v>216.91126883499999</v>
      </c>
      <c r="AI70" s="166">
        <v>24.79504</v>
      </c>
      <c r="AJ70" s="166">
        <v>724.23332807000008</v>
      </c>
      <c r="AK70" s="166">
        <v>666.89137000000005</v>
      </c>
      <c r="AL70" s="166">
        <v>321.24237270999998</v>
      </c>
      <c r="AM70" s="166">
        <v>0</v>
      </c>
      <c r="AN70" s="166">
        <v>1186.0117020381476</v>
      </c>
      <c r="AO70" s="166">
        <v>345.89611611999993</v>
      </c>
      <c r="AP70" s="166">
        <v>1382.8645808043896</v>
      </c>
      <c r="AQ70" s="166">
        <v>60.71504092</v>
      </c>
      <c r="AR70" s="166">
        <v>0</v>
      </c>
      <c r="AS70" s="166">
        <v>16.15347328</v>
      </c>
      <c r="AT70" s="166">
        <v>22.5</v>
      </c>
      <c r="AU70" s="166">
        <v>104.18404631</v>
      </c>
      <c r="AV70" s="166">
        <v>123.75240531</v>
      </c>
      <c r="AW70" s="166">
        <v>282.68710179999999</v>
      </c>
      <c r="AX70" s="166">
        <v>510.61849618545057</v>
      </c>
      <c r="AY70" s="166">
        <v>141.47214387999998</v>
      </c>
      <c r="AZ70" s="166">
        <v>216.85599999999999</v>
      </c>
      <c r="BA70" s="166">
        <v>140.57759760000002</v>
      </c>
      <c r="BB70" s="166">
        <v>55.596499999999999</v>
      </c>
      <c r="BC70" s="166">
        <v>127.49473795000002</v>
      </c>
      <c r="BD70" s="166">
        <v>302.61583221000001</v>
      </c>
      <c r="BE70" s="166">
        <v>80.918905209999977</v>
      </c>
      <c r="BF70" s="166">
        <v>105.33344141000001</v>
      </c>
      <c r="BG70" s="166">
        <v>2.92E-2</v>
      </c>
      <c r="BH70" s="166">
        <v>388.44932348999998</v>
      </c>
      <c r="BI70" s="166">
        <v>401.98981571000007</v>
      </c>
      <c r="BJ70" s="166">
        <v>0</v>
      </c>
      <c r="BK70" s="166">
        <v>169.640714</v>
      </c>
    </row>
    <row r="71" spans="2:63" ht="31.5" x14ac:dyDescent="0.25">
      <c r="B71" s="171">
        <v>4</v>
      </c>
      <c r="C71" s="179" t="s">
        <v>295</v>
      </c>
      <c r="D71" s="166">
        <v>173542.13516032335</v>
      </c>
      <c r="E71" s="166">
        <v>228015.63820699998</v>
      </c>
      <c r="F71" s="166">
        <v>312483.28530138551</v>
      </c>
      <c r="G71" s="166">
        <v>179247.02064844992</v>
      </c>
      <c r="H71" s="166">
        <v>90607.258491500746</v>
      </c>
      <c r="I71" s="166">
        <v>161439.32415388036</v>
      </c>
      <c r="J71" s="166">
        <v>116399.17249585201</v>
      </c>
      <c r="K71" s="166">
        <v>156301.34878872</v>
      </c>
      <c r="L71" s="166">
        <v>106739.9278530482</v>
      </c>
      <c r="M71" s="166">
        <v>120181.65645642382</v>
      </c>
      <c r="N71" s="166">
        <v>273102.70878785982</v>
      </c>
      <c r="O71" s="166">
        <v>134312.55018051001</v>
      </c>
      <c r="P71" s="166">
        <v>166165.39302756859</v>
      </c>
      <c r="Q71" s="166">
        <v>136633.22687407199</v>
      </c>
      <c r="R71" s="166">
        <v>187273.42435591444</v>
      </c>
      <c r="S71" s="166">
        <v>177501.89175706857</v>
      </c>
      <c r="T71" s="166">
        <v>274732.76744314295</v>
      </c>
      <c r="U71" s="166">
        <v>139685.1096329352</v>
      </c>
      <c r="V71" s="166">
        <v>154321.84307299979</v>
      </c>
      <c r="W71" s="166">
        <v>123245.69126863001</v>
      </c>
      <c r="X71" s="166">
        <v>186096.74430540053</v>
      </c>
      <c r="Y71" s="166">
        <v>154630.39541459997</v>
      </c>
      <c r="Z71" s="166">
        <v>153955.65785814155</v>
      </c>
      <c r="AA71" s="166">
        <v>86984.022236870107</v>
      </c>
      <c r="AB71" s="166">
        <v>87450.874319446011</v>
      </c>
      <c r="AC71" s="166">
        <v>147944.3117188999</v>
      </c>
      <c r="AD71" s="166">
        <v>41360.768443769994</v>
      </c>
      <c r="AE71" s="166">
        <v>489.95499999999998</v>
      </c>
      <c r="AF71" s="166">
        <v>3388.5819999999999</v>
      </c>
      <c r="AG71" s="166">
        <v>44431.033875748173</v>
      </c>
      <c r="AH71" s="166">
        <v>10423.857502652996</v>
      </c>
      <c r="AI71" s="166">
        <v>5259.9393295800019</v>
      </c>
      <c r="AJ71" s="166">
        <v>91288.372328721161</v>
      </c>
      <c r="AK71" s="166">
        <v>64334.395779999992</v>
      </c>
      <c r="AL71" s="166">
        <v>46351.751468795301</v>
      </c>
      <c r="AM71" s="166">
        <v>987.39895567999986</v>
      </c>
      <c r="AN71" s="166">
        <v>52026.694758101199</v>
      </c>
      <c r="AO71" s="166">
        <v>40399.277686943591</v>
      </c>
      <c r="AP71" s="166">
        <v>41639.242898573604</v>
      </c>
      <c r="AQ71" s="166">
        <v>4102.7559149999988</v>
      </c>
      <c r="AR71" s="166">
        <v>707.18486661999987</v>
      </c>
      <c r="AS71" s="166">
        <v>4214.3175740876004</v>
      </c>
      <c r="AT71" s="166">
        <v>2773.0349999999999</v>
      </c>
      <c r="AU71" s="166">
        <v>1431.5958740399997</v>
      </c>
      <c r="AV71" s="166">
        <v>2247.1808127799991</v>
      </c>
      <c r="AW71" s="166">
        <v>6627.2393402399903</v>
      </c>
      <c r="AX71" s="166">
        <v>9743.8920638599975</v>
      </c>
      <c r="AY71" s="166">
        <v>5489.2319986099992</v>
      </c>
      <c r="AZ71" s="166">
        <v>3500.8009999999999</v>
      </c>
      <c r="BA71" s="166">
        <v>3972.1750047300002</v>
      </c>
      <c r="BB71" s="166">
        <v>2872.7767963410902</v>
      </c>
      <c r="BC71" s="166">
        <v>10140.086509999999</v>
      </c>
      <c r="BD71" s="166">
        <v>5177.4697108201626</v>
      </c>
      <c r="BE71" s="166">
        <v>789.09162620999984</v>
      </c>
      <c r="BF71" s="166">
        <v>1666.5593313500001</v>
      </c>
      <c r="BG71" s="166">
        <v>1268.4707308</v>
      </c>
      <c r="BH71" s="166">
        <v>6018.1278810099993</v>
      </c>
      <c r="BI71" s="166">
        <v>14308.708383590008</v>
      </c>
      <c r="BJ71" s="166">
        <v>10603.10019667811</v>
      </c>
      <c r="BK71" s="166">
        <v>5710.1353900000004</v>
      </c>
    </row>
    <row r="72" spans="2:63" x14ac:dyDescent="0.25">
      <c r="B72" s="168"/>
      <c r="C72" s="169" t="s">
        <v>135</v>
      </c>
      <c r="D72" s="166">
        <v>173542.13516032335</v>
      </c>
      <c r="E72" s="166">
        <v>228005.17343299999</v>
      </c>
      <c r="F72" s="166">
        <v>312471.1850390255</v>
      </c>
      <c r="G72" s="166">
        <v>178664.34322573993</v>
      </c>
      <c r="H72" s="166">
        <v>90048.076404190753</v>
      </c>
      <c r="I72" s="166">
        <v>161345.89623388037</v>
      </c>
      <c r="J72" s="166">
        <v>116399.09245835201</v>
      </c>
      <c r="K72" s="166">
        <v>156207.84212072002</v>
      </c>
      <c r="L72" s="166">
        <v>106739.9278530482</v>
      </c>
      <c r="M72" s="166">
        <v>118526.81695642382</v>
      </c>
      <c r="N72" s="166">
        <v>273102.70878785982</v>
      </c>
      <c r="O72" s="166">
        <v>134239.38292393001</v>
      </c>
      <c r="P72" s="166">
        <v>166165.39302756859</v>
      </c>
      <c r="Q72" s="166">
        <v>136486.33206534199</v>
      </c>
      <c r="R72" s="166">
        <v>187181.44435591443</v>
      </c>
      <c r="S72" s="166">
        <v>177501.89175706857</v>
      </c>
      <c r="T72" s="166">
        <v>274732.76744314295</v>
      </c>
      <c r="U72" s="166">
        <v>139660.20963293521</v>
      </c>
      <c r="V72" s="166">
        <v>153239.04387187978</v>
      </c>
      <c r="W72" s="166">
        <v>123133.61809763001</v>
      </c>
      <c r="X72" s="166">
        <v>186096.74430540053</v>
      </c>
      <c r="Y72" s="166">
        <v>154630.39541459997</v>
      </c>
      <c r="Z72" s="166">
        <v>153955.65785814155</v>
      </c>
      <c r="AA72" s="166">
        <v>86984.022236870107</v>
      </c>
      <c r="AB72" s="166">
        <v>87447.074319446008</v>
      </c>
      <c r="AC72" s="166">
        <v>147944.3117188999</v>
      </c>
      <c r="AD72" s="166">
        <v>41360.768443769994</v>
      </c>
      <c r="AE72" s="166">
        <v>489.95499999999998</v>
      </c>
      <c r="AF72" s="166">
        <v>3388.5819999999999</v>
      </c>
      <c r="AG72" s="166">
        <v>44431.033875748173</v>
      </c>
      <c r="AH72" s="166">
        <v>10423.857502652996</v>
      </c>
      <c r="AI72" s="166">
        <v>5259.9393295800019</v>
      </c>
      <c r="AJ72" s="166">
        <v>91288.372328721161</v>
      </c>
      <c r="AK72" s="166">
        <v>64334.395779999992</v>
      </c>
      <c r="AL72" s="166">
        <v>46351.751468795301</v>
      </c>
      <c r="AM72" s="166">
        <v>987.39895567999986</v>
      </c>
      <c r="AN72" s="166">
        <v>52026.694758101199</v>
      </c>
      <c r="AO72" s="166">
        <v>40399.277686943591</v>
      </c>
      <c r="AP72" s="166">
        <v>41639.242898573604</v>
      </c>
      <c r="AQ72" s="166">
        <v>4102.7559149999988</v>
      </c>
      <c r="AR72" s="166">
        <v>707.18486661999987</v>
      </c>
      <c r="AS72" s="166">
        <v>4214.3175740876004</v>
      </c>
      <c r="AT72" s="166">
        <v>2773.0349999999999</v>
      </c>
      <c r="AU72" s="166">
        <v>1431.5958740399997</v>
      </c>
      <c r="AV72" s="166">
        <v>2247.1808127799991</v>
      </c>
      <c r="AW72" s="166">
        <v>6627.2393402399903</v>
      </c>
      <c r="AX72" s="166">
        <v>9743.8920638599975</v>
      </c>
      <c r="AY72" s="166">
        <v>5489.2319986099992</v>
      </c>
      <c r="AZ72" s="166">
        <v>3500.8009999999999</v>
      </c>
      <c r="BA72" s="166">
        <v>3972.1750047300002</v>
      </c>
      <c r="BB72" s="166">
        <v>2872.7767963410902</v>
      </c>
      <c r="BC72" s="166">
        <v>10140.086509999999</v>
      </c>
      <c r="BD72" s="166">
        <v>5177.4697108201626</v>
      </c>
      <c r="BE72" s="166">
        <v>789.09162620999984</v>
      </c>
      <c r="BF72" s="166">
        <v>1666.5593313500001</v>
      </c>
      <c r="BG72" s="166">
        <v>1268.4707308</v>
      </c>
      <c r="BH72" s="166">
        <v>6018.1278810099993</v>
      </c>
      <c r="BI72" s="166">
        <v>14308.708383590008</v>
      </c>
      <c r="BJ72" s="166">
        <v>10603.10019667811</v>
      </c>
      <c r="BK72" s="166">
        <v>5710.1353900000004</v>
      </c>
    </row>
    <row r="73" spans="2:63" x14ac:dyDescent="0.25">
      <c r="B73" s="170"/>
      <c r="C73" s="135" t="s">
        <v>296</v>
      </c>
      <c r="D73" s="166">
        <v>167455.5549257971</v>
      </c>
      <c r="E73" s="166">
        <v>210983.64999599999</v>
      </c>
      <c r="F73" s="166">
        <v>302474.63824186148</v>
      </c>
      <c r="G73" s="166">
        <v>177671.75629764993</v>
      </c>
      <c r="H73" s="166">
        <v>84998.076404190753</v>
      </c>
      <c r="I73" s="166">
        <v>153200.58946825037</v>
      </c>
      <c r="J73" s="166">
        <v>111117.37542789202</v>
      </c>
      <c r="K73" s="166">
        <v>145900.24294237001</v>
      </c>
      <c r="L73" s="166">
        <v>102698.28287256819</v>
      </c>
      <c r="M73" s="166">
        <v>114254.06036231382</v>
      </c>
      <c r="N73" s="166">
        <v>259136.25588777976</v>
      </c>
      <c r="O73" s="166">
        <v>134239.38292393001</v>
      </c>
      <c r="P73" s="166">
        <v>160083.92746352858</v>
      </c>
      <c r="Q73" s="166">
        <v>129853.94627262198</v>
      </c>
      <c r="R73" s="166">
        <v>180880.38642143441</v>
      </c>
      <c r="S73" s="166">
        <v>177498.91282006857</v>
      </c>
      <c r="T73" s="166">
        <v>264198.48627874302</v>
      </c>
      <c r="U73" s="166">
        <v>136441.90521724519</v>
      </c>
      <c r="V73" s="166">
        <v>145465.28177117978</v>
      </c>
      <c r="W73" s="166">
        <v>120159.97778917002</v>
      </c>
      <c r="X73" s="166">
        <v>179014.85270915052</v>
      </c>
      <c r="Y73" s="166">
        <v>154630.39541459997</v>
      </c>
      <c r="Z73" s="166">
        <v>151220.06832871155</v>
      </c>
      <c r="AA73" s="166">
        <v>82345.7095356801</v>
      </c>
      <c r="AB73" s="166">
        <v>85075.387424396002</v>
      </c>
      <c r="AC73" s="166">
        <v>142923.04509684991</v>
      </c>
      <c r="AD73" s="166">
        <v>36858.704728569995</v>
      </c>
      <c r="AE73" s="166">
        <v>489.95499999999998</v>
      </c>
      <c r="AF73" s="166">
        <v>3388.5819999999999</v>
      </c>
      <c r="AG73" s="166">
        <v>41415.375849438176</v>
      </c>
      <c r="AH73" s="166">
        <v>10054.956032456495</v>
      </c>
      <c r="AI73" s="166">
        <v>4747.0897057500015</v>
      </c>
      <c r="AJ73" s="166">
        <v>87656.271611551172</v>
      </c>
      <c r="AK73" s="166">
        <v>61347.02414999999</v>
      </c>
      <c r="AL73" s="166">
        <v>44064.621117635303</v>
      </c>
      <c r="AM73" s="166">
        <v>987.39895567999986</v>
      </c>
      <c r="AN73" s="166">
        <v>52026.694758101199</v>
      </c>
      <c r="AO73" s="166">
        <v>37323.618021063587</v>
      </c>
      <c r="AP73" s="166">
        <v>39183.064473613602</v>
      </c>
      <c r="AQ73" s="166">
        <v>4102.7559149999988</v>
      </c>
      <c r="AR73" s="166">
        <v>707.18486661999987</v>
      </c>
      <c r="AS73" s="166">
        <v>4214.3175740876004</v>
      </c>
      <c r="AT73" s="166">
        <v>2751.373</v>
      </c>
      <c r="AU73" s="166">
        <v>1248.0825082599997</v>
      </c>
      <c r="AV73" s="166">
        <v>2247.1808127799991</v>
      </c>
      <c r="AW73" s="166">
        <v>6024.9893402399903</v>
      </c>
      <c r="AX73" s="166">
        <v>9141.3920638599975</v>
      </c>
      <c r="AY73" s="166">
        <v>5113.7319986099992</v>
      </c>
      <c r="AZ73" s="166">
        <v>3495.8009999999999</v>
      </c>
      <c r="BA73" s="166">
        <v>3719.8408147300001</v>
      </c>
      <c r="BB73" s="166">
        <v>2852.84687635109</v>
      </c>
      <c r="BC73" s="166">
        <v>10140.086509999999</v>
      </c>
      <c r="BD73" s="166">
        <v>5006.3291610514025</v>
      </c>
      <c r="BE73" s="166">
        <v>782.97695322000004</v>
      </c>
      <c r="BF73" s="166">
        <v>1027.26624135</v>
      </c>
      <c r="BG73" s="166">
        <v>1268.4707308</v>
      </c>
      <c r="BH73" s="166">
        <v>5606.6447810099999</v>
      </c>
      <c r="BI73" s="166">
        <v>13805.163015960008</v>
      </c>
      <c r="BJ73" s="166">
        <v>9763.1840149361306</v>
      </c>
      <c r="BK73" s="166">
        <v>5312.2886500000004</v>
      </c>
    </row>
    <row r="74" spans="2:63" x14ac:dyDescent="0.25">
      <c r="B74" s="170"/>
      <c r="C74" s="135" t="s">
        <v>297</v>
      </c>
      <c r="D74" s="166">
        <v>6086.5802345262591</v>
      </c>
      <c r="E74" s="166">
        <v>16760.923436999998</v>
      </c>
      <c r="F74" s="166">
        <v>9996.5467971640264</v>
      </c>
      <c r="G74" s="166">
        <v>992.58692809000001</v>
      </c>
      <c r="H74" s="166">
        <v>5050</v>
      </c>
      <c r="I74" s="166">
        <v>8073.1605159999999</v>
      </c>
      <c r="J74" s="166">
        <v>5281.7170304600004</v>
      </c>
      <c r="K74" s="166">
        <v>9682.401235809999</v>
      </c>
      <c r="L74" s="166">
        <v>3740.3960672900007</v>
      </c>
      <c r="M74" s="166">
        <v>4077.6400941100001</v>
      </c>
      <c r="N74" s="166">
        <v>13966.452900080001</v>
      </c>
      <c r="O74" s="166">
        <v>0</v>
      </c>
      <c r="P74" s="166">
        <v>6081.4655640399997</v>
      </c>
      <c r="Q74" s="166">
        <v>6632.3857927199997</v>
      </c>
      <c r="R74" s="166">
        <v>6301.0579344799999</v>
      </c>
      <c r="S74" s="166">
        <v>2.9789370000000002</v>
      </c>
      <c r="T74" s="166">
        <v>10418.4261644</v>
      </c>
      <c r="U74" s="166">
        <v>3218.3044156900005</v>
      </c>
      <c r="V74" s="166">
        <v>7773.7621006999998</v>
      </c>
      <c r="W74" s="166">
        <v>2973.6403084599997</v>
      </c>
      <c r="X74" s="166">
        <v>7081.8915962500023</v>
      </c>
      <c r="Y74" s="166">
        <v>0</v>
      </c>
      <c r="Z74" s="166">
        <v>2735.5895294299999</v>
      </c>
      <c r="AA74" s="166">
        <v>4416.3939647600009</v>
      </c>
      <c r="AB74" s="166">
        <v>2371.6868950500011</v>
      </c>
      <c r="AC74" s="166">
        <v>5021.2666220499987</v>
      </c>
      <c r="AD74" s="166">
        <v>4502.0637151999999</v>
      </c>
      <c r="AE74" s="166">
        <v>0</v>
      </c>
      <c r="AF74" s="166">
        <v>0</v>
      </c>
      <c r="AG74" s="166">
        <v>3012.3205183099999</v>
      </c>
      <c r="AH74" s="166">
        <v>368.90147019649999</v>
      </c>
      <c r="AI74" s="166">
        <v>512.84962383000004</v>
      </c>
      <c r="AJ74" s="166">
        <v>3632.1007171700007</v>
      </c>
      <c r="AK74" s="166">
        <v>2987.3716300000001</v>
      </c>
      <c r="AL74" s="166">
        <v>2287.1303511599999</v>
      </c>
      <c r="AM74" s="166">
        <v>0</v>
      </c>
      <c r="AN74" s="166">
        <v>0</v>
      </c>
      <c r="AO74" s="166">
        <v>3075.6596658800013</v>
      </c>
      <c r="AP74" s="166">
        <v>2456.17842496</v>
      </c>
      <c r="AQ74" s="166">
        <v>0</v>
      </c>
      <c r="AR74" s="166">
        <v>0</v>
      </c>
      <c r="AS74" s="166">
        <v>0</v>
      </c>
      <c r="AT74" s="166">
        <v>21.661999999999999</v>
      </c>
      <c r="AU74" s="166">
        <v>183.51336578000004</v>
      </c>
      <c r="AV74" s="166">
        <v>0</v>
      </c>
      <c r="AW74" s="166">
        <v>602.25</v>
      </c>
      <c r="AX74" s="166">
        <v>602.5</v>
      </c>
      <c r="AY74" s="166">
        <v>375.5</v>
      </c>
      <c r="AZ74" s="166">
        <v>5</v>
      </c>
      <c r="BA74" s="166">
        <v>252.33419000000001</v>
      </c>
      <c r="BB74" s="166">
        <v>19.929919989999998</v>
      </c>
      <c r="BC74" s="166">
        <v>0</v>
      </c>
      <c r="BD74" s="166">
        <v>171.14054976876</v>
      </c>
      <c r="BE74" s="166">
        <v>6.1146729899999999</v>
      </c>
      <c r="BF74" s="166">
        <v>639.29309000000001</v>
      </c>
      <c r="BG74" s="166">
        <v>0</v>
      </c>
      <c r="BH74" s="166">
        <v>411.48309999999998</v>
      </c>
      <c r="BI74" s="166">
        <v>503.54536762999999</v>
      </c>
      <c r="BJ74" s="166">
        <v>839.91618174197993</v>
      </c>
      <c r="BK74" s="166">
        <v>397.84674000000001</v>
      </c>
    </row>
    <row r="75" spans="2:63" x14ac:dyDescent="0.25">
      <c r="B75" s="170"/>
      <c r="C75" s="135" t="s">
        <v>298</v>
      </c>
      <c r="D75" s="166">
        <v>0</v>
      </c>
      <c r="E75" s="166">
        <v>260.60000000000002</v>
      </c>
      <c r="F75" s="166">
        <v>0</v>
      </c>
      <c r="G75" s="166">
        <v>0</v>
      </c>
      <c r="H75" s="166">
        <v>0</v>
      </c>
      <c r="I75" s="166">
        <v>72.146249630000014</v>
      </c>
      <c r="J75" s="166">
        <v>0</v>
      </c>
      <c r="K75" s="166">
        <v>625.1979425400001</v>
      </c>
      <c r="L75" s="166">
        <v>301.24891319000005</v>
      </c>
      <c r="M75" s="166">
        <v>195.1165</v>
      </c>
      <c r="N75" s="166">
        <v>0</v>
      </c>
      <c r="O75" s="166">
        <v>0</v>
      </c>
      <c r="P75" s="166">
        <v>0</v>
      </c>
      <c r="Q75" s="166">
        <v>0</v>
      </c>
      <c r="R75" s="166">
        <v>0</v>
      </c>
      <c r="S75" s="166">
        <v>0</v>
      </c>
      <c r="T75" s="166">
        <v>115.855</v>
      </c>
      <c r="U75" s="166">
        <v>0</v>
      </c>
      <c r="V75" s="166">
        <v>0</v>
      </c>
      <c r="W75" s="166">
        <v>0</v>
      </c>
      <c r="X75" s="166">
        <v>0</v>
      </c>
      <c r="Y75" s="166">
        <v>0</v>
      </c>
      <c r="Z75" s="166">
        <v>0</v>
      </c>
      <c r="AA75" s="166">
        <v>221.91873643</v>
      </c>
      <c r="AB75" s="166">
        <v>0</v>
      </c>
      <c r="AC75" s="166">
        <v>0</v>
      </c>
      <c r="AD75" s="166">
        <v>0</v>
      </c>
      <c r="AE75" s="166">
        <v>0</v>
      </c>
      <c r="AF75" s="166">
        <v>0</v>
      </c>
      <c r="AG75" s="166">
        <v>3.3375079999999997</v>
      </c>
      <c r="AH75" s="166">
        <v>0</v>
      </c>
      <c r="AI75" s="166">
        <v>0</v>
      </c>
      <c r="AJ75" s="166">
        <v>0</v>
      </c>
      <c r="AK75" s="166">
        <v>0</v>
      </c>
      <c r="AL75" s="166">
        <v>0</v>
      </c>
      <c r="AM75" s="166">
        <v>0</v>
      </c>
      <c r="AN75" s="166">
        <v>0</v>
      </c>
      <c r="AO75" s="166">
        <v>0</v>
      </c>
      <c r="AP75" s="166">
        <v>0</v>
      </c>
      <c r="AQ75" s="166">
        <v>0</v>
      </c>
      <c r="AR75" s="166">
        <v>0</v>
      </c>
      <c r="AS75" s="166">
        <v>0</v>
      </c>
      <c r="AT75" s="166">
        <v>0</v>
      </c>
      <c r="AU75" s="166">
        <v>0</v>
      </c>
      <c r="AV75" s="166">
        <v>0</v>
      </c>
      <c r="AW75" s="166">
        <v>0</v>
      </c>
      <c r="AX75" s="166">
        <v>0</v>
      </c>
      <c r="AY75" s="166">
        <v>0</v>
      </c>
      <c r="AZ75" s="166">
        <v>0</v>
      </c>
      <c r="BA75" s="166">
        <v>0</v>
      </c>
      <c r="BB75" s="166">
        <v>0</v>
      </c>
      <c r="BC75" s="166">
        <v>0</v>
      </c>
      <c r="BD75" s="166">
        <v>0</v>
      </c>
      <c r="BE75" s="166">
        <v>0</v>
      </c>
      <c r="BF75" s="166">
        <v>0</v>
      </c>
      <c r="BG75" s="166">
        <v>0</v>
      </c>
      <c r="BH75" s="166">
        <v>0</v>
      </c>
      <c r="BI75" s="166">
        <v>0</v>
      </c>
      <c r="BJ75" s="166">
        <v>0</v>
      </c>
      <c r="BK75" s="166">
        <v>0</v>
      </c>
    </row>
    <row r="76" spans="2:63" x14ac:dyDescent="0.25">
      <c r="B76" s="180"/>
      <c r="C76" s="133" t="s">
        <v>299</v>
      </c>
      <c r="D76" s="166">
        <v>0</v>
      </c>
      <c r="E76" s="166">
        <v>10.464774</v>
      </c>
      <c r="F76" s="166">
        <v>12.100262359999999</v>
      </c>
      <c r="G76" s="166">
        <v>582.67742271000009</v>
      </c>
      <c r="H76" s="166">
        <v>559.18208730999993</v>
      </c>
      <c r="I76" s="166">
        <v>93.42792</v>
      </c>
      <c r="J76" s="166">
        <v>8.0037499999999998E-2</v>
      </c>
      <c r="K76" s="166">
        <v>93.506668000000005</v>
      </c>
      <c r="L76" s="166">
        <v>0</v>
      </c>
      <c r="M76" s="166">
        <v>1654.8395</v>
      </c>
      <c r="N76" s="166">
        <v>0</v>
      </c>
      <c r="O76" s="166">
        <v>73.16725658</v>
      </c>
      <c r="P76" s="166">
        <v>0</v>
      </c>
      <c r="Q76" s="166">
        <v>146.89480872999999</v>
      </c>
      <c r="R76" s="166">
        <v>91.98</v>
      </c>
      <c r="S76" s="166">
        <v>0</v>
      </c>
      <c r="T76" s="166">
        <v>0</v>
      </c>
      <c r="U76" s="166">
        <v>24.9</v>
      </c>
      <c r="V76" s="166">
        <v>1082.7992011199999</v>
      </c>
      <c r="W76" s="166">
        <v>112.073171</v>
      </c>
      <c r="X76" s="166">
        <v>0</v>
      </c>
      <c r="Y76" s="166">
        <v>0</v>
      </c>
      <c r="Z76" s="166">
        <v>0</v>
      </c>
      <c r="AA76" s="166">
        <v>0</v>
      </c>
      <c r="AB76" s="166">
        <v>3.8</v>
      </c>
      <c r="AC76" s="166">
        <v>0</v>
      </c>
      <c r="AD76" s="166">
        <v>0</v>
      </c>
      <c r="AE76" s="166">
        <v>0</v>
      </c>
      <c r="AF76" s="166">
        <v>0</v>
      </c>
      <c r="AG76" s="166">
        <v>0</v>
      </c>
      <c r="AH76" s="166">
        <v>0</v>
      </c>
      <c r="AI76" s="166">
        <v>0</v>
      </c>
      <c r="AJ76" s="166">
        <v>0</v>
      </c>
      <c r="AK76" s="166">
        <v>0</v>
      </c>
      <c r="AL76" s="166">
        <v>0</v>
      </c>
      <c r="AM76" s="166">
        <v>0</v>
      </c>
      <c r="AN76" s="166">
        <v>0</v>
      </c>
      <c r="AO76" s="166">
        <v>0</v>
      </c>
      <c r="AP76" s="166">
        <v>0</v>
      </c>
      <c r="AQ76" s="166">
        <v>0</v>
      </c>
      <c r="AR76" s="166">
        <v>0</v>
      </c>
      <c r="AS76" s="166">
        <v>0</v>
      </c>
      <c r="AT76" s="166">
        <v>0</v>
      </c>
      <c r="AU76" s="166">
        <v>0</v>
      </c>
      <c r="AV76" s="166">
        <v>0</v>
      </c>
      <c r="AW76" s="166">
        <v>0</v>
      </c>
      <c r="AX76" s="166">
        <v>0</v>
      </c>
      <c r="AY76" s="166">
        <v>0</v>
      </c>
      <c r="AZ76" s="166">
        <v>0</v>
      </c>
      <c r="BA76" s="166">
        <v>0</v>
      </c>
      <c r="BB76" s="166">
        <v>0</v>
      </c>
      <c r="BC76" s="166">
        <v>0</v>
      </c>
      <c r="BD76" s="166">
        <v>0</v>
      </c>
      <c r="BE76" s="166">
        <v>0</v>
      </c>
      <c r="BF76" s="166">
        <v>0</v>
      </c>
      <c r="BG76" s="166">
        <v>0</v>
      </c>
      <c r="BH76" s="166">
        <v>0</v>
      </c>
      <c r="BI76" s="166">
        <v>0</v>
      </c>
      <c r="BJ76" s="166">
        <v>0</v>
      </c>
      <c r="BK76" s="166">
        <v>0</v>
      </c>
    </row>
    <row r="77" spans="2:63" x14ac:dyDescent="0.25">
      <c r="B77" s="170"/>
      <c r="C77" s="135" t="s">
        <v>300</v>
      </c>
      <c r="D77" s="166">
        <v>0</v>
      </c>
      <c r="E77" s="166">
        <v>8.5068570000000001</v>
      </c>
      <c r="F77" s="166">
        <v>0</v>
      </c>
      <c r="G77" s="166">
        <v>582.19642271000009</v>
      </c>
      <c r="H77" s="166">
        <v>559.18208730999993</v>
      </c>
      <c r="I77" s="166">
        <v>80.920100000000005</v>
      </c>
      <c r="J77" s="166">
        <v>0</v>
      </c>
      <c r="K77" s="166">
        <v>93.506668000000005</v>
      </c>
      <c r="L77" s="166">
        <v>0</v>
      </c>
      <c r="M77" s="166">
        <v>0</v>
      </c>
      <c r="N77" s="166">
        <v>0</v>
      </c>
      <c r="O77" s="166">
        <v>73.16725658</v>
      </c>
      <c r="P77" s="166">
        <v>0</v>
      </c>
      <c r="Q77" s="166">
        <v>146.89480872999999</v>
      </c>
      <c r="R77" s="166">
        <v>91.98</v>
      </c>
      <c r="S77" s="166">
        <v>0</v>
      </c>
      <c r="T77" s="166">
        <v>0</v>
      </c>
      <c r="U77" s="166">
        <v>24.9</v>
      </c>
      <c r="V77" s="166">
        <v>1082.7992011199999</v>
      </c>
      <c r="W77" s="166">
        <v>112.073171</v>
      </c>
      <c r="X77" s="166">
        <v>0</v>
      </c>
      <c r="Y77" s="166">
        <v>0</v>
      </c>
      <c r="Z77" s="166">
        <v>0</v>
      </c>
      <c r="AA77" s="166">
        <v>0</v>
      </c>
      <c r="AB77" s="166">
        <v>3.8</v>
      </c>
      <c r="AC77" s="166">
        <v>0</v>
      </c>
      <c r="AD77" s="166">
        <v>0</v>
      </c>
      <c r="AE77" s="166">
        <v>0</v>
      </c>
      <c r="AF77" s="166">
        <v>0</v>
      </c>
      <c r="AG77" s="166">
        <v>0</v>
      </c>
      <c r="AH77" s="166">
        <v>0</v>
      </c>
      <c r="AI77" s="166">
        <v>0</v>
      </c>
      <c r="AJ77" s="166">
        <v>0</v>
      </c>
      <c r="AK77" s="166">
        <v>0</v>
      </c>
      <c r="AL77" s="166">
        <v>0</v>
      </c>
      <c r="AM77" s="166">
        <v>0</v>
      </c>
      <c r="AN77" s="166">
        <v>0</v>
      </c>
      <c r="AO77" s="166">
        <v>0</v>
      </c>
      <c r="AP77" s="166">
        <v>0</v>
      </c>
      <c r="AQ77" s="166">
        <v>0</v>
      </c>
      <c r="AR77" s="166">
        <v>0</v>
      </c>
      <c r="AS77" s="166">
        <v>0</v>
      </c>
      <c r="AT77" s="166">
        <v>0</v>
      </c>
      <c r="AU77" s="166">
        <v>0</v>
      </c>
      <c r="AV77" s="166">
        <v>0</v>
      </c>
      <c r="AW77" s="166">
        <v>0</v>
      </c>
      <c r="AX77" s="166">
        <v>0</v>
      </c>
      <c r="AY77" s="166">
        <v>0</v>
      </c>
      <c r="AZ77" s="166">
        <v>0</v>
      </c>
      <c r="BA77" s="166">
        <v>0</v>
      </c>
      <c r="BB77" s="166">
        <v>0</v>
      </c>
      <c r="BC77" s="166">
        <v>0</v>
      </c>
      <c r="BD77" s="166">
        <v>0</v>
      </c>
      <c r="BE77" s="166">
        <v>0</v>
      </c>
      <c r="BF77" s="166">
        <v>0</v>
      </c>
      <c r="BG77" s="166">
        <v>0</v>
      </c>
      <c r="BH77" s="166">
        <v>0</v>
      </c>
      <c r="BI77" s="166">
        <v>0</v>
      </c>
      <c r="BJ77" s="166">
        <v>0</v>
      </c>
      <c r="BK77" s="166">
        <v>0</v>
      </c>
    </row>
    <row r="78" spans="2:63" x14ac:dyDescent="0.25">
      <c r="B78" s="170"/>
      <c r="C78" s="135" t="s">
        <v>301</v>
      </c>
      <c r="D78" s="166">
        <v>0</v>
      </c>
      <c r="E78" s="166">
        <v>1.9579169999999999</v>
      </c>
      <c r="F78" s="166">
        <v>12.100262359999999</v>
      </c>
      <c r="G78" s="166">
        <v>0.48099999999999998</v>
      </c>
      <c r="H78" s="166">
        <v>0</v>
      </c>
      <c r="I78" s="166">
        <v>12.507820000000001</v>
      </c>
      <c r="J78" s="166">
        <v>8.0037499999999998E-2</v>
      </c>
      <c r="K78" s="166">
        <v>0</v>
      </c>
      <c r="L78" s="166">
        <v>0</v>
      </c>
      <c r="M78" s="166">
        <v>0</v>
      </c>
      <c r="N78" s="166">
        <v>0</v>
      </c>
      <c r="O78" s="166">
        <v>0</v>
      </c>
      <c r="P78" s="166">
        <v>0</v>
      </c>
      <c r="Q78" s="166">
        <v>0</v>
      </c>
      <c r="R78" s="166">
        <v>0</v>
      </c>
      <c r="S78" s="166">
        <v>0</v>
      </c>
      <c r="T78" s="166">
        <v>0</v>
      </c>
      <c r="U78" s="166">
        <v>0</v>
      </c>
      <c r="V78" s="166">
        <v>0</v>
      </c>
      <c r="W78" s="166">
        <v>0</v>
      </c>
      <c r="X78" s="166">
        <v>0</v>
      </c>
      <c r="Y78" s="166">
        <v>0</v>
      </c>
      <c r="Z78" s="166">
        <v>0</v>
      </c>
      <c r="AA78" s="166">
        <v>0</v>
      </c>
      <c r="AB78" s="166">
        <v>0</v>
      </c>
      <c r="AC78" s="166">
        <v>0</v>
      </c>
      <c r="AD78" s="166">
        <v>0</v>
      </c>
      <c r="AE78" s="166">
        <v>0</v>
      </c>
      <c r="AF78" s="166">
        <v>0</v>
      </c>
      <c r="AG78" s="166">
        <v>0</v>
      </c>
      <c r="AH78" s="166">
        <v>0</v>
      </c>
      <c r="AI78" s="166">
        <v>0</v>
      </c>
      <c r="AJ78" s="166">
        <v>0</v>
      </c>
      <c r="AK78" s="166">
        <v>0</v>
      </c>
      <c r="AL78" s="166">
        <v>0</v>
      </c>
      <c r="AM78" s="166">
        <v>0</v>
      </c>
      <c r="AN78" s="166">
        <v>0</v>
      </c>
      <c r="AO78" s="166">
        <v>0</v>
      </c>
      <c r="AP78" s="166">
        <v>0</v>
      </c>
      <c r="AQ78" s="166">
        <v>0</v>
      </c>
      <c r="AR78" s="166">
        <v>0</v>
      </c>
      <c r="AS78" s="166">
        <v>0</v>
      </c>
      <c r="AT78" s="166">
        <v>0</v>
      </c>
      <c r="AU78" s="166">
        <v>0</v>
      </c>
      <c r="AV78" s="166">
        <v>0</v>
      </c>
      <c r="AW78" s="166">
        <v>0</v>
      </c>
      <c r="AX78" s="166">
        <v>0</v>
      </c>
      <c r="AY78" s="166">
        <v>0</v>
      </c>
      <c r="AZ78" s="166">
        <v>0</v>
      </c>
      <c r="BA78" s="166">
        <v>0</v>
      </c>
      <c r="BB78" s="166">
        <v>0</v>
      </c>
      <c r="BC78" s="166">
        <v>0</v>
      </c>
      <c r="BD78" s="166">
        <v>0</v>
      </c>
      <c r="BE78" s="166">
        <v>0</v>
      </c>
      <c r="BF78" s="166">
        <v>0</v>
      </c>
      <c r="BG78" s="166">
        <v>0</v>
      </c>
      <c r="BH78" s="166">
        <v>0</v>
      </c>
      <c r="BI78" s="166">
        <v>0</v>
      </c>
      <c r="BJ78" s="166">
        <v>0</v>
      </c>
      <c r="BK78" s="166">
        <v>0</v>
      </c>
    </row>
    <row r="79" spans="2:63" x14ac:dyDescent="0.25">
      <c r="B79" s="170"/>
      <c r="C79" s="135" t="s">
        <v>302</v>
      </c>
      <c r="D79" s="166">
        <v>0</v>
      </c>
      <c r="E79" s="166">
        <v>0</v>
      </c>
      <c r="F79" s="166">
        <v>0</v>
      </c>
      <c r="G79" s="166">
        <v>0</v>
      </c>
      <c r="H79" s="166">
        <v>0</v>
      </c>
      <c r="I79" s="166">
        <v>0</v>
      </c>
      <c r="J79" s="166">
        <v>0</v>
      </c>
      <c r="K79" s="166">
        <v>0</v>
      </c>
      <c r="L79" s="166">
        <v>0</v>
      </c>
      <c r="M79" s="166">
        <v>1654.8395</v>
      </c>
      <c r="N79" s="166">
        <v>0</v>
      </c>
      <c r="O79" s="166">
        <v>0</v>
      </c>
      <c r="P79" s="166">
        <v>0</v>
      </c>
      <c r="Q79" s="166">
        <v>0</v>
      </c>
      <c r="R79" s="166">
        <v>0</v>
      </c>
      <c r="S79" s="166">
        <v>0</v>
      </c>
      <c r="T79" s="166">
        <v>0</v>
      </c>
      <c r="U79" s="166">
        <v>0</v>
      </c>
      <c r="V79" s="166">
        <v>0</v>
      </c>
      <c r="W79" s="166">
        <v>0</v>
      </c>
      <c r="X79" s="166">
        <v>0</v>
      </c>
      <c r="Y79" s="166">
        <v>0</v>
      </c>
      <c r="Z79" s="166">
        <v>0</v>
      </c>
      <c r="AA79" s="166">
        <v>0</v>
      </c>
      <c r="AB79" s="166">
        <v>0</v>
      </c>
      <c r="AC79" s="166">
        <v>0</v>
      </c>
      <c r="AD79" s="166">
        <v>0</v>
      </c>
      <c r="AE79" s="166">
        <v>0</v>
      </c>
      <c r="AF79" s="166">
        <v>0</v>
      </c>
      <c r="AG79" s="166">
        <v>0</v>
      </c>
      <c r="AH79" s="166">
        <v>0</v>
      </c>
      <c r="AI79" s="166">
        <v>0</v>
      </c>
      <c r="AJ79" s="166">
        <v>0</v>
      </c>
      <c r="AK79" s="166">
        <v>0</v>
      </c>
      <c r="AL79" s="166">
        <v>0</v>
      </c>
      <c r="AM79" s="166">
        <v>0</v>
      </c>
      <c r="AN79" s="166">
        <v>0</v>
      </c>
      <c r="AO79" s="166">
        <v>0</v>
      </c>
      <c r="AP79" s="166">
        <v>0</v>
      </c>
      <c r="AQ79" s="166">
        <v>0</v>
      </c>
      <c r="AR79" s="166">
        <v>0</v>
      </c>
      <c r="AS79" s="166">
        <v>0</v>
      </c>
      <c r="AT79" s="166">
        <v>0</v>
      </c>
      <c r="AU79" s="166">
        <v>0</v>
      </c>
      <c r="AV79" s="166">
        <v>0</v>
      </c>
      <c r="AW79" s="166">
        <v>0</v>
      </c>
      <c r="AX79" s="166">
        <v>0</v>
      </c>
      <c r="AY79" s="166">
        <v>0</v>
      </c>
      <c r="AZ79" s="166">
        <v>0</v>
      </c>
      <c r="BA79" s="166">
        <v>0</v>
      </c>
      <c r="BB79" s="166">
        <v>0</v>
      </c>
      <c r="BC79" s="166">
        <v>0</v>
      </c>
      <c r="BD79" s="166">
        <v>0</v>
      </c>
      <c r="BE79" s="166">
        <v>0</v>
      </c>
      <c r="BF79" s="166">
        <v>0</v>
      </c>
      <c r="BG79" s="166">
        <v>0</v>
      </c>
      <c r="BH79" s="166">
        <v>0</v>
      </c>
      <c r="BI79" s="166">
        <v>0</v>
      </c>
      <c r="BJ79" s="166">
        <v>0</v>
      </c>
      <c r="BK79" s="166">
        <v>0</v>
      </c>
    </row>
    <row r="80" spans="2:63" x14ac:dyDescent="0.25">
      <c r="B80" s="171">
        <v>5</v>
      </c>
      <c r="C80" s="133" t="s">
        <v>303</v>
      </c>
      <c r="D80" s="166">
        <v>0</v>
      </c>
      <c r="E80" s="166">
        <v>0</v>
      </c>
      <c r="F80" s="166">
        <v>1912.1074130000002</v>
      </c>
      <c r="G80" s="166">
        <v>0</v>
      </c>
      <c r="H80" s="166">
        <v>0</v>
      </c>
      <c r="I80" s="166">
        <v>0</v>
      </c>
      <c r="J80" s="166">
        <v>0</v>
      </c>
      <c r="K80" s="166">
        <v>0</v>
      </c>
      <c r="L80" s="166">
        <v>0</v>
      </c>
      <c r="M80" s="166">
        <v>0</v>
      </c>
      <c r="N80" s="166">
        <v>0</v>
      </c>
      <c r="O80" s="166">
        <v>0</v>
      </c>
      <c r="P80" s="166">
        <v>0</v>
      </c>
      <c r="Q80" s="166">
        <v>0</v>
      </c>
      <c r="R80" s="166">
        <v>0</v>
      </c>
      <c r="S80" s="166">
        <v>0</v>
      </c>
      <c r="T80" s="166">
        <v>0</v>
      </c>
      <c r="U80" s="166">
        <v>0</v>
      </c>
      <c r="V80" s="166">
        <v>0</v>
      </c>
      <c r="W80" s="166">
        <v>0</v>
      </c>
      <c r="X80" s="166">
        <v>0</v>
      </c>
      <c r="Y80" s="166">
        <v>0</v>
      </c>
      <c r="Z80" s="166">
        <v>0</v>
      </c>
      <c r="AA80" s="166">
        <v>0</v>
      </c>
      <c r="AB80" s="166">
        <v>0</v>
      </c>
      <c r="AC80" s="166">
        <v>0</v>
      </c>
      <c r="AD80" s="166">
        <v>0</v>
      </c>
      <c r="AE80" s="166">
        <v>0</v>
      </c>
      <c r="AF80" s="166">
        <v>0</v>
      </c>
      <c r="AG80" s="166">
        <v>0</v>
      </c>
      <c r="AH80" s="166">
        <v>0</v>
      </c>
      <c r="AI80" s="166">
        <v>0</v>
      </c>
      <c r="AJ80" s="166">
        <v>0</v>
      </c>
      <c r="AK80" s="166">
        <v>0</v>
      </c>
      <c r="AL80" s="166">
        <v>0</v>
      </c>
      <c r="AM80" s="166">
        <v>0</v>
      </c>
      <c r="AN80" s="166">
        <v>0</v>
      </c>
      <c r="AO80" s="166">
        <v>0</v>
      </c>
      <c r="AP80" s="166">
        <v>0</v>
      </c>
      <c r="AQ80" s="166">
        <v>0</v>
      </c>
      <c r="AR80" s="166">
        <v>0</v>
      </c>
      <c r="AS80" s="166">
        <v>0</v>
      </c>
      <c r="AT80" s="166">
        <v>0</v>
      </c>
      <c r="AU80" s="166">
        <v>0</v>
      </c>
      <c r="AV80" s="166">
        <v>0</v>
      </c>
      <c r="AW80" s="166">
        <v>0</v>
      </c>
      <c r="AX80" s="166">
        <v>0</v>
      </c>
      <c r="AY80" s="166">
        <v>0</v>
      </c>
      <c r="AZ80" s="166">
        <v>0</v>
      </c>
      <c r="BA80" s="166">
        <v>0</v>
      </c>
      <c r="BB80" s="166">
        <v>0</v>
      </c>
      <c r="BC80" s="166">
        <v>0</v>
      </c>
      <c r="BD80" s="166">
        <v>0</v>
      </c>
      <c r="BE80" s="166">
        <v>0</v>
      </c>
      <c r="BF80" s="166">
        <v>0</v>
      </c>
      <c r="BG80" s="166">
        <v>0</v>
      </c>
      <c r="BH80" s="166">
        <v>0</v>
      </c>
      <c r="BI80" s="166">
        <v>0</v>
      </c>
      <c r="BJ80" s="166">
        <v>0</v>
      </c>
      <c r="BK80" s="166">
        <v>0</v>
      </c>
    </row>
    <row r="81" spans="2:63" x14ac:dyDescent="0.25">
      <c r="B81" s="170"/>
      <c r="C81" s="135" t="s">
        <v>304</v>
      </c>
      <c r="D81" s="166">
        <v>0</v>
      </c>
      <c r="E81" s="166">
        <v>0</v>
      </c>
      <c r="F81" s="166">
        <v>1912.1074130000002</v>
      </c>
      <c r="G81" s="166">
        <v>0</v>
      </c>
      <c r="H81" s="166">
        <v>0</v>
      </c>
      <c r="I81" s="166">
        <v>0</v>
      </c>
      <c r="J81" s="166">
        <v>0</v>
      </c>
      <c r="K81" s="166">
        <v>0</v>
      </c>
      <c r="L81" s="166">
        <v>0</v>
      </c>
      <c r="M81" s="166">
        <v>0</v>
      </c>
      <c r="N81" s="166">
        <v>0</v>
      </c>
      <c r="O81" s="166">
        <v>0</v>
      </c>
      <c r="P81" s="166">
        <v>0</v>
      </c>
      <c r="Q81" s="166">
        <v>0</v>
      </c>
      <c r="R81" s="166">
        <v>0</v>
      </c>
      <c r="S81" s="166">
        <v>0</v>
      </c>
      <c r="T81" s="166">
        <v>0</v>
      </c>
      <c r="U81" s="166">
        <v>0</v>
      </c>
      <c r="V81" s="166">
        <v>0</v>
      </c>
      <c r="W81" s="166">
        <v>0</v>
      </c>
      <c r="X81" s="166">
        <v>0</v>
      </c>
      <c r="Y81" s="166">
        <v>0</v>
      </c>
      <c r="Z81" s="166">
        <v>0</v>
      </c>
      <c r="AA81" s="166">
        <v>0</v>
      </c>
      <c r="AB81" s="166">
        <v>0</v>
      </c>
      <c r="AC81" s="166">
        <v>0</v>
      </c>
      <c r="AD81" s="166">
        <v>0</v>
      </c>
      <c r="AE81" s="166">
        <v>0</v>
      </c>
      <c r="AF81" s="166">
        <v>0</v>
      </c>
      <c r="AG81" s="166">
        <v>0</v>
      </c>
      <c r="AH81" s="166">
        <v>0</v>
      </c>
      <c r="AI81" s="166">
        <v>0</v>
      </c>
      <c r="AJ81" s="166">
        <v>0</v>
      </c>
      <c r="AK81" s="166">
        <v>0</v>
      </c>
      <c r="AL81" s="166">
        <v>0</v>
      </c>
      <c r="AM81" s="166">
        <v>0</v>
      </c>
      <c r="AN81" s="166">
        <v>0</v>
      </c>
      <c r="AO81" s="166">
        <v>0</v>
      </c>
      <c r="AP81" s="166">
        <v>0</v>
      </c>
      <c r="AQ81" s="166">
        <v>0</v>
      </c>
      <c r="AR81" s="166">
        <v>0</v>
      </c>
      <c r="AS81" s="166">
        <v>0</v>
      </c>
      <c r="AT81" s="166">
        <v>0</v>
      </c>
      <c r="AU81" s="166">
        <v>0</v>
      </c>
      <c r="AV81" s="166">
        <v>0</v>
      </c>
      <c r="AW81" s="166">
        <v>0</v>
      </c>
      <c r="AX81" s="166">
        <v>0</v>
      </c>
      <c r="AY81" s="166">
        <v>0</v>
      </c>
      <c r="AZ81" s="166">
        <v>0</v>
      </c>
      <c r="BA81" s="166">
        <v>0</v>
      </c>
      <c r="BB81" s="166">
        <v>0</v>
      </c>
      <c r="BC81" s="166">
        <v>0</v>
      </c>
      <c r="BD81" s="166">
        <v>0</v>
      </c>
      <c r="BE81" s="166">
        <v>0</v>
      </c>
      <c r="BF81" s="166">
        <v>0</v>
      </c>
      <c r="BG81" s="166">
        <v>0</v>
      </c>
      <c r="BH81" s="166">
        <v>0</v>
      </c>
      <c r="BI81" s="166">
        <v>0</v>
      </c>
      <c r="BJ81" s="166">
        <v>0</v>
      </c>
      <c r="BK81" s="166">
        <v>0</v>
      </c>
    </row>
    <row r="82" spans="2:63" x14ac:dyDescent="0.25">
      <c r="B82" s="170"/>
      <c r="C82" s="135" t="s">
        <v>305</v>
      </c>
      <c r="D82" s="166">
        <v>0</v>
      </c>
      <c r="E82" s="166">
        <v>0</v>
      </c>
      <c r="F82" s="166">
        <v>0</v>
      </c>
      <c r="G82" s="166">
        <v>0</v>
      </c>
      <c r="H82" s="166">
        <v>0</v>
      </c>
      <c r="I82" s="166">
        <v>0</v>
      </c>
      <c r="J82" s="166">
        <v>0</v>
      </c>
      <c r="K82" s="166">
        <v>0</v>
      </c>
      <c r="L82" s="166">
        <v>0</v>
      </c>
      <c r="M82" s="166">
        <v>0</v>
      </c>
      <c r="N82" s="166">
        <v>0</v>
      </c>
      <c r="O82" s="166">
        <v>0</v>
      </c>
      <c r="P82" s="166">
        <v>0</v>
      </c>
      <c r="Q82" s="166">
        <v>0</v>
      </c>
      <c r="R82" s="166">
        <v>0</v>
      </c>
      <c r="S82" s="166">
        <v>0</v>
      </c>
      <c r="T82" s="166">
        <v>0</v>
      </c>
      <c r="U82" s="166">
        <v>0</v>
      </c>
      <c r="V82" s="166">
        <v>0</v>
      </c>
      <c r="W82" s="166">
        <v>0</v>
      </c>
      <c r="X82" s="166">
        <v>0</v>
      </c>
      <c r="Y82" s="166">
        <v>0</v>
      </c>
      <c r="Z82" s="166">
        <v>0</v>
      </c>
      <c r="AA82" s="166">
        <v>0</v>
      </c>
      <c r="AB82" s="166">
        <v>0</v>
      </c>
      <c r="AC82" s="166">
        <v>0</v>
      </c>
      <c r="AD82" s="166">
        <v>0</v>
      </c>
      <c r="AE82" s="166">
        <v>0</v>
      </c>
      <c r="AF82" s="166">
        <v>0</v>
      </c>
      <c r="AG82" s="166">
        <v>0</v>
      </c>
      <c r="AH82" s="166">
        <v>0</v>
      </c>
      <c r="AI82" s="166">
        <v>0</v>
      </c>
      <c r="AJ82" s="166">
        <v>0</v>
      </c>
      <c r="AK82" s="166">
        <v>0</v>
      </c>
      <c r="AL82" s="166">
        <v>0</v>
      </c>
      <c r="AM82" s="166">
        <v>0</v>
      </c>
      <c r="AN82" s="166">
        <v>0</v>
      </c>
      <c r="AO82" s="166">
        <v>0</v>
      </c>
      <c r="AP82" s="166">
        <v>0</v>
      </c>
      <c r="AQ82" s="166">
        <v>0</v>
      </c>
      <c r="AR82" s="166">
        <v>0</v>
      </c>
      <c r="AS82" s="166">
        <v>0</v>
      </c>
      <c r="AT82" s="166">
        <v>0</v>
      </c>
      <c r="AU82" s="166">
        <v>0</v>
      </c>
      <c r="AV82" s="166">
        <v>0</v>
      </c>
      <c r="AW82" s="166">
        <v>0</v>
      </c>
      <c r="AX82" s="166">
        <v>0</v>
      </c>
      <c r="AY82" s="166">
        <v>0</v>
      </c>
      <c r="AZ82" s="166">
        <v>0</v>
      </c>
      <c r="BA82" s="166">
        <v>0</v>
      </c>
      <c r="BB82" s="166">
        <v>0</v>
      </c>
      <c r="BC82" s="166">
        <v>0</v>
      </c>
      <c r="BD82" s="166">
        <v>0</v>
      </c>
      <c r="BE82" s="166">
        <v>0</v>
      </c>
      <c r="BF82" s="166">
        <v>0</v>
      </c>
      <c r="BG82" s="166">
        <v>0</v>
      </c>
      <c r="BH82" s="166">
        <v>0</v>
      </c>
      <c r="BI82" s="166">
        <v>0</v>
      </c>
      <c r="BJ82" s="166">
        <v>0</v>
      </c>
      <c r="BK82" s="166">
        <v>0</v>
      </c>
    </row>
    <row r="83" spans="2:63" x14ac:dyDescent="0.25">
      <c r="B83" s="171">
        <v>6</v>
      </c>
      <c r="C83" s="133" t="s">
        <v>141</v>
      </c>
      <c r="D83" s="166">
        <v>12591.028854532686</v>
      </c>
      <c r="E83" s="166">
        <v>3882.2427989999996</v>
      </c>
      <c r="F83" s="166">
        <v>3295.2652518600003</v>
      </c>
      <c r="G83" s="166">
        <v>6606.7541614000011</v>
      </c>
      <c r="H83" s="166">
        <v>955.40936107999994</v>
      </c>
      <c r="I83" s="166">
        <v>2638.8059653300002</v>
      </c>
      <c r="J83" s="166">
        <v>2629.4847573300003</v>
      </c>
      <c r="K83" s="166">
        <v>2807.0584299859997</v>
      </c>
      <c r="L83" s="166">
        <v>2862.1129551063877</v>
      </c>
      <c r="M83" s="166">
        <v>2240.4324099400001</v>
      </c>
      <c r="N83" s="166">
        <v>3395.8393140499998</v>
      </c>
      <c r="O83" s="166">
        <v>1761.5389756560003</v>
      </c>
      <c r="P83" s="166">
        <v>2814.4958503299999</v>
      </c>
      <c r="Q83" s="166">
        <v>2861.4877436300003</v>
      </c>
      <c r="R83" s="166">
        <v>5105.6473532947712</v>
      </c>
      <c r="S83" s="166">
        <v>2474.1565481546832</v>
      </c>
      <c r="T83" s="166">
        <v>6218.3795562127561</v>
      </c>
      <c r="U83" s="166">
        <v>5387.6279529500007</v>
      </c>
      <c r="V83" s="166">
        <v>2376.3101543900002</v>
      </c>
      <c r="W83" s="166">
        <v>1796.9349775200005</v>
      </c>
      <c r="X83" s="166">
        <v>1984.7191468799999</v>
      </c>
      <c r="Y83" s="166">
        <v>5365.9499892389276</v>
      </c>
      <c r="Z83" s="166">
        <v>4441.4302233102062</v>
      </c>
      <c r="AA83" s="166">
        <v>2166.323141346857</v>
      </c>
      <c r="AB83" s="166">
        <v>1622.5562080499999</v>
      </c>
      <c r="AC83" s="166">
        <v>1510.76835654</v>
      </c>
      <c r="AD83" s="166">
        <v>660.89308714000003</v>
      </c>
      <c r="AE83" s="166">
        <v>22.829000000000001</v>
      </c>
      <c r="AF83" s="166">
        <v>134.93799999999999</v>
      </c>
      <c r="AG83" s="166">
        <v>467.71012872999995</v>
      </c>
      <c r="AH83" s="166">
        <v>289.02839747999997</v>
      </c>
      <c r="AI83" s="166">
        <v>33.412814489999995</v>
      </c>
      <c r="AJ83" s="166">
        <v>1108.48732971</v>
      </c>
      <c r="AK83" s="166">
        <v>523.37357999999995</v>
      </c>
      <c r="AL83" s="166">
        <v>662.62431095000011</v>
      </c>
      <c r="AM83" s="166">
        <v>39.999014600000002</v>
      </c>
      <c r="AN83" s="166">
        <v>981.98789305999981</v>
      </c>
      <c r="AO83" s="166">
        <v>577.87222419999989</v>
      </c>
      <c r="AP83" s="166">
        <v>659.20719196000005</v>
      </c>
      <c r="AQ83" s="166">
        <v>225.95483481999997</v>
      </c>
      <c r="AR83" s="166">
        <v>23.884347909999999</v>
      </c>
      <c r="AS83" s="166">
        <v>85.450368600000019</v>
      </c>
      <c r="AT83" s="166">
        <v>32.762</v>
      </c>
      <c r="AU83" s="166">
        <v>74.196568130000003</v>
      </c>
      <c r="AV83" s="166">
        <v>25.940012970000002</v>
      </c>
      <c r="AW83" s="166">
        <v>96.062335820000001</v>
      </c>
      <c r="AX83" s="166">
        <v>461.58435813</v>
      </c>
      <c r="AY83" s="166">
        <v>109.56848406</v>
      </c>
      <c r="AZ83" s="166">
        <v>206.85499999999999</v>
      </c>
      <c r="BA83" s="166">
        <v>153.16469529</v>
      </c>
      <c r="BB83" s="166">
        <v>35.073215099999999</v>
      </c>
      <c r="BC83" s="166">
        <v>190.54287543000004</v>
      </c>
      <c r="BD83" s="166">
        <v>160.89169499999997</v>
      </c>
      <c r="BE83" s="166">
        <v>169.17279169</v>
      </c>
      <c r="BF83" s="166">
        <v>61.545148039999994</v>
      </c>
      <c r="BG83" s="166">
        <v>79.73199080000002</v>
      </c>
      <c r="BH83" s="166">
        <v>171.15553241167811</v>
      </c>
      <c r="BI83" s="166">
        <v>294.41399027999995</v>
      </c>
      <c r="BJ83" s="166">
        <v>90.211469170000015</v>
      </c>
      <c r="BK83" s="166">
        <v>261.77413237999997</v>
      </c>
    </row>
    <row r="84" spans="2:63" x14ac:dyDescent="0.25">
      <c r="B84" s="171">
        <v>7</v>
      </c>
      <c r="C84" s="133" t="s">
        <v>142</v>
      </c>
      <c r="D84" s="166">
        <v>19101.861278849294</v>
      </c>
      <c r="E84" s="166">
        <v>22155.508023000002</v>
      </c>
      <c r="F84" s="166">
        <v>22334.77308967217</v>
      </c>
      <c r="G84" s="166">
        <v>22717.158263069461</v>
      </c>
      <c r="H84" s="166">
        <v>3208.0792846678987</v>
      </c>
      <c r="I84" s="166">
        <v>7082.0478067979993</v>
      </c>
      <c r="J84" s="166">
        <v>8137.6662300037151</v>
      </c>
      <c r="K84" s="166">
        <v>6178.7159009113529</v>
      </c>
      <c r="L84" s="166">
        <v>2636.7563964900123</v>
      </c>
      <c r="M84" s="166">
        <v>4665.8210454075997</v>
      </c>
      <c r="N84" s="166">
        <v>20936.263185537508</v>
      </c>
      <c r="O84" s="166">
        <v>9603.8502899954528</v>
      </c>
      <c r="P84" s="166">
        <v>8509.0795684244968</v>
      </c>
      <c r="Q84" s="166">
        <v>6628.3471333050729</v>
      </c>
      <c r="R84" s="166">
        <v>16758.341527096029</v>
      </c>
      <c r="S84" s="166">
        <v>29570.058945381577</v>
      </c>
      <c r="T84" s="166">
        <v>9574.0051441522737</v>
      </c>
      <c r="U84" s="166">
        <v>7291.5937311836487</v>
      </c>
      <c r="V84" s="166">
        <v>10101.570079642901</v>
      </c>
      <c r="W84" s="166">
        <v>6504.4236029336917</v>
      </c>
      <c r="X84" s="166">
        <v>24199.604536704879</v>
      </c>
      <c r="Y84" s="166">
        <v>11522.353914997801</v>
      </c>
      <c r="Z84" s="166">
        <v>7693.95543967097</v>
      </c>
      <c r="AA84" s="166">
        <v>8980.5609609999992</v>
      </c>
      <c r="AB84" s="166">
        <v>6504.3178737560993</v>
      </c>
      <c r="AC84" s="166">
        <v>8020.6067533691021</v>
      </c>
      <c r="AD84" s="166">
        <v>2755.090826955</v>
      </c>
      <c r="AE84" s="166">
        <v>137.678</v>
      </c>
      <c r="AF84" s="166">
        <v>112.413</v>
      </c>
      <c r="AG84" s="166">
        <v>2461.0430309095</v>
      </c>
      <c r="AH84" s="166">
        <v>409.60175606636574</v>
      </c>
      <c r="AI84" s="166">
        <v>151.02205964842068</v>
      </c>
      <c r="AJ84" s="166">
        <v>3092.4927480834913</v>
      </c>
      <c r="AK84" s="166">
        <v>784.53807000000006</v>
      </c>
      <c r="AL84" s="166">
        <v>640.96592578955415</v>
      </c>
      <c r="AM84" s="166">
        <v>96.672301590000004</v>
      </c>
      <c r="AN84" s="166">
        <v>2333.0812382475146</v>
      </c>
      <c r="AO84" s="166">
        <v>1913.5027219187998</v>
      </c>
      <c r="AP84" s="166">
        <v>3175.35319761151</v>
      </c>
      <c r="AQ84" s="166">
        <v>209.73849779264134</v>
      </c>
      <c r="AR84" s="166">
        <v>98.635802250000012</v>
      </c>
      <c r="AS84" s="166">
        <v>329.79615647000003</v>
      </c>
      <c r="AT84" s="166">
        <v>131.56299999999999</v>
      </c>
      <c r="AU84" s="166">
        <v>509.92518389000014</v>
      </c>
      <c r="AV84" s="166">
        <v>5227.8106230600024</v>
      </c>
      <c r="AW84" s="166">
        <v>744.05589351287449</v>
      </c>
      <c r="AX84" s="166">
        <v>344.86223495916596</v>
      </c>
      <c r="AY84" s="166">
        <v>161.21323022999991</v>
      </c>
      <c r="AZ84" s="166">
        <v>129.67099999999999</v>
      </c>
      <c r="BA84" s="166">
        <v>266.44241395999995</v>
      </c>
      <c r="BB84" s="166">
        <v>200.58791859810566</v>
      </c>
      <c r="BC84" s="166">
        <v>422.04118423</v>
      </c>
      <c r="BD84" s="166">
        <v>77.633825917243044</v>
      </c>
      <c r="BE84" s="166">
        <v>26.729617709999999</v>
      </c>
      <c r="BF84" s="166">
        <v>120.92070407999999</v>
      </c>
      <c r="BG84" s="166">
        <v>2822.1268719</v>
      </c>
      <c r="BH84" s="166">
        <v>283.59641239730723</v>
      </c>
      <c r="BI84" s="166">
        <v>618.77638210999987</v>
      </c>
      <c r="BJ84" s="166">
        <v>540.28739882800926</v>
      </c>
      <c r="BK84" s="166">
        <v>351.93945374999998</v>
      </c>
    </row>
    <row r="85" spans="2:63" x14ac:dyDescent="0.25">
      <c r="B85" s="181"/>
      <c r="C85" s="182" t="s">
        <v>306</v>
      </c>
      <c r="D85" s="166">
        <v>0</v>
      </c>
      <c r="E85" s="166">
        <v>10670.775208000001</v>
      </c>
      <c r="F85" s="166">
        <v>5317.6929099999998</v>
      </c>
      <c r="G85" s="166">
        <v>4419.5220499049883</v>
      </c>
      <c r="H85" s="166">
        <v>989.6595453186028</v>
      </c>
      <c r="I85" s="166">
        <v>3119.9795034279996</v>
      </c>
      <c r="J85" s="166">
        <v>1539.5049190625998</v>
      </c>
      <c r="K85" s="166">
        <v>1501.3833510200002</v>
      </c>
      <c r="L85" s="166">
        <v>0</v>
      </c>
      <c r="M85" s="166">
        <v>337.71727529000003</v>
      </c>
      <c r="N85" s="166">
        <v>3492.5170217075133</v>
      </c>
      <c r="O85" s="166">
        <v>2185.4010096209795</v>
      </c>
      <c r="P85" s="166">
        <v>0</v>
      </c>
      <c r="Q85" s="166">
        <v>34.962784540000001</v>
      </c>
      <c r="R85" s="166">
        <v>2521.5435482800026</v>
      </c>
      <c r="S85" s="166">
        <v>2617.8745470900267</v>
      </c>
      <c r="T85" s="166">
        <v>3190.4492826273349</v>
      </c>
      <c r="U85" s="166">
        <v>1028.4806959749997</v>
      </c>
      <c r="V85" s="166">
        <v>4029.3763242999999</v>
      </c>
      <c r="W85" s="166">
        <v>1931.7258699170025</v>
      </c>
      <c r="X85" s="166">
        <v>3092.9289711033416</v>
      </c>
      <c r="Y85" s="166">
        <v>3089.4505443759999</v>
      </c>
      <c r="Z85" s="166">
        <v>2975.7841507099879</v>
      </c>
      <c r="AA85" s="166">
        <v>1686.8297152599996</v>
      </c>
      <c r="AB85" s="166">
        <v>1989.2578893661</v>
      </c>
      <c r="AC85" s="166">
        <v>2333.3164661419996</v>
      </c>
      <c r="AD85" s="166">
        <v>1209.18145353</v>
      </c>
      <c r="AE85" s="166">
        <v>13.169</v>
      </c>
      <c r="AF85" s="166">
        <v>0</v>
      </c>
      <c r="AG85" s="166">
        <v>729.40597661200013</v>
      </c>
      <c r="AH85" s="166">
        <v>123.65198834350012</v>
      </c>
      <c r="AI85" s="166">
        <v>79.716385790000004</v>
      </c>
      <c r="AJ85" s="166">
        <v>1113.5975744972</v>
      </c>
      <c r="AK85" s="166">
        <v>0</v>
      </c>
      <c r="AL85" s="166">
        <v>0</v>
      </c>
      <c r="AM85" s="166">
        <v>52.530389799999995</v>
      </c>
      <c r="AN85" s="166">
        <v>621.86914173401499</v>
      </c>
      <c r="AO85" s="166">
        <v>458.7836896988</v>
      </c>
      <c r="AP85" s="166">
        <v>943.33932219800124</v>
      </c>
      <c r="AQ85" s="166">
        <v>0</v>
      </c>
      <c r="AR85" s="166">
        <v>16.248470000000001</v>
      </c>
      <c r="AS85" s="166">
        <v>87.366649200000026</v>
      </c>
      <c r="AT85" s="166">
        <v>33.963999999999999</v>
      </c>
      <c r="AU85" s="166">
        <v>431.17264247000014</v>
      </c>
      <c r="AV85" s="166">
        <v>4730.8100617900018</v>
      </c>
      <c r="AW85" s="166">
        <v>410.32817705000002</v>
      </c>
      <c r="AX85" s="166">
        <v>0</v>
      </c>
      <c r="AY85" s="166">
        <v>87.842014489999968</v>
      </c>
      <c r="AZ85" s="166">
        <v>9.4640000000000004</v>
      </c>
      <c r="BA85" s="166">
        <v>74.935218759999998</v>
      </c>
      <c r="BB85" s="166">
        <v>132.77395003999996</v>
      </c>
      <c r="BC85" s="166">
        <v>258.18255726000001</v>
      </c>
      <c r="BD85" s="166">
        <v>0</v>
      </c>
      <c r="BE85" s="166">
        <v>1.229485E-2</v>
      </c>
      <c r="BF85" s="166">
        <v>42.807383799999997</v>
      </c>
      <c r="BG85" s="166">
        <v>2773.1619056</v>
      </c>
      <c r="BH85" s="166">
        <v>81.274960000000007</v>
      </c>
      <c r="BI85" s="166">
        <v>261.0235043699999</v>
      </c>
      <c r="BJ85" s="166">
        <v>275.0146231299999</v>
      </c>
      <c r="BK85" s="166">
        <v>129.16530502999998</v>
      </c>
    </row>
    <row r="86" spans="2:63" x14ac:dyDescent="0.25">
      <c r="B86" s="181"/>
      <c r="C86" s="135" t="s">
        <v>307</v>
      </c>
      <c r="D86" s="166">
        <v>0</v>
      </c>
      <c r="E86" s="166">
        <v>7876.0285709999998</v>
      </c>
      <c r="F86" s="166">
        <v>2227.8646284099996</v>
      </c>
      <c r="G86" s="166">
        <v>3038.084186454988</v>
      </c>
      <c r="H86" s="166">
        <v>687.52021832570995</v>
      </c>
      <c r="I86" s="166">
        <v>2530.2786008979997</v>
      </c>
      <c r="J86" s="166">
        <v>824.74446666260008</v>
      </c>
      <c r="K86" s="166">
        <v>472.1110679420961</v>
      </c>
      <c r="L86" s="166">
        <v>0</v>
      </c>
      <c r="M86" s="166">
        <v>0</v>
      </c>
      <c r="N86" s="166">
        <v>1338.8315362275157</v>
      </c>
      <c r="O86" s="166">
        <v>1737.1779226509791</v>
      </c>
      <c r="P86" s="166">
        <v>0</v>
      </c>
      <c r="Q86" s="166">
        <v>0</v>
      </c>
      <c r="R86" s="166">
        <v>977.36542818000328</v>
      </c>
      <c r="S86" s="166">
        <v>1332.094575320026</v>
      </c>
      <c r="T86" s="166">
        <v>0</v>
      </c>
      <c r="U86" s="166">
        <v>106.95066314400047</v>
      </c>
      <c r="V86" s="166">
        <v>2840.6415771734992</v>
      </c>
      <c r="W86" s="166">
        <v>1040.477942270001</v>
      </c>
      <c r="X86" s="166">
        <v>1928.4678391458417</v>
      </c>
      <c r="Y86" s="166">
        <v>1996.7554208879997</v>
      </c>
      <c r="Z86" s="166">
        <v>1511.9530406599863</v>
      </c>
      <c r="AA86" s="166">
        <v>937.72106167000049</v>
      </c>
      <c r="AB86" s="166">
        <v>1462.8895976560998</v>
      </c>
      <c r="AC86" s="166">
        <v>1076.2327518659997</v>
      </c>
      <c r="AD86" s="166">
        <v>0</v>
      </c>
      <c r="AE86" s="166">
        <v>0</v>
      </c>
      <c r="AF86" s="166">
        <v>0</v>
      </c>
      <c r="AG86" s="166">
        <v>0</v>
      </c>
      <c r="AH86" s="166">
        <v>85.676233654999933</v>
      </c>
      <c r="AI86" s="166">
        <v>9.9892831800000028</v>
      </c>
      <c r="AJ86" s="166">
        <v>334.33344114720052</v>
      </c>
      <c r="AK86" s="166">
        <v>0</v>
      </c>
      <c r="AL86" s="166">
        <v>0</v>
      </c>
      <c r="AM86" s="166">
        <v>15.597670579999997</v>
      </c>
      <c r="AN86" s="166">
        <v>0</v>
      </c>
      <c r="AO86" s="166">
        <v>0</v>
      </c>
      <c r="AP86" s="166">
        <v>562.56745966800088</v>
      </c>
      <c r="AQ86" s="166">
        <v>0</v>
      </c>
      <c r="AR86" s="166">
        <v>1.3876900000000001</v>
      </c>
      <c r="AS86" s="166">
        <v>0</v>
      </c>
      <c r="AT86" s="166">
        <v>0</v>
      </c>
      <c r="AU86" s="166">
        <v>66.843980640000012</v>
      </c>
      <c r="AV86" s="166">
        <v>0</v>
      </c>
      <c r="AW86" s="166">
        <v>177.97338503</v>
      </c>
      <c r="AX86" s="166">
        <v>0</v>
      </c>
      <c r="AY86" s="166">
        <v>19.854186725829372</v>
      </c>
      <c r="AZ86" s="166">
        <v>0</v>
      </c>
      <c r="BA86" s="166">
        <v>0</v>
      </c>
      <c r="BB86" s="166">
        <v>0</v>
      </c>
      <c r="BC86" s="166">
        <v>0</v>
      </c>
      <c r="BD86" s="166">
        <v>0</v>
      </c>
      <c r="BE86" s="166">
        <v>0</v>
      </c>
      <c r="BF86" s="166">
        <v>14.93065382</v>
      </c>
      <c r="BG86" s="166">
        <v>2773.1619056</v>
      </c>
      <c r="BH86" s="166">
        <v>15.23105</v>
      </c>
      <c r="BI86" s="166">
        <v>134.73104851999992</v>
      </c>
      <c r="BJ86" s="166">
        <v>219.62095215999992</v>
      </c>
      <c r="BK86" s="166">
        <v>38.393169999999998</v>
      </c>
    </row>
    <row r="87" spans="2:63" x14ac:dyDescent="0.25">
      <c r="B87" s="170"/>
      <c r="C87" s="135" t="s">
        <v>308</v>
      </c>
      <c r="D87" s="166">
        <v>0</v>
      </c>
      <c r="E87" s="166">
        <v>836.88723800000002</v>
      </c>
      <c r="F87" s="166">
        <v>494.65025084999996</v>
      </c>
      <c r="G87" s="166">
        <v>1312.77447471</v>
      </c>
      <c r="H87" s="166">
        <v>1.7820821600000001</v>
      </c>
      <c r="I87" s="166">
        <v>271.32772893000003</v>
      </c>
      <c r="J87" s="166">
        <v>444.01722426999999</v>
      </c>
      <c r="K87" s="166">
        <v>715.83642771000007</v>
      </c>
      <c r="L87" s="166">
        <v>0</v>
      </c>
      <c r="M87" s="166">
        <v>331.10867377000005</v>
      </c>
      <c r="N87" s="166">
        <v>976.54894711999998</v>
      </c>
      <c r="O87" s="166">
        <v>9.6175810999999989</v>
      </c>
      <c r="P87" s="166">
        <v>0</v>
      </c>
      <c r="Q87" s="166">
        <v>0</v>
      </c>
      <c r="R87" s="166">
        <v>1086.0672784800001</v>
      </c>
      <c r="S87" s="166">
        <v>1056.3181486300009</v>
      </c>
      <c r="T87" s="166">
        <v>832.54663326000002</v>
      </c>
      <c r="U87" s="166">
        <v>0</v>
      </c>
      <c r="V87" s="166">
        <v>452.56130332000004</v>
      </c>
      <c r="W87" s="166">
        <v>468.44695466999997</v>
      </c>
      <c r="X87" s="166">
        <v>524.85733690000006</v>
      </c>
      <c r="Y87" s="166">
        <v>754.44234599000004</v>
      </c>
      <c r="Z87" s="166">
        <v>823.80779368000003</v>
      </c>
      <c r="AA87" s="166">
        <v>339.42800878999998</v>
      </c>
      <c r="AB87" s="166">
        <v>287.91504469</v>
      </c>
      <c r="AC87" s="166">
        <v>516.46494216999997</v>
      </c>
      <c r="AD87" s="166">
        <v>81.657944430000001</v>
      </c>
      <c r="AE87" s="166">
        <v>0</v>
      </c>
      <c r="AF87" s="166">
        <v>0</v>
      </c>
      <c r="AG87" s="166">
        <v>132.72998999000001</v>
      </c>
      <c r="AH87" s="166">
        <v>0</v>
      </c>
      <c r="AI87" s="166">
        <v>49.850256390000006</v>
      </c>
      <c r="AJ87" s="166">
        <v>332.23345078</v>
      </c>
      <c r="AK87" s="166">
        <v>0</v>
      </c>
      <c r="AL87" s="166">
        <v>0</v>
      </c>
      <c r="AM87" s="166">
        <v>0</v>
      </c>
      <c r="AN87" s="166">
        <v>57.273662689999995</v>
      </c>
      <c r="AO87" s="166">
        <v>76.882571870000007</v>
      </c>
      <c r="AP87" s="166">
        <v>112.05150376</v>
      </c>
      <c r="AQ87" s="166">
        <v>0</v>
      </c>
      <c r="AR87" s="166">
        <v>0</v>
      </c>
      <c r="AS87" s="166">
        <v>0</v>
      </c>
      <c r="AT87" s="166">
        <v>0</v>
      </c>
      <c r="AU87" s="166">
        <v>0</v>
      </c>
      <c r="AV87" s="166">
        <v>0</v>
      </c>
      <c r="AW87" s="166">
        <v>10.26036111</v>
      </c>
      <c r="AX87" s="166">
        <v>0</v>
      </c>
      <c r="AY87" s="166">
        <v>31.086855210000003</v>
      </c>
      <c r="AZ87" s="166">
        <v>9.4640000000000004</v>
      </c>
      <c r="BA87" s="166">
        <v>12.339211579999999</v>
      </c>
      <c r="BB87" s="166">
        <v>0</v>
      </c>
      <c r="BC87" s="166">
        <v>12.091347679999998</v>
      </c>
      <c r="BD87" s="166">
        <v>0</v>
      </c>
      <c r="BE87" s="166">
        <v>0</v>
      </c>
      <c r="BF87" s="166">
        <v>6.9723850599999997</v>
      </c>
      <c r="BG87" s="166">
        <v>0</v>
      </c>
      <c r="BH87" s="166">
        <v>10.170020000000001</v>
      </c>
      <c r="BI87" s="166">
        <v>126.29245585</v>
      </c>
      <c r="BJ87" s="166">
        <v>55.393670970000002</v>
      </c>
      <c r="BK87" s="166">
        <v>44.883944219999997</v>
      </c>
    </row>
    <row r="88" spans="2:63" x14ac:dyDescent="0.25">
      <c r="B88" s="170"/>
      <c r="C88" s="178" t="s">
        <v>309</v>
      </c>
      <c r="D88" s="166">
        <v>0</v>
      </c>
      <c r="E88" s="166">
        <v>1957.8593989999999</v>
      </c>
      <c r="F88" s="166">
        <v>2595.1780307399995</v>
      </c>
      <c r="G88" s="166">
        <v>68.663388739999988</v>
      </c>
      <c r="H88" s="166">
        <v>300.35724483289289</v>
      </c>
      <c r="I88" s="166">
        <v>318.37317359999997</v>
      </c>
      <c r="J88" s="166">
        <v>270.74322812999998</v>
      </c>
      <c r="K88" s="166">
        <v>313.43585536790403</v>
      </c>
      <c r="L88" s="166">
        <v>0</v>
      </c>
      <c r="M88" s="166">
        <v>6.6086015199999997</v>
      </c>
      <c r="N88" s="166">
        <v>1177.136538359998</v>
      </c>
      <c r="O88" s="166">
        <v>438.60550587</v>
      </c>
      <c r="P88" s="166">
        <v>0</v>
      </c>
      <c r="Q88" s="166">
        <v>34.962784540000001</v>
      </c>
      <c r="R88" s="166">
        <v>458.11084161999912</v>
      </c>
      <c r="S88" s="166">
        <v>229.46182314000001</v>
      </c>
      <c r="T88" s="166">
        <v>2357.902649367335</v>
      </c>
      <c r="U88" s="166">
        <v>921.53003283099929</v>
      </c>
      <c r="V88" s="166">
        <v>736.1734438065007</v>
      </c>
      <c r="W88" s="166">
        <v>422.80097297700155</v>
      </c>
      <c r="X88" s="166">
        <v>639.60379505749984</v>
      </c>
      <c r="Y88" s="166">
        <v>338.25277749799994</v>
      </c>
      <c r="Z88" s="166">
        <v>640.02331637000157</v>
      </c>
      <c r="AA88" s="166">
        <v>409.68064479999884</v>
      </c>
      <c r="AB88" s="166">
        <v>238.45324702000042</v>
      </c>
      <c r="AC88" s="166">
        <v>740.61877210600005</v>
      </c>
      <c r="AD88" s="166">
        <v>1127.5235091000002</v>
      </c>
      <c r="AE88" s="166">
        <v>13.169</v>
      </c>
      <c r="AF88" s="166">
        <v>0</v>
      </c>
      <c r="AG88" s="166">
        <v>596.6759866220001</v>
      </c>
      <c r="AH88" s="166">
        <v>37.975754688500203</v>
      </c>
      <c r="AI88" s="166">
        <v>19.876846220000001</v>
      </c>
      <c r="AJ88" s="166">
        <v>447.03068256999933</v>
      </c>
      <c r="AK88" s="166">
        <v>0</v>
      </c>
      <c r="AL88" s="166">
        <v>0</v>
      </c>
      <c r="AM88" s="166">
        <v>36.932719219999996</v>
      </c>
      <c r="AN88" s="166">
        <v>564.59547904401495</v>
      </c>
      <c r="AO88" s="166">
        <v>381.90111782880001</v>
      </c>
      <c r="AP88" s="166">
        <v>268.72035877000019</v>
      </c>
      <c r="AQ88" s="166">
        <v>0</v>
      </c>
      <c r="AR88" s="166">
        <v>14.86078</v>
      </c>
      <c r="AS88" s="166">
        <v>87.366649200000026</v>
      </c>
      <c r="AT88" s="166">
        <v>33.963999999999999</v>
      </c>
      <c r="AU88" s="166">
        <v>364.3286618300001</v>
      </c>
      <c r="AV88" s="166">
        <v>4730.8100617900018</v>
      </c>
      <c r="AW88" s="166">
        <v>222.09443091</v>
      </c>
      <c r="AX88" s="166">
        <v>0</v>
      </c>
      <c r="AY88" s="166">
        <v>36.900972554170593</v>
      </c>
      <c r="AZ88" s="166">
        <v>0</v>
      </c>
      <c r="BA88" s="166">
        <v>62.596007180000001</v>
      </c>
      <c r="BB88" s="166">
        <v>132.77395003999996</v>
      </c>
      <c r="BC88" s="166">
        <v>246.09120958</v>
      </c>
      <c r="BD88" s="166">
        <v>0</v>
      </c>
      <c r="BE88" s="166">
        <v>1.229485E-2</v>
      </c>
      <c r="BF88" s="166">
        <v>20.904344919999996</v>
      </c>
      <c r="BG88" s="166">
        <v>0</v>
      </c>
      <c r="BH88" s="166">
        <v>55.873890000000003</v>
      </c>
      <c r="BI88" s="166">
        <v>0</v>
      </c>
      <c r="BJ88" s="166">
        <v>0</v>
      </c>
      <c r="BK88" s="166">
        <v>45.888190809999998</v>
      </c>
    </row>
    <row r="89" spans="2:63" x14ac:dyDescent="0.25">
      <c r="B89" s="170"/>
      <c r="C89" s="178" t="s">
        <v>310</v>
      </c>
      <c r="D89" s="166">
        <v>0</v>
      </c>
      <c r="E89" s="166">
        <v>5930.7009049999997</v>
      </c>
      <c r="F89" s="166">
        <v>8316.664394989999</v>
      </c>
      <c r="G89" s="166">
        <v>0</v>
      </c>
      <c r="H89" s="166">
        <v>0</v>
      </c>
      <c r="I89" s="166">
        <v>1702.56314877</v>
      </c>
      <c r="J89" s="166">
        <v>2670.5367328100001</v>
      </c>
      <c r="K89" s="166">
        <v>2908.8744021299999</v>
      </c>
      <c r="L89" s="166">
        <v>1585.20171981</v>
      </c>
      <c r="M89" s="166">
        <v>1111.98705897026</v>
      </c>
      <c r="N89" s="166">
        <v>4232.7334990099998</v>
      </c>
      <c r="O89" s="166">
        <v>4090.8504591699998</v>
      </c>
      <c r="P89" s="166">
        <v>0</v>
      </c>
      <c r="Q89" s="166">
        <v>0</v>
      </c>
      <c r="R89" s="166">
        <v>1944.2925779102402</v>
      </c>
      <c r="S89" s="166">
        <v>3857.8661327199998</v>
      </c>
      <c r="T89" s="166">
        <v>2143.7560380695677</v>
      </c>
      <c r="U89" s="166">
        <v>1809.9030610177213</v>
      </c>
      <c r="V89" s="166">
        <v>1146.4885311499997</v>
      </c>
      <c r="W89" s="166">
        <v>1597.8796600888415</v>
      </c>
      <c r="X89" s="166">
        <v>2081.8265075649283</v>
      </c>
      <c r="Y89" s="166">
        <v>5073.1692882000007</v>
      </c>
      <c r="Z89" s="166">
        <v>1831.7186662310037</v>
      </c>
      <c r="AA89" s="166">
        <v>2122.8334191399999</v>
      </c>
      <c r="AB89" s="166">
        <v>2465.9066709700001</v>
      </c>
      <c r="AC89" s="166">
        <v>3456.6613734799998</v>
      </c>
      <c r="AD89" s="166">
        <v>219.02218029000016</v>
      </c>
      <c r="AE89" s="166">
        <v>2.7509999999999999</v>
      </c>
      <c r="AF89" s="166">
        <v>1.2969999999999999</v>
      </c>
      <c r="AG89" s="166">
        <v>1101.2133213200002</v>
      </c>
      <c r="AH89" s="166">
        <v>184.23127196000002</v>
      </c>
      <c r="AI89" s="166">
        <v>52.124215090000007</v>
      </c>
      <c r="AJ89" s="166">
        <v>1013.05388017</v>
      </c>
      <c r="AK89" s="166">
        <v>0</v>
      </c>
      <c r="AL89" s="166">
        <v>28.106647080000002</v>
      </c>
      <c r="AM89" s="166">
        <v>0.16350071999999999</v>
      </c>
      <c r="AN89" s="166">
        <v>702.21070968999993</v>
      </c>
      <c r="AO89" s="166">
        <v>490.89228017999994</v>
      </c>
      <c r="AP89" s="166">
        <v>70.585140319999979</v>
      </c>
      <c r="AQ89" s="166">
        <v>45.447870187448096</v>
      </c>
      <c r="AR89" s="166">
        <v>57.301519999999996</v>
      </c>
      <c r="AS89" s="166">
        <v>0</v>
      </c>
      <c r="AT89" s="166">
        <v>37.435000000000002</v>
      </c>
      <c r="AU89" s="166">
        <v>3.429260119999999</v>
      </c>
      <c r="AV89" s="166">
        <v>0</v>
      </c>
      <c r="AW89" s="166">
        <v>80.997379379999998</v>
      </c>
      <c r="AX89" s="166">
        <v>0</v>
      </c>
      <c r="AY89" s="166">
        <v>37.841111349999998</v>
      </c>
      <c r="AZ89" s="166">
        <v>0</v>
      </c>
      <c r="BA89" s="166">
        <v>53.373862110000005</v>
      </c>
      <c r="BB89" s="166">
        <v>8.222044949999999</v>
      </c>
      <c r="BC89" s="166">
        <v>49.79270571</v>
      </c>
      <c r="BD89" s="166">
        <v>0</v>
      </c>
      <c r="BE89" s="166">
        <v>2.2590979999999998</v>
      </c>
      <c r="BF89" s="166">
        <v>35.786147679999999</v>
      </c>
      <c r="BG89" s="166">
        <v>0.49560959999999998</v>
      </c>
      <c r="BH89" s="166">
        <v>1.7064999999999999</v>
      </c>
      <c r="BI89" s="166">
        <v>123.23441386999998</v>
      </c>
      <c r="BJ89" s="166">
        <v>232.30259340000001</v>
      </c>
      <c r="BK89" s="166">
        <v>99.791343569999995</v>
      </c>
    </row>
    <row r="90" spans="2:63" x14ac:dyDescent="0.25">
      <c r="B90" s="170"/>
      <c r="C90" s="135" t="s">
        <v>311</v>
      </c>
      <c r="D90" s="166">
        <v>711.8988502684</v>
      </c>
      <c r="E90" s="166">
        <v>687.41790100000003</v>
      </c>
      <c r="F90" s="166">
        <v>5361.5963548021737</v>
      </c>
      <c r="G90" s="166">
        <v>2742.0911946244701</v>
      </c>
      <c r="H90" s="166">
        <v>666.75213999099992</v>
      </c>
      <c r="I90" s="166">
        <v>0</v>
      </c>
      <c r="J90" s="166">
        <v>1334.8818968599999</v>
      </c>
      <c r="K90" s="166">
        <v>392.23111594000005</v>
      </c>
      <c r="L90" s="166">
        <v>347.69818820001223</v>
      </c>
      <c r="M90" s="166">
        <v>482.43053439000005</v>
      </c>
      <c r="N90" s="166">
        <v>2760.0179246899938</v>
      </c>
      <c r="O90" s="166">
        <v>0</v>
      </c>
      <c r="P90" s="166">
        <v>2742.7126225644997</v>
      </c>
      <c r="Q90" s="166">
        <v>1459.7878241850717</v>
      </c>
      <c r="R90" s="166">
        <v>1255.8370880499983</v>
      </c>
      <c r="S90" s="166">
        <v>10728.147173434589</v>
      </c>
      <c r="T90" s="166">
        <v>1037.366649047088</v>
      </c>
      <c r="U90" s="166">
        <v>21.246121139999996</v>
      </c>
      <c r="V90" s="166">
        <v>378.92428718250005</v>
      </c>
      <c r="W90" s="166">
        <v>0.20351560000000002</v>
      </c>
      <c r="X90" s="166">
        <v>6.2229175199999993</v>
      </c>
      <c r="Y90" s="166">
        <v>2112.7229313500002</v>
      </c>
      <c r="Z90" s="166">
        <v>11.9160396</v>
      </c>
      <c r="AA90" s="166">
        <v>0</v>
      </c>
      <c r="AB90" s="166">
        <v>503.09427847000006</v>
      </c>
      <c r="AC90" s="166">
        <v>127.81518822581299</v>
      </c>
      <c r="AD90" s="166">
        <v>93.366576139999992</v>
      </c>
      <c r="AE90" s="166">
        <v>72.293999999999997</v>
      </c>
      <c r="AF90" s="166">
        <v>60.156999999999996</v>
      </c>
      <c r="AG90" s="166">
        <v>80.199669027499993</v>
      </c>
      <c r="AH90" s="166">
        <v>57.608262999999994</v>
      </c>
      <c r="AI90" s="166">
        <v>2.5780000699999999</v>
      </c>
      <c r="AJ90" s="166">
        <v>68.247342299999985</v>
      </c>
      <c r="AK90" s="166">
        <v>250.57842000000002</v>
      </c>
      <c r="AL90" s="166">
        <v>125.22930812000001</v>
      </c>
      <c r="AM90" s="166">
        <v>4.633374540000001</v>
      </c>
      <c r="AN90" s="166">
        <v>3.4841872399999998</v>
      </c>
      <c r="AO90" s="166">
        <v>122.75617941999998</v>
      </c>
      <c r="AP90" s="166">
        <v>732.87559640000006</v>
      </c>
      <c r="AQ90" s="166">
        <v>2.2281229999999999E-2</v>
      </c>
      <c r="AR90" s="166">
        <v>1.21271</v>
      </c>
      <c r="AS90" s="166">
        <v>148.38833704999999</v>
      </c>
      <c r="AT90" s="166">
        <v>34.381</v>
      </c>
      <c r="AU90" s="166">
        <v>18.525316530000001</v>
      </c>
      <c r="AV90" s="166">
        <v>427.21044742999999</v>
      </c>
      <c r="AW90" s="166">
        <v>85.895540354548913</v>
      </c>
      <c r="AX90" s="166">
        <v>0</v>
      </c>
      <c r="AY90" s="166">
        <v>4.1949471299999992</v>
      </c>
      <c r="AZ90" s="166">
        <v>5.625</v>
      </c>
      <c r="BA90" s="166">
        <v>20.07670886</v>
      </c>
      <c r="BB90" s="166">
        <v>12.78867885</v>
      </c>
      <c r="BC90" s="166">
        <v>0.51787164000000008</v>
      </c>
      <c r="BD90" s="166">
        <v>20.720855289015098</v>
      </c>
      <c r="BE90" s="166">
        <v>7.2763183600000003</v>
      </c>
      <c r="BF90" s="166">
        <v>0.21675614999999998</v>
      </c>
      <c r="BG90" s="166">
        <v>2.9018503</v>
      </c>
      <c r="BH90" s="166">
        <v>2.0353499999999998</v>
      </c>
      <c r="BI90" s="166">
        <v>9.9158304799999968</v>
      </c>
      <c r="BJ90" s="166">
        <v>10.58625043</v>
      </c>
      <c r="BK90" s="166">
        <v>8.7406248100000017</v>
      </c>
    </row>
    <row r="91" spans="2:63" x14ac:dyDescent="0.25">
      <c r="B91" s="170"/>
      <c r="C91" s="178" t="s">
        <v>312</v>
      </c>
      <c r="D91" s="166">
        <v>0</v>
      </c>
      <c r="E91" s="166">
        <v>279.185112</v>
      </c>
      <c r="F91" s="166">
        <v>0</v>
      </c>
      <c r="G91" s="166">
        <v>6.5</v>
      </c>
      <c r="H91" s="166">
        <v>0</v>
      </c>
      <c r="I91" s="166">
        <v>0</v>
      </c>
      <c r="J91" s="166">
        <v>0</v>
      </c>
      <c r="K91" s="166">
        <v>111.9248</v>
      </c>
      <c r="L91" s="166">
        <v>0</v>
      </c>
      <c r="M91" s="166">
        <v>0</v>
      </c>
      <c r="N91" s="166">
        <v>0</v>
      </c>
      <c r="O91" s="166">
        <v>0</v>
      </c>
      <c r="P91" s="166">
        <v>0</v>
      </c>
      <c r="Q91" s="166">
        <v>0</v>
      </c>
      <c r="R91" s="166">
        <v>0</v>
      </c>
      <c r="S91" s="166">
        <v>0</v>
      </c>
      <c r="T91" s="166">
        <v>0</v>
      </c>
      <c r="U91" s="166">
        <v>0</v>
      </c>
      <c r="V91" s="166">
        <v>0</v>
      </c>
      <c r="W91" s="166">
        <v>0</v>
      </c>
      <c r="X91" s="166">
        <v>0</v>
      </c>
      <c r="Y91" s="166">
        <v>0</v>
      </c>
      <c r="Z91" s="166">
        <v>0</v>
      </c>
      <c r="AA91" s="166">
        <v>0</v>
      </c>
      <c r="AB91" s="166">
        <v>0</v>
      </c>
      <c r="AC91" s="166">
        <v>0</v>
      </c>
      <c r="AD91" s="166">
        <v>0</v>
      </c>
      <c r="AE91" s="166">
        <v>0</v>
      </c>
      <c r="AF91" s="166">
        <v>0</v>
      </c>
      <c r="AG91" s="166">
        <v>0</v>
      </c>
      <c r="AH91" s="166">
        <v>0</v>
      </c>
      <c r="AI91" s="166">
        <v>0</v>
      </c>
      <c r="AJ91" s="166">
        <v>0</v>
      </c>
      <c r="AK91" s="166">
        <v>0</v>
      </c>
      <c r="AL91" s="166">
        <v>0</v>
      </c>
      <c r="AM91" s="166">
        <v>0</v>
      </c>
      <c r="AN91" s="166">
        <v>0</v>
      </c>
      <c r="AO91" s="166">
        <v>0</v>
      </c>
      <c r="AP91" s="166">
        <v>3.5216500000000005E-2</v>
      </c>
      <c r="AQ91" s="166">
        <v>0</v>
      </c>
      <c r="AR91" s="166">
        <v>0</v>
      </c>
      <c r="AS91" s="166">
        <v>0</v>
      </c>
      <c r="AT91" s="166">
        <v>0</v>
      </c>
      <c r="AU91" s="166">
        <v>0</v>
      </c>
      <c r="AV91" s="166">
        <v>0</v>
      </c>
      <c r="AW91" s="166">
        <v>0</v>
      </c>
      <c r="AX91" s="166">
        <v>0</v>
      </c>
      <c r="AY91" s="166">
        <v>0</v>
      </c>
      <c r="AZ91" s="166">
        <v>0</v>
      </c>
      <c r="BA91" s="166">
        <v>0</v>
      </c>
      <c r="BB91" s="166">
        <v>0</v>
      </c>
      <c r="BC91" s="166">
        <v>0</v>
      </c>
      <c r="BD91" s="166">
        <v>0.44400000000000001</v>
      </c>
      <c r="BE91" s="166">
        <v>0</v>
      </c>
      <c r="BF91" s="166">
        <v>0</v>
      </c>
      <c r="BG91" s="166">
        <v>0</v>
      </c>
      <c r="BH91" s="166">
        <v>0</v>
      </c>
      <c r="BI91" s="166">
        <v>0</v>
      </c>
      <c r="BJ91" s="166">
        <v>0</v>
      </c>
      <c r="BK91" s="166">
        <v>0</v>
      </c>
    </row>
    <row r="92" spans="2:63" x14ac:dyDescent="0.25">
      <c r="B92" s="170"/>
      <c r="C92" s="178" t="s">
        <v>313</v>
      </c>
      <c r="D92" s="166">
        <v>18389.962428580893</v>
      </c>
      <c r="E92" s="166">
        <v>4587.4288970000016</v>
      </c>
      <c r="F92" s="166">
        <v>3338.819429879999</v>
      </c>
      <c r="G92" s="166">
        <v>15549.04501854</v>
      </c>
      <c r="H92" s="166">
        <v>1551.667599358296</v>
      </c>
      <c r="I92" s="166">
        <v>2259.5051545999995</v>
      </c>
      <c r="J92" s="166">
        <v>2592.7426812711155</v>
      </c>
      <c r="K92" s="166">
        <v>1264.3022318213527</v>
      </c>
      <c r="L92" s="166">
        <v>703.85648848000005</v>
      </c>
      <c r="M92" s="166">
        <v>2733.6861767573391</v>
      </c>
      <c r="N92" s="166">
        <v>10450.994740130001</v>
      </c>
      <c r="O92" s="166">
        <v>3327.5988212044736</v>
      </c>
      <c r="P92" s="166">
        <v>5766.366945859997</v>
      </c>
      <c r="Q92" s="166">
        <v>5133.5965245799998</v>
      </c>
      <c r="R92" s="166">
        <v>11036.668312855787</v>
      </c>
      <c r="S92" s="166">
        <v>12366.171092136969</v>
      </c>
      <c r="T92" s="166">
        <v>3202.433174408282</v>
      </c>
      <c r="U92" s="166">
        <v>4431.9638530509274</v>
      </c>
      <c r="V92" s="166">
        <v>4546.7809370104014</v>
      </c>
      <c r="W92" s="166">
        <v>2974.6145573278482</v>
      </c>
      <c r="X92" s="166">
        <v>19018.626140516608</v>
      </c>
      <c r="Y92" s="166">
        <v>1247.0111510718007</v>
      </c>
      <c r="Z92" s="166">
        <v>2874.5365831299787</v>
      </c>
      <c r="AA92" s="166">
        <v>5170.8978265999986</v>
      </c>
      <c r="AB92" s="166">
        <v>1546.0590349499994</v>
      </c>
      <c r="AC92" s="166">
        <v>2102.8137255212896</v>
      </c>
      <c r="AD92" s="166">
        <v>1233.5206169949997</v>
      </c>
      <c r="AE92" s="166">
        <v>49.463999999999999</v>
      </c>
      <c r="AF92" s="166">
        <v>50.959000000000003</v>
      </c>
      <c r="AG92" s="166">
        <v>550.22406394999996</v>
      </c>
      <c r="AH92" s="166">
        <v>44.110232762865635</v>
      </c>
      <c r="AI92" s="166">
        <v>16.603458698420685</v>
      </c>
      <c r="AJ92" s="166">
        <v>897.59395111629158</v>
      </c>
      <c r="AK92" s="166">
        <v>533.95965000000001</v>
      </c>
      <c r="AL92" s="166">
        <v>487.6299705895542</v>
      </c>
      <c r="AM92" s="166">
        <v>39.345036529999994</v>
      </c>
      <c r="AN92" s="166">
        <v>1005.5171995835</v>
      </c>
      <c r="AO92" s="166">
        <v>841.07057262000001</v>
      </c>
      <c r="AP92" s="166">
        <v>1428.5179221935082</v>
      </c>
      <c r="AQ92" s="166">
        <v>164.26834637519323</v>
      </c>
      <c r="AR92" s="166">
        <v>23.873102250000009</v>
      </c>
      <c r="AS92" s="166">
        <v>94.041170219999998</v>
      </c>
      <c r="AT92" s="166">
        <v>25.783000000000001</v>
      </c>
      <c r="AU92" s="166">
        <v>56.797964770000007</v>
      </c>
      <c r="AV92" s="166">
        <v>69.790113840000004</v>
      </c>
      <c r="AW92" s="166">
        <v>166.83479672832567</v>
      </c>
      <c r="AX92" s="166">
        <v>344.86223495916596</v>
      </c>
      <c r="AY92" s="166">
        <v>31.335157259999956</v>
      </c>
      <c r="AZ92" s="166">
        <v>114.58199999999999</v>
      </c>
      <c r="BA92" s="166">
        <v>118.05662423000003</v>
      </c>
      <c r="BB92" s="166">
        <v>46.803244758105706</v>
      </c>
      <c r="BC92" s="166">
        <v>113.54804961999997</v>
      </c>
      <c r="BD92" s="166">
        <v>56.468970628227943</v>
      </c>
      <c r="BE92" s="166">
        <v>17.1819065</v>
      </c>
      <c r="BF92" s="166">
        <v>42.11041645000001</v>
      </c>
      <c r="BG92" s="166">
        <v>45.567506399999999</v>
      </c>
      <c r="BH92" s="166">
        <v>198.57960239730724</v>
      </c>
      <c r="BI92" s="166">
        <v>224.60263338999997</v>
      </c>
      <c r="BJ92" s="166">
        <v>22.383931868009327</v>
      </c>
      <c r="BK92" s="166">
        <v>114.24218033999999</v>
      </c>
    </row>
    <row r="93" spans="2:63" x14ac:dyDescent="0.25">
      <c r="B93" s="171">
        <v>8</v>
      </c>
      <c r="C93" s="133" t="s">
        <v>145</v>
      </c>
      <c r="D93" s="166">
        <v>0</v>
      </c>
      <c r="E93" s="166">
        <v>0</v>
      </c>
      <c r="F93" s="166">
        <v>0</v>
      </c>
      <c r="G93" s="166">
        <v>0</v>
      </c>
      <c r="H93" s="166">
        <v>0</v>
      </c>
      <c r="I93" s="166">
        <v>184.17966999999999</v>
      </c>
      <c r="J93" s="166">
        <v>0</v>
      </c>
      <c r="K93" s="166">
        <v>0</v>
      </c>
      <c r="L93" s="166">
        <v>0</v>
      </c>
      <c r="M93" s="166">
        <v>0</v>
      </c>
      <c r="N93" s="166">
        <v>19.438996620000001</v>
      </c>
      <c r="O93" s="166">
        <v>0</v>
      </c>
      <c r="P93" s="166">
        <v>0</v>
      </c>
      <c r="Q93" s="166">
        <v>0</v>
      </c>
      <c r="R93" s="166">
        <v>0</v>
      </c>
      <c r="S93" s="166">
        <v>0</v>
      </c>
      <c r="T93" s="166">
        <v>0</v>
      </c>
      <c r="U93" s="166">
        <v>0</v>
      </c>
      <c r="V93" s="166">
        <v>0</v>
      </c>
      <c r="W93" s="166">
        <v>0</v>
      </c>
      <c r="X93" s="166">
        <v>0</v>
      </c>
      <c r="Y93" s="166">
        <v>0</v>
      </c>
      <c r="Z93" s="166">
        <v>0</v>
      </c>
      <c r="AA93" s="166">
        <v>0</v>
      </c>
      <c r="AB93" s="166">
        <v>0</v>
      </c>
      <c r="AC93" s="166">
        <v>0</v>
      </c>
      <c r="AD93" s="166">
        <v>0</v>
      </c>
      <c r="AE93" s="166">
        <v>0</v>
      </c>
      <c r="AF93" s="166">
        <v>0</v>
      </c>
      <c r="AG93" s="166">
        <v>0</v>
      </c>
      <c r="AH93" s="166">
        <v>0</v>
      </c>
      <c r="AI93" s="166">
        <v>0</v>
      </c>
      <c r="AJ93" s="166">
        <v>0</v>
      </c>
      <c r="AK93" s="166">
        <v>0</v>
      </c>
      <c r="AL93" s="166">
        <v>0</v>
      </c>
      <c r="AM93" s="166">
        <v>0</v>
      </c>
      <c r="AN93" s="166">
        <v>0</v>
      </c>
      <c r="AO93" s="166">
        <v>0</v>
      </c>
      <c r="AP93" s="166">
        <v>0</v>
      </c>
      <c r="AQ93" s="166">
        <v>0</v>
      </c>
      <c r="AR93" s="166">
        <v>0</v>
      </c>
      <c r="AS93" s="166">
        <v>0</v>
      </c>
      <c r="AT93" s="166">
        <v>0</v>
      </c>
      <c r="AU93" s="166">
        <v>0</v>
      </c>
      <c r="AV93" s="166">
        <v>0</v>
      </c>
      <c r="AW93" s="166">
        <v>0</v>
      </c>
      <c r="AX93" s="166">
        <v>0</v>
      </c>
      <c r="AY93" s="166">
        <v>0</v>
      </c>
      <c r="AZ93" s="166">
        <v>0</v>
      </c>
      <c r="BA93" s="166">
        <v>0</v>
      </c>
      <c r="BB93" s="166">
        <v>0</v>
      </c>
      <c r="BC93" s="166">
        <v>0</v>
      </c>
      <c r="BD93" s="166">
        <v>0</v>
      </c>
      <c r="BE93" s="166">
        <v>0</v>
      </c>
      <c r="BF93" s="166">
        <v>0</v>
      </c>
      <c r="BG93" s="166">
        <v>0</v>
      </c>
      <c r="BH93" s="166">
        <v>1.0627599999999999</v>
      </c>
      <c r="BI93" s="166">
        <v>0</v>
      </c>
      <c r="BJ93" s="166">
        <v>0</v>
      </c>
      <c r="BK93" s="166">
        <v>0</v>
      </c>
    </row>
    <row r="94" spans="2:63" x14ac:dyDescent="0.25">
      <c r="B94" s="171">
        <v>9</v>
      </c>
      <c r="C94" s="183" t="s">
        <v>146</v>
      </c>
      <c r="D94" s="166">
        <v>160.95200815999999</v>
      </c>
      <c r="E94" s="166">
        <v>177.682514</v>
      </c>
      <c r="F94" s="166">
        <v>1021.07124891</v>
      </c>
      <c r="G94" s="166">
        <v>923.41273924000006</v>
      </c>
      <c r="H94" s="166">
        <v>0</v>
      </c>
      <c r="I94" s="166">
        <v>244.65834538999999</v>
      </c>
      <c r="J94" s="166">
        <v>6.9</v>
      </c>
      <c r="K94" s="166">
        <v>2.20274524</v>
      </c>
      <c r="L94" s="166">
        <v>24.658425000000001</v>
      </c>
      <c r="M94" s="166">
        <v>987.75325515999998</v>
      </c>
      <c r="N94" s="166">
        <v>1142.3248707499999</v>
      </c>
      <c r="O94" s="166">
        <v>249.41256967000004</v>
      </c>
      <c r="P94" s="166">
        <v>144.49199378999998</v>
      </c>
      <c r="Q94" s="166">
        <v>70.535573599999992</v>
      </c>
      <c r="R94" s="166">
        <v>213.30761201000001</v>
      </c>
      <c r="S94" s="166">
        <v>252.59224574000001</v>
      </c>
      <c r="T94" s="166">
        <v>827.10181548000003</v>
      </c>
      <c r="U94" s="166">
        <v>221.97264634999999</v>
      </c>
      <c r="V94" s="166">
        <v>832.26250176999997</v>
      </c>
      <c r="W94" s="166">
        <v>852.1303691899999</v>
      </c>
      <c r="X94" s="166">
        <v>295.08951995000001</v>
      </c>
      <c r="Y94" s="166">
        <v>456.05603010000004</v>
      </c>
      <c r="Z94" s="166">
        <v>510.98600713999997</v>
      </c>
      <c r="AA94" s="166">
        <v>86.852836719999999</v>
      </c>
      <c r="AB94" s="166">
        <v>23.26429371</v>
      </c>
      <c r="AC94" s="166">
        <v>72.932293799999997</v>
      </c>
      <c r="AD94" s="166">
        <v>474.99182767000002</v>
      </c>
      <c r="AE94" s="166">
        <v>0</v>
      </c>
      <c r="AF94" s="166">
        <v>0</v>
      </c>
      <c r="AG94" s="166">
        <v>120.19305501000001</v>
      </c>
      <c r="AH94" s="166">
        <v>91.565011179999999</v>
      </c>
      <c r="AI94" s="166">
        <v>9.0601143100000012</v>
      </c>
      <c r="AJ94" s="166">
        <v>51.050851549999997</v>
      </c>
      <c r="AK94" s="166">
        <v>0</v>
      </c>
      <c r="AL94" s="166">
        <v>275.19421329000005</v>
      </c>
      <c r="AM94" s="166">
        <v>57.64348588</v>
      </c>
      <c r="AN94" s="166">
        <v>92.98938493</v>
      </c>
      <c r="AO94" s="166">
        <v>0</v>
      </c>
      <c r="AP94" s="166">
        <v>73.128953079999988</v>
      </c>
      <c r="AQ94" s="166">
        <v>53.03417512</v>
      </c>
      <c r="AR94" s="166">
        <v>0</v>
      </c>
      <c r="AS94" s="166">
        <v>2.487155</v>
      </c>
      <c r="AT94" s="166">
        <v>0</v>
      </c>
      <c r="AU94" s="166">
        <v>64.056993210000002</v>
      </c>
      <c r="AV94" s="166">
        <v>0</v>
      </c>
      <c r="AW94" s="166">
        <v>105.02889783999998</v>
      </c>
      <c r="AX94" s="166">
        <v>106.21452492999998</v>
      </c>
      <c r="AY94" s="166">
        <v>1.00125</v>
      </c>
      <c r="AZ94" s="166">
        <v>198.41</v>
      </c>
      <c r="BA94" s="166">
        <v>15.049440359999998</v>
      </c>
      <c r="BB94" s="166">
        <v>0.96787999999999996</v>
      </c>
      <c r="BC94" s="166">
        <v>0</v>
      </c>
      <c r="BD94" s="166">
        <v>0.68126999999999993</v>
      </c>
      <c r="BE94" s="166">
        <v>3.0914670000000002</v>
      </c>
      <c r="BF94" s="166">
        <v>41.983027440000001</v>
      </c>
      <c r="BG94" s="166">
        <v>20.335799299999998</v>
      </c>
      <c r="BH94" s="166">
        <v>0</v>
      </c>
      <c r="BI94" s="166">
        <v>4.2715233699999997</v>
      </c>
      <c r="BJ94" s="166">
        <v>25.905880359999998</v>
      </c>
      <c r="BK94" s="166">
        <v>3.6901276100000002</v>
      </c>
    </row>
    <row r="95" spans="2:63" x14ac:dyDescent="0.25">
      <c r="B95" s="171">
        <v>10</v>
      </c>
      <c r="C95" s="183" t="s">
        <v>147</v>
      </c>
      <c r="D95" s="166">
        <v>2308.9164093179934</v>
      </c>
      <c r="E95" s="166">
        <v>0</v>
      </c>
      <c r="F95" s="166">
        <v>0</v>
      </c>
      <c r="G95" s="166">
        <v>0</v>
      </c>
      <c r="H95" s="166">
        <v>0</v>
      </c>
      <c r="I95" s="166">
        <v>0</v>
      </c>
      <c r="J95" s="166">
        <v>0</v>
      </c>
      <c r="K95" s="166">
        <v>0</v>
      </c>
      <c r="L95" s="166">
        <v>0</v>
      </c>
      <c r="M95" s="166">
        <v>0</v>
      </c>
      <c r="N95" s="166">
        <v>0</v>
      </c>
      <c r="O95" s="166">
        <v>0</v>
      </c>
      <c r="P95" s="166">
        <v>0</v>
      </c>
      <c r="Q95" s="166">
        <v>0</v>
      </c>
      <c r="R95" s="166">
        <v>0</v>
      </c>
      <c r="S95" s="166">
        <v>239.23965519014746</v>
      </c>
      <c r="T95" s="166">
        <v>0</v>
      </c>
      <c r="U95" s="166">
        <v>0</v>
      </c>
      <c r="V95" s="166">
        <v>0</v>
      </c>
      <c r="W95" s="166">
        <v>0</v>
      </c>
      <c r="X95" s="166">
        <v>0</v>
      </c>
      <c r="Y95" s="166">
        <v>0</v>
      </c>
      <c r="Z95" s="166">
        <v>0</v>
      </c>
      <c r="AA95" s="166">
        <v>0</v>
      </c>
      <c r="AB95" s="166">
        <v>0</v>
      </c>
      <c r="AC95" s="166">
        <v>0</v>
      </c>
      <c r="AD95" s="166">
        <v>0</v>
      </c>
      <c r="AE95" s="166">
        <v>0.379</v>
      </c>
      <c r="AF95" s="166">
        <v>0</v>
      </c>
      <c r="AG95" s="166">
        <v>0</v>
      </c>
      <c r="AH95" s="166">
        <v>0</v>
      </c>
      <c r="AI95" s="166">
        <v>0</v>
      </c>
      <c r="AJ95" s="166">
        <v>0</v>
      </c>
      <c r="AK95" s="166">
        <v>0</v>
      </c>
      <c r="AL95" s="166">
        <v>0</v>
      </c>
      <c r="AM95" s="166">
        <v>0</v>
      </c>
      <c r="AN95" s="166">
        <v>0</v>
      </c>
      <c r="AO95" s="166">
        <v>0</v>
      </c>
      <c r="AP95" s="166">
        <v>0</v>
      </c>
      <c r="AQ95" s="166">
        <v>0</v>
      </c>
      <c r="AR95" s="166">
        <v>0</v>
      </c>
      <c r="AS95" s="166">
        <v>0</v>
      </c>
      <c r="AT95" s="166">
        <v>0</v>
      </c>
      <c r="AU95" s="166">
        <v>0</v>
      </c>
      <c r="AV95" s="166">
        <v>0</v>
      </c>
      <c r="AW95" s="166">
        <v>0</v>
      </c>
      <c r="AX95" s="166">
        <v>0</v>
      </c>
      <c r="AY95" s="166">
        <v>0</v>
      </c>
      <c r="AZ95" s="166">
        <v>0</v>
      </c>
      <c r="BA95" s="166">
        <v>0</v>
      </c>
      <c r="BB95" s="166">
        <v>0</v>
      </c>
      <c r="BC95" s="166">
        <v>0</v>
      </c>
      <c r="BD95" s="166">
        <v>0</v>
      </c>
      <c r="BE95" s="166">
        <v>0</v>
      </c>
      <c r="BF95" s="166">
        <v>0</v>
      </c>
      <c r="BG95" s="166">
        <v>0</v>
      </c>
      <c r="BH95" s="166">
        <v>0</v>
      </c>
      <c r="BI95" s="166">
        <v>0</v>
      </c>
      <c r="BJ95" s="166">
        <v>0</v>
      </c>
      <c r="BK95" s="166">
        <v>-3.3998293899999998</v>
      </c>
    </row>
    <row r="96" spans="2:63" x14ac:dyDescent="0.25">
      <c r="B96" s="172">
        <v>11</v>
      </c>
      <c r="C96" s="173" t="s">
        <v>117</v>
      </c>
      <c r="D96" s="166">
        <v>0</v>
      </c>
      <c r="E96" s="166">
        <v>0</v>
      </c>
      <c r="F96" s="166">
        <v>0</v>
      </c>
      <c r="G96" s="166">
        <v>0</v>
      </c>
      <c r="H96" s="166">
        <v>0</v>
      </c>
      <c r="I96" s="166">
        <v>0</v>
      </c>
      <c r="J96" s="166">
        <v>0</v>
      </c>
      <c r="K96" s="166">
        <v>0</v>
      </c>
      <c r="L96" s="166">
        <v>0</v>
      </c>
      <c r="M96" s="166">
        <v>0</v>
      </c>
      <c r="N96" s="166">
        <v>0</v>
      </c>
      <c r="O96" s="166">
        <v>0</v>
      </c>
      <c r="P96" s="166">
        <v>0</v>
      </c>
      <c r="Q96" s="166">
        <v>0</v>
      </c>
      <c r="R96" s="166">
        <v>0</v>
      </c>
      <c r="S96" s="166">
        <v>0</v>
      </c>
      <c r="T96" s="166">
        <v>0</v>
      </c>
      <c r="U96" s="166">
        <v>0</v>
      </c>
      <c r="V96" s="166">
        <v>0</v>
      </c>
      <c r="W96" s="166">
        <v>260.01570176567299</v>
      </c>
      <c r="X96" s="166">
        <v>0</v>
      </c>
      <c r="Y96" s="166">
        <v>0</v>
      </c>
      <c r="Z96" s="166">
        <v>0</v>
      </c>
      <c r="AA96" s="166">
        <v>0</v>
      </c>
      <c r="AB96" s="166">
        <v>0</v>
      </c>
      <c r="AC96" s="166">
        <v>0</v>
      </c>
      <c r="AD96" s="166">
        <v>0</v>
      </c>
      <c r="AE96" s="166">
        <v>20.9</v>
      </c>
      <c r="AF96" s="166">
        <v>0</v>
      </c>
      <c r="AG96" s="166">
        <v>0</v>
      </c>
      <c r="AH96" s="166">
        <v>0</v>
      </c>
      <c r="AI96" s="166">
        <v>0</v>
      </c>
      <c r="AJ96" s="166">
        <v>0</v>
      </c>
      <c r="AK96" s="166">
        <v>0</v>
      </c>
      <c r="AL96" s="166">
        <v>0</v>
      </c>
      <c r="AM96" s="166">
        <v>0</v>
      </c>
      <c r="AN96" s="166">
        <v>0</v>
      </c>
      <c r="AO96" s="166">
        <v>0</v>
      </c>
      <c r="AP96" s="166">
        <v>0</v>
      </c>
      <c r="AQ96" s="166">
        <v>0</v>
      </c>
      <c r="AR96" s="166">
        <v>0</v>
      </c>
      <c r="AS96" s="166">
        <v>0</v>
      </c>
      <c r="AT96" s="166">
        <v>37.247999999999998</v>
      </c>
      <c r="AU96" s="166">
        <v>0</v>
      </c>
      <c r="AV96" s="166">
        <v>0</v>
      </c>
      <c r="AW96" s="166">
        <v>0</v>
      </c>
      <c r="AX96" s="166">
        <v>0</v>
      </c>
      <c r="AY96" s="166">
        <v>0</v>
      </c>
      <c r="AZ96" s="166">
        <v>0</v>
      </c>
      <c r="BA96" s="166">
        <v>0</v>
      </c>
      <c r="BB96" s="166">
        <v>0</v>
      </c>
      <c r="BC96" s="166">
        <v>0</v>
      </c>
      <c r="BD96" s="166">
        <v>0</v>
      </c>
      <c r="BE96" s="166">
        <v>0</v>
      </c>
      <c r="BF96" s="166">
        <v>31.462550000000004</v>
      </c>
      <c r="BG96" s="166">
        <v>0</v>
      </c>
      <c r="BH96" s="166">
        <v>0</v>
      </c>
      <c r="BI96" s="166">
        <v>0</v>
      </c>
      <c r="BJ96" s="166">
        <v>0</v>
      </c>
      <c r="BK96" s="166">
        <v>44.604685236422497</v>
      </c>
    </row>
    <row r="97" spans="2:63" x14ac:dyDescent="0.25">
      <c r="B97" s="174" t="s">
        <v>314</v>
      </c>
      <c r="C97" s="174"/>
      <c r="D97" s="175">
        <v>252456.18592112494</v>
      </c>
      <c r="E97" s="175">
        <v>331283.34716299991</v>
      </c>
      <c r="F97" s="175">
        <v>430411.52067798079</v>
      </c>
      <c r="G97" s="175">
        <v>277464.60721767938</v>
      </c>
      <c r="H97" s="175">
        <v>137746.03959162737</v>
      </c>
      <c r="I97" s="175">
        <v>214930.87948434835</v>
      </c>
      <c r="J97" s="175">
        <v>168693.29313830574</v>
      </c>
      <c r="K97" s="175">
        <v>218242.82180992735</v>
      </c>
      <c r="L97" s="175">
        <v>145233.2823238346</v>
      </c>
      <c r="M97" s="175">
        <v>161179.69442942762</v>
      </c>
      <c r="N97" s="175">
        <v>371858.03085847729</v>
      </c>
      <c r="O97" s="175">
        <v>186638.59104174297</v>
      </c>
      <c r="P97" s="175">
        <v>224686.1945054043</v>
      </c>
      <c r="Q97" s="175">
        <v>184084.33063594298</v>
      </c>
      <c r="R97" s="175">
        <v>274049.79438939871</v>
      </c>
      <c r="S97" s="175">
        <v>262609.31912328466</v>
      </c>
      <c r="T97" s="175">
        <v>361971.14804115618</v>
      </c>
      <c r="U97" s="175">
        <v>199138.86962453875</v>
      </c>
      <c r="V97" s="175">
        <v>216419.56519377968</v>
      </c>
      <c r="W97" s="175">
        <v>171591.06778715746</v>
      </c>
      <c r="X97" s="175">
        <v>264976.40884472209</v>
      </c>
      <c r="Y97" s="175">
        <v>233486.67772558736</v>
      </c>
      <c r="Z97" s="175">
        <v>223136.6096217733</v>
      </c>
      <c r="AA97" s="175">
        <v>123016.38154690956</v>
      </c>
      <c r="AB97" s="175">
        <v>120526.50823883939</v>
      </c>
      <c r="AC97" s="175">
        <v>198723.16922557208</v>
      </c>
      <c r="AD97" s="175">
        <v>59901.079274264994</v>
      </c>
      <c r="AE97" s="175">
        <v>845.70299999999997</v>
      </c>
      <c r="AF97" s="175">
        <v>5162.134</v>
      </c>
      <c r="AG97" s="175">
        <v>60901.938012877676</v>
      </c>
      <c r="AH97" s="175">
        <v>14581.900017554361</v>
      </c>
      <c r="AI97" s="175">
        <v>7695.8659449984225</v>
      </c>
      <c r="AJ97" s="175">
        <v>122824.78757129467</v>
      </c>
      <c r="AK97" s="175">
        <v>83628.254859999986</v>
      </c>
      <c r="AL97" s="175">
        <v>60675.337621294864</v>
      </c>
      <c r="AM97" s="175">
        <v>1900.1033781600001</v>
      </c>
      <c r="AN97" s="175">
        <v>71132.539332266868</v>
      </c>
      <c r="AO97" s="175">
        <v>55027.634803772387</v>
      </c>
      <c r="AP97" s="175">
        <v>59302.757682699506</v>
      </c>
      <c r="AQ97" s="175">
        <v>5640.0792964226403</v>
      </c>
      <c r="AR97" s="175">
        <v>1285.4154667799996</v>
      </c>
      <c r="AS97" s="175">
        <v>5671.0344513376003</v>
      </c>
      <c r="AT97" s="175">
        <v>3986.7919999999999</v>
      </c>
      <c r="AU97" s="175">
        <v>3450.3888501899996</v>
      </c>
      <c r="AV97" s="175">
        <v>7916.8067513300011</v>
      </c>
      <c r="AW97" s="175">
        <v>10281.685783252868</v>
      </c>
      <c r="AX97" s="175">
        <v>15219.974527274617</v>
      </c>
      <c r="AY97" s="175">
        <v>8897.3119473199986</v>
      </c>
      <c r="AZ97" s="175">
        <v>5503.8540000000003</v>
      </c>
      <c r="BA97" s="175">
        <v>5955.0878435700006</v>
      </c>
      <c r="BB97" s="175">
        <v>4649.9558912291968</v>
      </c>
      <c r="BC97" s="175">
        <v>13990.73028277</v>
      </c>
      <c r="BD97" s="175">
        <v>7809.2576389474061</v>
      </c>
      <c r="BE97" s="175">
        <v>1535.9269983899997</v>
      </c>
      <c r="BF97" s="175">
        <v>2833.4905828999999</v>
      </c>
      <c r="BG97" s="175">
        <v>4779.3074144000002</v>
      </c>
      <c r="BH97" s="175">
        <v>8993.1265393089834</v>
      </c>
      <c r="BI97" s="175">
        <v>23066.734421110006</v>
      </c>
      <c r="BJ97" s="175">
        <v>14660.768528946119</v>
      </c>
      <c r="BK97" s="175">
        <v>9372.1637691464221</v>
      </c>
    </row>
  </sheetData>
  <mergeCells count="2">
    <mergeCell ref="B43:C43"/>
    <mergeCell ref="B97:C97"/>
  </mergeCells>
  <conditionalFormatting sqref="D4:BK4">
    <cfRule type="cellIs" dxfId="15" priority="5" operator="notBetween">
      <formula>-0.9</formula>
      <formula>0.9</formula>
    </cfRule>
    <cfRule type="cellIs" dxfId="14" priority="6" operator="between">
      <formula>-0.9</formula>
      <formula>0.9</formula>
    </cfRule>
  </conditionalFormatting>
  <conditionalFormatting sqref="D5:BK43">
    <cfRule type="cellIs" dxfId="13" priority="3" operator="lessThan">
      <formula>0</formula>
    </cfRule>
    <cfRule type="cellIs" dxfId="12" priority="4" operator="lessThan">
      <formula>0</formula>
    </cfRule>
  </conditionalFormatting>
  <conditionalFormatting sqref="D45:BK97">
    <cfRule type="cellIs" dxfId="11" priority="1" operator="lessThan">
      <formula>0</formula>
    </cfRule>
    <cfRule type="cellIs" dxfId="10" priority="2"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03013-B5C2-4215-B37E-680CB93E7924}">
  <sheetPr codeName="Sheet82"/>
  <dimension ref="B2:BJ64"/>
  <sheetViews>
    <sheetView workbookViewId="0">
      <selection activeCell="T16" sqref="T16"/>
    </sheetView>
  </sheetViews>
  <sheetFormatPr defaultColWidth="9.140625" defaultRowHeight="15.75" x14ac:dyDescent="0.25"/>
  <cols>
    <col min="1" max="1" width="9.140625" style="32"/>
    <col min="2" max="2" width="51.5703125" style="189" bestFit="1" customWidth="1"/>
    <col min="3" max="3" width="11.28515625" style="32" bestFit="1" customWidth="1"/>
    <col min="4" max="6" width="11.5703125" style="32" bestFit="1" customWidth="1"/>
    <col min="7" max="7" width="10.85546875" style="32" customWidth="1"/>
    <col min="8" max="8" width="11.7109375" style="32" customWidth="1"/>
    <col min="9" max="10" width="11.5703125" style="32" bestFit="1" customWidth="1"/>
    <col min="11" max="11" width="11.7109375" style="32" customWidth="1"/>
    <col min="12" max="16" width="11.5703125" style="32" bestFit="1" customWidth="1"/>
    <col min="17" max="17" width="10.85546875" style="32" customWidth="1"/>
    <col min="18" max="20" width="11.5703125" style="32" bestFit="1" customWidth="1"/>
    <col min="21" max="21" width="10.42578125" style="32" bestFit="1" customWidth="1"/>
    <col min="22" max="22" width="11.5703125" style="32" bestFit="1" customWidth="1"/>
    <col min="23" max="23" width="10.85546875" style="32" customWidth="1"/>
    <col min="24" max="24" width="11.5703125" style="32" bestFit="1" customWidth="1"/>
    <col min="25" max="35" width="10.85546875" style="32" customWidth="1"/>
    <col min="36" max="36" width="11.7109375" style="32" customWidth="1"/>
    <col min="37" max="62" width="10.85546875" style="32" customWidth="1"/>
    <col min="63" max="16384" width="9.140625" style="32"/>
  </cols>
  <sheetData>
    <row r="2" spans="2:62" x14ac:dyDescent="0.25">
      <c r="B2" s="108" t="s">
        <v>91</v>
      </c>
    </row>
    <row r="3" spans="2:62" s="160" customFormat="1" ht="63.75" x14ac:dyDescent="0.25">
      <c r="B3" s="184" t="s">
        <v>268</v>
      </c>
      <c r="C3" s="159" t="s">
        <v>689</v>
      </c>
      <c r="D3" s="159" t="s">
        <v>690</v>
      </c>
      <c r="E3" s="159" t="s">
        <v>691</v>
      </c>
      <c r="F3" s="159" t="s">
        <v>692</v>
      </c>
      <c r="G3" s="159" t="s">
        <v>693</v>
      </c>
      <c r="H3" s="159" t="s">
        <v>694</v>
      </c>
      <c r="I3" s="159" t="s">
        <v>695</v>
      </c>
      <c r="J3" s="159" t="s">
        <v>696</v>
      </c>
      <c r="K3" s="159" t="s">
        <v>697</v>
      </c>
      <c r="L3" s="159" t="s">
        <v>698</v>
      </c>
      <c r="M3" s="159" t="s">
        <v>699</v>
      </c>
      <c r="N3" s="159" t="s">
        <v>700</v>
      </c>
      <c r="O3" s="159" t="s">
        <v>701</v>
      </c>
      <c r="P3" s="159" t="s">
        <v>702</v>
      </c>
      <c r="Q3" s="159" t="s">
        <v>703</v>
      </c>
      <c r="R3" s="159" t="s">
        <v>704</v>
      </c>
      <c r="S3" s="159" t="s">
        <v>705</v>
      </c>
      <c r="T3" s="159" t="s">
        <v>706</v>
      </c>
      <c r="U3" s="159" t="s">
        <v>707</v>
      </c>
      <c r="V3" s="159" t="s">
        <v>708</v>
      </c>
      <c r="W3" s="159" t="s">
        <v>709</v>
      </c>
      <c r="X3" s="159" t="s">
        <v>710</v>
      </c>
      <c r="Y3" s="159" t="s">
        <v>711</v>
      </c>
      <c r="Z3" s="159" t="s">
        <v>712</v>
      </c>
      <c r="AA3" s="159" t="s">
        <v>713</v>
      </c>
      <c r="AB3" s="159" t="s">
        <v>714</v>
      </c>
      <c r="AC3" s="159" t="s">
        <v>715</v>
      </c>
      <c r="AD3" s="159" t="s">
        <v>716</v>
      </c>
      <c r="AE3" s="159" t="s">
        <v>717</v>
      </c>
      <c r="AF3" s="159" t="s">
        <v>718</v>
      </c>
      <c r="AG3" s="159" t="s">
        <v>719</v>
      </c>
      <c r="AH3" s="159" t="s">
        <v>720</v>
      </c>
      <c r="AI3" s="159" t="s">
        <v>721</v>
      </c>
      <c r="AJ3" s="159" t="s">
        <v>722</v>
      </c>
      <c r="AK3" s="159" t="s">
        <v>723</v>
      </c>
      <c r="AL3" s="159" t="s">
        <v>724</v>
      </c>
      <c r="AM3" s="159" t="s">
        <v>725</v>
      </c>
      <c r="AN3" s="159" t="s">
        <v>726</v>
      </c>
      <c r="AO3" s="159" t="s">
        <v>727</v>
      </c>
      <c r="AP3" s="159" t="s">
        <v>728</v>
      </c>
      <c r="AQ3" s="159" t="s">
        <v>729</v>
      </c>
      <c r="AR3" s="159" t="s">
        <v>730</v>
      </c>
      <c r="AS3" s="159" t="s">
        <v>731</v>
      </c>
      <c r="AT3" s="159" t="s">
        <v>732</v>
      </c>
      <c r="AU3" s="159" t="s">
        <v>733</v>
      </c>
      <c r="AV3" s="159" t="s">
        <v>734</v>
      </c>
      <c r="AW3" s="159" t="s">
        <v>735</v>
      </c>
      <c r="AX3" s="159" t="s">
        <v>736</v>
      </c>
      <c r="AY3" s="159" t="s">
        <v>737</v>
      </c>
      <c r="AZ3" s="159" t="s">
        <v>738</v>
      </c>
      <c r="BA3" s="159" t="s">
        <v>739</v>
      </c>
      <c r="BB3" s="159" t="s">
        <v>740</v>
      </c>
      <c r="BC3" s="159" t="s">
        <v>741</v>
      </c>
      <c r="BD3" s="159" t="s">
        <v>742</v>
      </c>
      <c r="BE3" s="159" t="s">
        <v>743</v>
      </c>
      <c r="BF3" s="159" t="s">
        <v>744</v>
      </c>
      <c r="BG3" s="159" t="s">
        <v>745</v>
      </c>
      <c r="BH3" s="159" t="s">
        <v>746</v>
      </c>
      <c r="BI3" s="159" t="s">
        <v>747</v>
      </c>
      <c r="BJ3" s="159" t="s">
        <v>748</v>
      </c>
    </row>
    <row r="4" spans="2:62" x14ac:dyDescent="0.25">
      <c r="B4" s="162" t="s">
        <v>315</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row>
    <row r="5" spans="2:62" x14ac:dyDescent="0.25">
      <c r="B5" s="136" t="s">
        <v>316</v>
      </c>
      <c r="C5" s="185">
        <v>3477.9128938555609</v>
      </c>
      <c r="D5" s="185">
        <v>4161.774281</v>
      </c>
      <c r="E5" s="185">
        <v>6568.1260693100012</v>
      </c>
      <c r="F5" s="185">
        <v>3735.6475493899998</v>
      </c>
      <c r="G5" s="185">
        <v>1412.6074288999996</v>
      </c>
      <c r="H5" s="185">
        <v>3866.5961569999999</v>
      </c>
      <c r="I5" s="185">
        <v>2656.1359993599999</v>
      </c>
      <c r="J5" s="185">
        <v>3429.1850079121118</v>
      </c>
      <c r="K5" s="185">
        <v>2404.5329957861627</v>
      </c>
      <c r="L5" s="185">
        <v>2985.3616824754995</v>
      </c>
      <c r="M5" s="185">
        <v>6544.9599463026443</v>
      </c>
      <c r="N5" s="185">
        <v>3341.9516541999983</v>
      </c>
      <c r="O5" s="185">
        <v>3951.4923713999997</v>
      </c>
      <c r="P5" s="185">
        <v>3126.0319891199997</v>
      </c>
      <c r="Q5" s="185">
        <v>4729.8614472499976</v>
      </c>
      <c r="R5" s="185">
        <v>3658.7847829755888</v>
      </c>
      <c r="S5" s="185">
        <v>6222.5948560300003</v>
      </c>
      <c r="T5" s="185">
        <v>3626.9585045899998</v>
      </c>
      <c r="U5" s="185">
        <v>3826.8524287500004</v>
      </c>
      <c r="V5" s="185">
        <v>3031.58028706</v>
      </c>
      <c r="W5" s="185">
        <v>4276.2667107400002</v>
      </c>
      <c r="X5" s="185">
        <v>3770.9264282422646</v>
      </c>
      <c r="Y5" s="185">
        <v>3802.2611929043514</v>
      </c>
      <c r="Z5" s="185">
        <v>2249.4110953099998</v>
      </c>
      <c r="AA5" s="185">
        <v>2230.7002225899996</v>
      </c>
      <c r="AB5" s="185">
        <v>3504.9360516400002</v>
      </c>
      <c r="AC5" s="185">
        <v>1087.3048352700002</v>
      </c>
      <c r="AD5" s="185">
        <v>10.292</v>
      </c>
      <c r="AE5" s="185">
        <v>100.76103617999996</v>
      </c>
      <c r="AF5" s="185">
        <v>1318.4794422100003</v>
      </c>
      <c r="AG5" s="185">
        <v>265.44220553000002</v>
      </c>
      <c r="AH5" s="185">
        <v>152.07191574000001</v>
      </c>
      <c r="AI5" s="185">
        <v>2691.4508915499987</v>
      </c>
      <c r="AJ5" s="185">
        <v>1758.3384099699995</v>
      </c>
      <c r="AK5" s="185">
        <v>1265.86674496</v>
      </c>
      <c r="AL5" s="185">
        <v>17.648465679999997</v>
      </c>
      <c r="AM5" s="185">
        <v>1414.5287031099999</v>
      </c>
      <c r="AN5" s="185">
        <v>1075.0684464000001</v>
      </c>
      <c r="AO5" s="185">
        <v>1165.8404293900003</v>
      </c>
      <c r="AP5" s="185">
        <v>95.312932869999983</v>
      </c>
      <c r="AQ5" s="185">
        <v>15.998192919999999</v>
      </c>
      <c r="AR5" s="185">
        <v>100.47169721</v>
      </c>
      <c r="AS5" s="185">
        <v>80.206999999999994</v>
      </c>
      <c r="AT5" s="185">
        <v>37.286443179999992</v>
      </c>
      <c r="AU5" s="185">
        <v>0.49327543999999995</v>
      </c>
      <c r="AV5" s="185">
        <v>175.93588906999997</v>
      </c>
      <c r="AW5" s="185">
        <v>327.16599837999996</v>
      </c>
      <c r="AX5" s="185">
        <v>189.25399043000002</v>
      </c>
      <c r="AY5" s="185">
        <v>100.208</v>
      </c>
      <c r="AZ5" s="185">
        <v>110.13905421000001</v>
      </c>
      <c r="BA5" s="185">
        <v>89.635129920000011</v>
      </c>
      <c r="BB5" s="185">
        <v>289.2991419</v>
      </c>
      <c r="BC5" s="185">
        <v>161.03409974000004</v>
      </c>
      <c r="BD5" s="185">
        <v>30.81516044</v>
      </c>
      <c r="BE5" s="185">
        <v>46.769828498389735</v>
      </c>
      <c r="BF5" s="185">
        <v>0.74629040000000002</v>
      </c>
      <c r="BG5" s="185">
        <v>185.74312</v>
      </c>
      <c r="BH5" s="185">
        <v>520.0578481</v>
      </c>
      <c r="BI5" s="185">
        <v>317.81977618999997</v>
      </c>
      <c r="BJ5" s="185">
        <v>190.29325000000003</v>
      </c>
    </row>
    <row r="6" spans="2:62" x14ac:dyDescent="0.25">
      <c r="B6" s="137" t="s">
        <v>317</v>
      </c>
      <c r="C6" s="185">
        <v>3269.7713501500007</v>
      </c>
      <c r="D6" s="185">
        <v>3819.9293500000003</v>
      </c>
      <c r="E6" s="185">
        <v>6280.7068196900009</v>
      </c>
      <c r="F6" s="185">
        <v>3399.69618541</v>
      </c>
      <c r="G6" s="185">
        <v>1405.5709582999996</v>
      </c>
      <c r="H6" s="185">
        <v>3537.1696010000001</v>
      </c>
      <c r="I6" s="185">
        <v>2480.0196459499998</v>
      </c>
      <c r="J6" s="185">
        <v>3239.6110955988242</v>
      </c>
      <c r="K6" s="185">
        <v>2278.1966568288067</v>
      </c>
      <c r="L6" s="185">
        <v>2722.9884459000014</v>
      </c>
      <c r="M6" s="185">
        <v>6134.2249577999992</v>
      </c>
      <c r="N6" s="185">
        <v>3032.7020135099983</v>
      </c>
      <c r="O6" s="185">
        <v>3793.0482170999999</v>
      </c>
      <c r="P6" s="185">
        <v>2905.8180687699996</v>
      </c>
      <c r="Q6" s="185">
        <v>3960.8442764199972</v>
      </c>
      <c r="R6" s="185">
        <v>3121.2712816099997</v>
      </c>
      <c r="S6" s="185">
        <v>5862.7854078700002</v>
      </c>
      <c r="T6" s="185">
        <v>3357.3415129499999</v>
      </c>
      <c r="U6" s="185">
        <v>3565.3574117500002</v>
      </c>
      <c r="V6" s="185">
        <v>2710.2290152400001</v>
      </c>
      <c r="W6" s="185">
        <v>3774.3019296200005</v>
      </c>
      <c r="X6" s="185">
        <v>3208.6034660822647</v>
      </c>
      <c r="Y6" s="185">
        <v>3213.0885088999976</v>
      </c>
      <c r="Z6" s="185">
        <v>2142.2485693999997</v>
      </c>
      <c r="AA6" s="185">
        <v>2131.7003961199998</v>
      </c>
      <c r="AB6" s="185">
        <v>3155.0203269400004</v>
      </c>
      <c r="AC6" s="185">
        <v>1086.9990818200001</v>
      </c>
      <c r="AD6" s="185">
        <v>10.292</v>
      </c>
      <c r="AE6" s="185">
        <v>100.76103617999996</v>
      </c>
      <c r="AF6" s="185">
        <v>1284.8925979100002</v>
      </c>
      <c r="AG6" s="185">
        <v>262.31273844000003</v>
      </c>
      <c r="AH6" s="185">
        <v>149.59181716000001</v>
      </c>
      <c r="AI6" s="185">
        <v>2631.8444308299991</v>
      </c>
      <c r="AJ6" s="185">
        <v>1725.7149957199995</v>
      </c>
      <c r="AK6" s="185">
        <v>1209.3424344099999</v>
      </c>
      <c r="AL6" s="185">
        <v>17.648465679999997</v>
      </c>
      <c r="AM6" s="185">
        <v>1314.3028816799999</v>
      </c>
      <c r="AN6" s="185">
        <v>1064.8042499999999</v>
      </c>
      <c r="AO6" s="185">
        <v>1103.0467151900002</v>
      </c>
      <c r="AP6" s="185">
        <v>93.119691589999988</v>
      </c>
      <c r="AQ6" s="185">
        <v>15.998192919999999</v>
      </c>
      <c r="AR6" s="185">
        <v>100.47169721</v>
      </c>
      <c r="AS6" s="185">
        <v>80.206999999999994</v>
      </c>
      <c r="AT6" s="185">
        <v>37.286443179999992</v>
      </c>
      <c r="AU6" s="185">
        <v>0.49327543999999995</v>
      </c>
      <c r="AV6" s="185">
        <v>175.69424521999997</v>
      </c>
      <c r="AW6" s="185">
        <v>299.28664232999995</v>
      </c>
      <c r="AX6" s="185">
        <v>169.19142504000001</v>
      </c>
      <c r="AY6" s="185">
        <v>100.208</v>
      </c>
      <c r="AZ6" s="185">
        <v>105.92194047000001</v>
      </c>
      <c r="BA6" s="185">
        <v>89.635129920000011</v>
      </c>
      <c r="BB6" s="185">
        <v>289.2991419</v>
      </c>
      <c r="BC6" s="185">
        <v>156.30327805000002</v>
      </c>
      <c r="BD6" s="185">
        <v>30.81516044</v>
      </c>
      <c r="BE6" s="185">
        <v>44.173066798389726</v>
      </c>
      <c r="BF6" s="185">
        <v>0.62778630000000002</v>
      </c>
      <c r="BG6" s="185">
        <v>179.99244000000002</v>
      </c>
      <c r="BH6" s="185">
        <v>454.02160656999996</v>
      </c>
      <c r="BI6" s="185">
        <v>302.82656549999996</v>
      </c>
      <c r="BJ6" s="185">
        <v>172.26503000000002</v>
      </c>
    </row>
    <row r="7" spans="2:62" x14ac:dyDescent="0.25">
      <c r="B7" s="137" t="s">
        <v>318</v>
      </c>
      <c r="C7" s="185">
        <v>1201.0121971200003</v>
      </c>
      <c r="D7" s="185">
        <v>1900.2766590000001</v>
      </c>
      <c r="E7" s="185">
        <v>1447.7101854299995</v>
      </c>
      <c r="F7" s="185">
        <v>775.13223402999995</v>
      </c>
      <c r="G7" s="185">
        <v>498.89192281999976</v>
      </c>
      <c r="H7" s="185">
        <v>744.98959000000002</v>
      </c>
      <c r="I7" s="185">
        <v>609.17838949999998</v>
      </c>
      <c r="J7" s="185">
        <v>849.24746732882363</v>
      </c>
      <c r="K7" s="185">
        <v>437.95318497999995</v>
      </c>
      <c r="L7" s="185">
        <v>464.65857389000035</v>
      </c>
      <c r="M7" s="185">
        <v>1844.46536803</v>
      </c>
      <c r="N7" s="185">
        <v>665.13101717999905</v>
      </c>
      <c r="O7" s="185">
        <v>561.31232870999975</v>
      </c>
      <c r="P7" s="185">
        <v>545.43608849999987</v>
      </c>
      <c r="Q7" s="185">
        <v>897.01897941999982</v>
      </c>
      <c r="R7" s="185">
        <v>741.22877438</v>
      </c>
      <c r="S7" s="185">
        <v>1634.2013948000001</v>
      </c>
      <c r="T7" s="185">
        <v>698.26213781000013</v>
      </c>
      <c r="U7" s="185">
        <v>476.79839031999995</v>
      </c>
      <c r="V7" s="185">
        <v>569.40870176999988</v>
      </c>
      <c r="W7" s="185">
        <v>757.76527470999974</v>
      </c>
      <c r="X7" s="185">
        <v>962.49815562226445</v>
      </c>
      <c r="Y7" s="185">
        <v>628.19215919000055</v>
      </c>
      <c r="Z7" s="185">
        <v>276.35815339999999</v>
      </c>
      <c r="AA7" s="185">
        <v>323.42339972000002</v>
      </c>
      <c r="AB7" s="185">
        <v>695.05766251</v>
      </c>
      <c r="AC7" s="185">
        <v>232.24525966000007</v>
      </c>
      <c r="AD7" s="185">
        <v>2.0169999999999999</v>
      </c>
      <c r="AE7" s="185">
        <v>27.275036179999965</v>
      </c>
      <c r="AF7" s="185">
        <v>194.96023391000008</v>
      </c>
      <c r="AG7" s="185">
        <v>71.269495680000006</v>
      </c>
      <c r="AH7" s="185">
        <v>33.175526499999997</v>
      </c>
      <c r="AI7" s="185">
        <v>494.74772264000001</v>
      </c>
      <c r="AJ7" s="185">
        <v>299.02240724000001</v>
      </c>
      <c r="AK7" s="185">
        <v>192.16826617000001</v>
      </c>
      <c r="AL7" s="185">
        <v>2.63016454</v>
      </c>
      <c r="AM7" s="185">
        <v>212.65308258000002</v>
      </c>
      <c r="AN7" s="185">
        <v>268.67346175999995</v>
      </c>
      <c r="AO7" s="185">
        <v>148.02369327000002</v>
      </c>
      <c r="AP7" s="185">
        <v>20.945788789999998</v>
      </c>
      <c r="AQ7" s="185">
        <v>8.6232142800000009</v>
      </c>
      <c r="AR7" s="185">
        <v>26.576952190000004</v>
      </c>
      <c r="AS7" s="185">
        <v>10.859</v>
      </c>
      <c r="AT7" s="185">
        <v>6.1254151599999993</v>
      </c>
      <c r="AU7" s="185">
        <v>0.49066957999999994</v>
      </c>
      <c r="AV7" s="185">
        <v>42.846219829999988</v>
      </c>
      <c r="AW7" s="185">
        <v>50.125049869999998</v>
      </c>
      <c r="AX7" s="185">
        <v>20.310302060000005</v>
      </c>
      <c r="AY7" s="185">
        <v>18.376999999999999</v>
      </c>
      <c r="AZ7" s="185">
        <v>15.281870000000001</v>
      </c>
      <c r="BA7" s="185">
        <v>16.113736469999999</v>
      </c>
      <c r="BB7" s="185">
        <v>37.809821109999994</v>
      </c>
      <c r="BC7" s="185">
        <v>24.843758930000003</v>
      </c>
      <c r="BD7" s="185">
        <v>4.0450774100000011</v>
      </c>
      <c r="BE7" s="185">
        <v>6.6281635099999976</v>
      </c>
      <c r="BF7" s="185">
        <v>5.4368699999999999E-2</v>
      </c>
      <c r="BG7" s="185">
        <v>24.171860000000002</v>
      </c>
      <c r="BH7" s="185">
        <v>64.961112190000023</v>
      </c>
      <c r="BI7" s="185">
        <v>38.63712267999999</v>
      </c>
      <c r="BJ7" s="185">
        <v>32.948449999999994</v>
      </c>
    </row>
    <row r="8" spans="2:62" x14ac:dyDescent="0.25">
      <c r="B8" s="137" t="s">
        <v>319</v>
      </c>
      <c r="C8" s="185">
        <v>1938.3809926800002</v>
      </c>
      <c r="D8" s="185">
        <v>1813.520346</v>
      </c>
      <c r="E8" s="185">
        <v>4682.865470300002</v>
      </c>
      <c r="F8" s="185">
        <v>2510.2501796500001</v>
      </c>
      <c r="G8" s="185">
        <v>878.34273922999978</v>
      </c>
      <c r="H8" s="185">
        <v>2709.2247090000001</v>
      </c>
      <c r="I8" s="185">
        <v>1829.2407373599997</v>
      </c>
      <c r="J8" s="185">
        <v>2315.1427812300003</v>
      </c>
      <c r="K8" s="185">
        <v>1789.0310259200005</v>
      </c>
      <c r="L8" s="185">
        <v>2201.1466445300011</v>
      </c>
      <c r="M8" s="185">
        <v>4217.8790130099997</v>
      </c>
      <c r="N8" s="185">
        <v>2310.260028669999</v>
      </c>
      <c r="O8" s="185">
        <v>3117.7040545300001</v>
      </c>
      <c r="P8" s="185">
        <v>2254.1196717899998</v>
      </c>
      <c r="Q8" s="185">
        <v>2969.4913525799975</v>
      </c>
      <c r="R8" s="185">
        <v>2371.2418956199999</v>
      </c>
      <c r="S8" s="185">
        <v>4110.0295332200003</v>
      </c>
      <c r="T8" s="185">
        <v>2610.2033463399998</v>
      </c>
      <c r="U8" s="185">
        <v>3008.96036112</v>
      </c>
      <c r="V8" s="185">
        <v>2099.2940645300005</v>
      </c>
      <c r="W8" s="185">
        <v>2949.3767167600008</v>
      </c>
      <c r="X8" s="185">
        <v>2182.9151978900004</v>
      </c>
      <c r="Y8" s="185">
        <v>2509.3302710199973</v>
      </c>
      <c r="Z8" s="185">
        <v>1837.4208269599999</v>
      </c>
      <c r="AA8" s="185">
        <v>1779.64173974</v>
      </c>
      <c r="AB8" s="185">
        <v>2408.8594409500001</v>
      </c>
      <c r="AC8" s="185">
        <v>821.72185056000001</v>
      </c>
      <c r="AD8" s="185">
        <v>8.2240000000000002</v>
      </c>
      <c r="AE8" s="185">
        <v>67.709000000000003</v>
      </c>
      <c r="AF8" s="185">
        <v>1059.24859743</v>
      </c>
      <c r="AG8" s="185">
        <v>181.14040848000002</v>
      </c>
      <c r="AH8" s="185">
        <v>114.23776305000001</v>
      </c>
      <c r="AI8" s="185">
        <v>2076.4983602099987</v>
      </c>
      <c r="AJ8" s="185">
        <v>1381.1556199599993</v>
      </c>
      <c r="AK8" s="185">
        <v>973.35418403000006</v>
      </c>
      <c r="AL8" s="185">
        <v>13.888932469999999</v>
      </c>
      <c r="AM8" s="185">
        <v>1052.3812728799999</v>
      </c>
      <c r="AN8" s="185">
        <v>787.84599929000001</v>
      </c>
      <c r="AO8" s="185">
        <v>926.55747863000011</v>
      </c>
      <c r="AP8" s="185">
        <v>66.363521919999997</v>
      </c>
      <c r="AQ8" s="185">
        <v>7.0058900099999999</v>
      </c>
      <c r="AR8" s="185">
        <v>70.721878430000004</v>
      </c>
      <c r="AS8" s="185">
        <v>66.138999999999996</v>
      </c>
      <c r="AT8" s="185">
        <v>29.384692659999999</v>
      </c>
      <c r="AU8" s="185">
        <v>0</v>
      </c>
      <c r="AV8" s="185">
        <v>120.17991148999999</v>
      </c>
      <c r="AW8" s="185">
        <v>244.99372473999998</v>
      </c>
      <c r="AX8" s="185">
        <v>146.09807584999999</v>
      </c>
      <c r="AY8" s="185">
        <v>80.301000000000002</v>
      </c>
      <c r="AZ8" s="185">
        <v>86.021042730000019</v>
      </c>
      <c r="BA8" s="185">
        <v>72.619438970000004</v>
      </c>
      <c r="BB8" s="185">
        <v>242.07358976999998</v>
      </c>
      <c r="BC8" s="185">
        <v>131.45951912000001</v>
      </c>
      <c r="BD8" s="185">
        <v>25.141087880000001</v>
      </c>
      <c r="BE8" s="185">
        <v>32.886014110000005</v>
      </c>
      <c r="BF8" s="185">
        <v>0</v>
      </c>
      <c r="BG8" s="185">
        <v>150.24994000000001</v>
      </c>
      <c r="BH8" s="185">
        <v>383.07268277999992</v>
      </c>
      <c r="BI8" s="185">
        <v>253.02681095</v>
      </c>
      <c r="BJ8" s="185">
        <v>139.31658000000002</v>
      </c>
    </row>
    <row r="9" spans="2:62" x14ac:dyDescent="0.25">
      <c r="B9" s="137" t="s">
        <v>320</v>
      </c>
      <c r="C9" s="185">
        <v>195.85464921000002</v>
      </c>
      <c r="D9" s="185">
        <v>0</v>
      </c>
      <c r="E9" s="185">
        <v>702.42982054500033</v>
      </c>
      <c r="F9" s="185">
        <v>71.566414399999999</v>
      </c>
      <c r="G9" s="185">
        <v>0</v>
      </c>
      <c r="H9" s="185">
        <v>0</v>
      </c>
      <c r="I9" s="185">
        <v>73.306694914208919</v>
      </c>
      <c r="J9" s="185">
        <v>526.02567992379034</v>
      </c>
      <c r="K9" s="185">
        <v>0</v>
      </c>
      <c r="L9" s="185">
        <v>499.04294146999973</v>
      </c>
      <c r="M9" s="185">
        <v>0</v>
      </c>
      <c r="N9" s="185">
        <v>6.7253500000000006E-3</v>
      </c>
      <c r="O9" s="185">
        <v>0</v>
      </c>
      <c r="P9" s="185">
        <v>0</v>
      </c>
      <c r="Q9" s="185">
        <v>0</v>
      </c>
      <c r="R9" s="185">
        <v>0</v>
      </c>
      <c r="S9" s="185">
        <v>0</v>
      </c>
      <c r="T9" s="185">
        <v>440.30532807000003</v>
      </c>
      <c r="U9" s="185">
        <v>0</v>
      </c>
      <c r="V9" s="185">
        <v>0</v>
      </c>
      <c r="W9" s="185">
        <v>32.298734999999901</v>
      </c>
      <c r="X9" s="185">
        <v>0</v>
      </c>
      <c r="Y9" s="185">
        <v>0</v>
      </c>
      <c r="Z9" s="185">
        <v>0</v>
      </c>
      <c r="AA9" s="185">
        <v>0</v>
      </c>
      <c r="AB9" s="185">
        <v>0</v>
      </c>
      <c r="AC9" s="185">
        <v>0</v>
      </c>
      <c r="AD9" s="185">
        <v>2.1269999999999998</v>
      </c>
      <c r="AE9" s="185">
        <v>0</v>
      </c>
      <c r="AF9" s="185">
        <v>44.745138919999981</v>
      </c>
      <c r="AG9" s="185">
        <v>0</v>
      </c>
      <c r="AH9" s="185">
        <v>4.5695105220000007</v>
      </c>
      <c r="AI9" s="185">
        <v>422.00898361999987</v>
      </c>
      <c r="AJ9" s="185">
        <v>253.72252569000003</v>
      </c>
      <c r="AK9" s="185">
        <v>205.19750057000002</v>
      </c>
      <c r="AL9" s="185">
        <v>0</v>
      </c>
      <c r="AM9" s="185">
        <v>206.3137267999999</v>
      </c>
      <c r="AN9" s="185">
        <v>0</v>
      </c>
      <c r="AO9" s="185">
        <v>815.33655875000022</v>
      </c>
      <c r="AP9" s="185">
        <v>0</v>
      </c>
      <c r="AQ9" s="185">
        <v>0.95173594000000006</v>
      </c>
      <c r="AR9" s="185">
        <v>0</v>
      </c>
      <c r="AS9" s="185">
        <v>0</v>
      </c>
      <c r="AT9" s="185">
        <v>0</v>
      </c>
      <c r="AU9" s="185">
        <v>0</v>
      </c>
      <c r="AV9" s="185">
        <v>33.928086980000003</v>
      </c>
      <c r="AW9" s="185">
        <v>43.02308</v>
      </c>
      <c r="AX9" s="185">
        <v>0</v>
      </c>
      <c r="AY9" s="185">
        <v>0</v>
      </c>
      <c r="AZ9" s="185">
        <v>25.918040000000001</v>
      </c>
      <c r="BA9" s="185">
        <v>0</v>
      </c>
      <c r="BB9" s="185">
        <v>0</v>
      </c>
      <c r="BC9" s="185">
        <v>0</v>
      </c>
      <c r="BD9" s="185">
        <v>2.0790885499999998</v>
      </c>
      <c r="BE9" s="185">
        <v>6.1802640999999996</v>
      </c>
      <c r="BF9" s="185">
        <v>0</v>
      </c>
      <c r="BG9" s="185">
        <v>17.736830000000001</v>
      </c>
      <c r="BH9" s="185">
        <v>58.980252669999999</v>
      </c>
      <c r="BI9" s="185">
        <v>64.950976249999997</v>
      </c>
      <c r="BJ9" s="185">
        <v>0</v>
      </c>
    </row>
    <row r="10" spans="2:62" x14ac:dyDescent="0.25">
      <c r="B10" s="137" t="s">
        <v>321</v>
      </c>
      <c r="C10" s="185">
        <v>242.01052935999999</v>
      </c>
      <c r="D10" s="185">
        <v>0</v>
      </c>
      <c r="E10" s="185">
        <v>936.57309406000036</v>
      </c>
      <c r="F10" s="185">
        <v>0</v>
      </c>
      <c r="G10" s="185">
        <v>130.16079743467691</v>
      </c>
      <c r="H10" s="185">
        <v>0</v>
      </c>
      <c r="I10" s="185">
        <v>58.421274331894956</v>
      </c>
      <c r="J10" s="185">
        <v>499.14000520842774</v>
      </c>
      <c r="K10" s="185">
        <v>0</v>
      </c>
      <c r="L10" s="185">
        <v>111.82359097000001</v>
      </c>
      <c r="M10" s="185">
        <v>0</v>
      </c>
      <c r="N10" s="185">
        <v>0</v>
      </c>
      <c r="O10" s="185">
        <v>0</v>
      </c>
      <c r="P10" s="185">
        <v>367.59903721000006</v>
      </c>
      <c r="Q10" s="185">
        <v>1118.3810117084752</v>
      </c>
      <c r="R10" s="185">
        <v>0</v>
      </c>
      <c r="S10" s="185">
        <v>410.27376766624155</v>
      </c>
      <c r="T10" s="185">
        <v>216.47141846</v>
      </c>
      <c r="U10" s="185">
        <v>1739.0712458600001</v>
      </c>
      <c r="V10" s="185">
        <v>1569.9029362600004</v>
      </c>
      <c r="W10" s="185">
        <v>477.93526101003181</v>
      </c>
      <c r="X10" s="185">
        <v>0</v>
      </c>
      <c r="Y10" s="185">
        <v>0</v>
      </c>
      <c r="Z10" s="185">
        <v>0</v>
      </c>
      <c r="AA10" s="185">
        <v>1090.2732028200001</v>
      </c>
      <c r="AB10" s="185">
        <v>0</v>
      </c>
      <c r="AC10" s="185">
        <v>188.67607782000002</v>
      </c>
      <c r="AD10" s="185">
        <v>1.5</v>
      </c>
      <c r="AE10" s="185">
        <v>0</v>
      </c>
      <c r="AF10" s="185">
        <v>599.53928052000003</v>
      </c>
      <c r="AG10" s="185">
        <v>80.608540989999995</v>
      </c>
      <c r="AH10" s="185">
        <v>5.7118881525000003</v>
      </c>
      <c r="AI10" s="185">
        <v>228.91549508</v>
      </c>
      <c r="AJ10" s="185">
        <v>162.42204520999996</v>
      </c>
      <c r="AK10" s="185">
        <v>173.99375669</v>
      </c>
      <c r="AL10" s="185">
        <v>0</v>
      </c>
      <c r="AM10" s="185">
        <v>111.82210115999997</v>
      </c>
      <c r="AN10" s="185">
        <v>151.86385498999999</v>
      </c>
      <c r="AO10" s="185">
        <v>1.7087708100000008</v>
      </c>
      <c r="AP10" s="185">
        <v>20.155816240000004</v>
      </c>
      <c r="AQ10" s="185">
        <v>1.7110216</v>
      </c>
      <c r="AR10" s="185">
        <v>29.018810360000003</v>
      </c>
      <c r="AS10" s="185">
        <v>20.071999999999999</v>
      </c>
      <c r="AT10" s="185">
        <v>0</v>
      </c>
      <c r="AU10" s="185">
        <v>0</v>
      </c>
      <c r="AV10" s="185">
        <v>22.13430177</v>
      </c>
      <c r="AW10" s="185">
        <v>18.152139999999999</v>
      </c>
      <c r="AX10" s="185">
        <v>11.82911407693592</v>
      </c>
      <c r="AY10" s="185">
        <v>0</v>
      </c>
      <c r="AZ10" s="185">
        <v>8.6694200000000006</v>
      </c>
      <c r="BA10" s="185">
        <v>5.9673432499999999</v>
      </c>
      <c r="BB10" s="185">
        <v>32.901402589999996</v>
      </c>
      <c r="BC10" s="185">
        <v>23.203736840000001</v>
      </c>
      <c r="BD10" s="185">
        <v>0.97168626000000002</v>
      </c>
      <c r="BE10" s="185">
        <v>3.8483091400000005</v>
      </c>
      <c r="BF10" s="185">
        <v>0</v>
      </c>
      <c r="BG10" s="185">
        <v>14.619639999999999</v>
      </c>
      <c r="BH10" s="185">
        <v>33.175748670000004</v>
      </c>
      <c r="BI10" s="185">
        <v>44.468805079999996</v>
      </c>
      <c r="BJ10" s="185">
        <v>23.189979999999998</v>
      </c>
    </row>
    <row r="11" spans="2:62" x14ac:dyDescent="0.25">
      <c r="B11" s="137" t="s">
        <v>322</v>
      </c>
      <c r="C11" s="185">
        <v>1052.71139143</v>
      </c>
      <c r="D11" s="185">
        <v>0</v>
      </c>
      <c r="E11" s="185">
        <v>2341.432735150001</v>
      </c>
      <c r="F11" s="185">
        <v>0</v>
      </c>
      <c r="G11" s="185">
        <v>544.581321168155</v>
      </c>
      <c r="H11" s="185">
        <v>2709.2247090000001</v>
      </c>
      <c r="I11" s="185">
        <v>160.34639075519112</v>
      </c>
      <c r="J11" s="185">
        <v>522.06005330898029</v>
      </c>
      <c r="K11" s="185">
        <v>1789.0310259200005</v>
      </c>
      <c r="L11" s="185">
        <v>1196.8417674800014</v>
      </c>
      <c r="M11" s="185">
        <v>0</v>
      </c>
      <c r="N11" s="185">
        <v>112.97257666</v>
      </c>
      <c r="O11" s="185">
        <v>0</v>
      </c>
      <c r="P11" s="185">
        <v>1144.2924755399997</v>
      </c>
      <c r="Q11" s="185">
        <v>1205.4237831873677</v>
      </c>
      <c r="R11" s="185">
        <v>2369.2718866599998</v>
      </c>
      <c r="S11" s="185">
        <v>525.94176825602221</v>
      </c>
      <c r="T11" s="185">
        <v>1668.7071994599999</v>
      </c>
      <c r="U11" s="185">
        <v>870.80852203999996</v>
      </c>
      <c r="V11" s="185">
        <v>42.46242380000001</v>
      </c>
      <c r="W11" s="185">
        <v>1546.861543969995</v>
      </c>
      <c r="X11" s="185">
        <v>0</v>
      </c>
      <c r="Y11" s="185">
        <v>2509.3302710199973</v>
      </c>
      <c r="Z11" s="185">
        <v>1837.4208269599999</v>
      </c>
      <c r="AA11" s="185">
        <v>372.03903599</v>
      </c>
      <c r="AB11" s="185">
        <v>2408.8594409500001</v>
      </c>
      <c r="AC11" s="185">
        <v>490.2559367400001</v>
      </c>
      <c r="AD11" s="185">
        <v>3.0049999999999999</v>
      </c>
      <c r="AE11" s="185">
        <v>0</v>
      </c>
      <c r="AF11" s="185">
        <v>116.92451351999998</v>
      </c>
      <c r="AG11" s="185">
        <v>1.8805022300000001</v>
      </c>
      <c r="AH11" s="185">
        <v>39.9832170675</v>
      </c>
      <c r="AI11" s="185">
        <v>1137.1913792399992</v>
      </c>
      <c r="AJ11" s="185">
        <v>846.78648351999959</v>
      </c>
      <c r="AK11" s="185">
        <v>369.47109288000007</v>
      </c>
      <c r="AL11" s="185">
        <v>10.778083759999999</v>
      </c>
      <c r="AM11" s="185">
        <v>422.41508230000005</v>
      </c>
      <c r="AN11" s="185">
        <v>509.03185279000002</v>
      </c>
      <c r="AO11" s="185">
        <v>78.665019519999987</v>
      </c>
      <c r="AP11" s="185">
        <v>32.940762780000007</v>
      </c>
      <c r="AQ11" s="185">
        <v>3.3325236300000003</v>
      </c>
      <c r="AR11" s="185">
        <v>27.741376149999994</v>
      </c>
      <c r="AS11" s="185">
        <v>44.029000000000003</v>
      </c>
      <c r="AT11" s="185">
        <v>0</v>
      </c>
      <c r="AU11" s="185">
        <v>0</v>
      </c>
      <c r="AV11" s="185">
        <v>40.456082010000003</v>
      </c>
      <c r="AW11" s="185">
        <v>175.15347</v>
      </c>
      <c r="AX11" s="185">
        <v>9.4422141023119064</v>
      </c>
      <c r="AY11" s="185">
        <v>80.301000000000002</v>
      </c>
      <c r="AZ11" s="185">
        <v>31.849340000000002</v>
      </c>
      <c r="BA11" s="185">
        <v>49.405442510000007</v>
      </c>
      <c r="BB11" s="185">
        <v>41.657712240000002</v>
      </c>
      <c r="BC11" s="185">
        <v>77.772793280000002</v>
      </c>
      <c r="BD11" s="185">
        <v>7.5429106099999998</v>
      </c>
      <c r="BE11" s="185">
        <v>8.3659674699999993</v>
      </c>
      <c r="BF11" s="185">
        <v>0</v>
      </c>
      <c r="BG11" s="185">
        <v>80.968530000000001</v>
      </c>
      <c r="BH11" s="185">
        <v>181.27544276</v>
      </c>
      <c r="BI11" s="185">
        <v>125.38433336999999</v>
      </c>
      <c r="BJ11" s="185">
        <v>13.88325</v>
      </c>
    </row>
    <row r="12" spans="2:62" x14ac:dyDescent="0.25">
      <c r="B12" s="137" t="s">
        <v>323</v>
      </c>
      <c r="C12" s="185">
        <v>447.80442268000002</v>
      </c>
      <c r="D12" s="185">
        <v>1813.520346</v>
      </c>
      <c r="E12" s="185">
        <v>702.42982054500033</v>
      </c>
      <c r="F12" s="185">
        <v>2438.6837652499999</v>
      </c>
      <c r="G12" s="185">
        <v>203.6006206271679</v>
      </c>
      <c r="H12" s="185">
        <v>0</v>
      </c>
      <c r="I12" s="185">
        <v>1537.1663773587047</v>
      </c>
      <c r="J12" s="185">
        <v>767.91704278880195</v>
      </c>
      <c r="K12" s="185">
        <v>0</v>
      </c>
      <c r="L12" s="185">
        <v>393.43834460999994</v>
      </c>
      <c r="M12" s="185">
        <v>4217.8790130099997</v>
      </c>
      <c r="N12" s="185">
        <v>2197.2807266599989</v>
      </c>
      <c r="O12" s="185">
        <v>3117.7040545300001</v>
      </c>
      <c r="P12" s="185">
        <v>742.22815904000004</v>
      </c>
      <c r="Q12" s="185">
        <v>645.68655768415488</v>
      </c>
      <c r="R12" s="185">
        <v>1.9700089599999999</v>
      </c>
      <c r="S12" s="185">
        <v>3173.8139972977365</v>
      </c>
      <c r="T12" s="185">
        <v>284.71940035000006</v>
      </c>
      <c r="U12" s="185">
        <v>399.08059322000008</v>
      </c>
      <c r="V12" s="185">
        <v>486.92870446999973</v>
      </c>
      <c r="W12" s="185">
        <v>892.28117677997409</v>
      </c>
      <c r="X12" s="185">
        <v>2182.9151978900004</v>
      </c>
      <c r="Y12" s="185">
        <v>0</v>
      </c>
      <c r="Z12" s="185">
        <v>0</v>
      </c>
      <c r="AA12" s="185">
        <v>317.32950092999999</v>
      </c>
      <c r="AB12" s="185">
        <v>0</v>
      </c>
      <c r="AC12" s="185">
        <v>142.78983600000001</v>
      </c>
      <c r="AD12" s="185">
        <v>1.5920000000000001</v>
      </c>
      <c r="AE12" s="185">
        <v>67.709000000000003</v>
      </c>
      <c r="AF12" s="185">
        <v>298.03966447000005</v>
      </c>
      <c r="AG12" s="185">
        <v>98.65136526000002</v>
      </c>
      <c r="AH12" s="185">
        <v>63.973147308000016</v>
      </c>
      <c r="AI12" s="185">
        <v>288.38250226999986</v>
      </c>
      <c r="AJ12" s="185">
        <v>118.22456553999999</v>
      </c>
      <c r="AK12" s="185">
        <v>224.69183388999997</v>
      </c>
      <c r="AL12" s="185">
        <v>3.1108487099999982</v>
      </c>
      <c r="AM12" s="185">
        <v>311.83036261999996</v>
      </c>
      <c r="AN12" s="185">
        <v>126.95029151000001</v>
      </c>
      <c r="AO12" s="185">
        <v>30.847129550000005</v>
      </c>
      <c r="AP12" s="185">
        <v>13.2669429</v>
      </c>
      <c r="AQ12" s="185">
        <v>1.01060884</v>
      </c>
      <c r="AR12" s="185">
        <v>13.961691920000002</v>
      </c>
      <c r="AS12" s="185">
        <v>2.0379999999999998</v>
      </c>
      <c r="AT12" s="185">
        <v>29.384692659999999</v>
      </c>
      <c r="AU12" s="185">
        <v>0</v>
      </c>
      <c r="AV12" s="185">
        <v>23.661440730000002</v>
      </c>
      <c r="AW12" s="185">
        <v>8.6650347399999834</v>
      </c>
      <c r="AX12" s="185">
        <v>124.82674767075217</v>
      </c>
      <c r="AY12" s="185">
        <v>0</v>
      </c>
      <c r="AZ12" s="185">
        <v>19.584242730000007</v>
      </c>
      <c r="BA12" s="185">
        <v>17.246653210000002</v>
      </c>
      <c r="BB12" s="185">
        <v>167.51447493999999</v>
      </c>
      <c r="BC12" s="185">
        <v>30.482989</v>
      </c>
      <c r="BD12" s="185">
        <v>14.547402459999999</v>
      </c>
      <c r="BE12" s="185">
        <v>14.491473400000002</v>
      </c>
      <c r="BF12" s="185">
        <v>0</v>
      </c>
      <c r="BG12" s="185">
        <v>36.924939999999999</v>
      </c>
      <c r="BH12" s="185">
        <v>109.64123867999989</v>
      </c>
      <c r="BI12" s="185">
        <v>18.222696250000002</v>
      </c>
      <c r="BJ12" s="185">
        <v>102.24335000000001</v>
      </c>
    </row>
    <row r="13" spans="2:62" x14ac:dyDescent="0.25">
      <c r="B13" s="137" t="s">
        <v>324</v>
      </c>
      <c r="C13" s="185">
        <v>130.37816035</v>
      </c>
      <c r="D13" s="185">
        <v>106.132345</v>
      </c>
      <c r="E13" s="185">
        <v>150.13116395999995</v>
      </c>
      <c r="F13" s="185">
        <v>114.31377173</v>
      </c>
      <c r="G13" s="185">
        <v>28.336296249999997</v>
      </c>
      <c r="H13" s="185">
        <v>82.955302000000003</v>
      </c>
      <c r="I13" s="185">
        <v>41.600519089999999</v>
      </c>
      <c r="J13" s="185">
        <v>75.22084704000001</v>
      </c>
      <c r="K13" s="185">
        <v>51.212445928805941</v>
      </c>
      <c r="L13" s="185">
        <v>57.183227479999971</v>
      </c>
      <c r="M13" s="185">
        <v>71.880576760000068</v>
      </c>
      <c r="N13" s="185">
        <v>57.310967660000003</v>
      </c>
      <c r="O13" s="185">
        <v>114.03183385999989</v>
      </c>
      <c r="P13" s="185">
        <v>106.26230848</v>
      </c>
      <c r="Q13" s="185">
        <v>94.33394441999998</v>
      </c>
      <c r="R13" s="185">
        <v>8.8006116099999989</v>
      </c>
      <c r="S13" s="185">
        <v>118.55447984999999</v>
      </c>
      <c r="T13" s="185">
        <v>48.876028800000007</v>
      </c>
      <c r="U13" s="185">
        <v>79.59866031</v>
      </c>
      <c r="V13" s="185">
        <v>41.526248939999931</v>
      </c>
      <c r="W13" s="185">
        <v>59.52678860000006</v>
      </c>
      <c r="X13" s="185">
        <v>63.190112570000004</v>
      </c>
      <c r="Y13" s="185">
        <v>75.566078689999998</v>
      </c>
      <c r="Z13" s="185">
        <v>28.469589039999995</v>
      </c>
      <c r="AA13" s="185">
        <v>28.63525666</v>
      </c>
      <c r="AB13" s="185">
        <v>51.103223480000004</v>
      </c>
      <c r="AC13" s="185">
        <v>33.031971599999999</v>
      </c>
      <c r="AD13" s="185">
        <v>5.0999999999999997E-2</v>
      </c>
      <c r="AE13" s="185">
        <v>5.7770000000000001</v>
      </c>
      <c r="AF13" s="185">
        <v>30.683766569999996</v>
      </c>
      <c r="AG13" s="185">
        <v>9.9028342800000004</v>
      </c>
      <c r="AH13" s="185">
        <v>2.1785276100000002</v>
      </c>
      <c r="AI13" s="185">
        <v>60.598347979999986</v>
      </c>
      <c r="AJ13" s="185">
        <v>45.536968520000009</v>
      </c>
      <c r="AK13" s="185">
        <v>43.819984209999994</v>
      </c>
      <c r="AL13" s="185">
        <v>1.1293686699999999</v>
      </c>
      <c r="AM13" s="185">
        <v>49.268526220000048</v>
      </c>
      <c r="AN13" s="185">
        <v>8.2847889499999994</v>
      </c>
      <c r="AO13" s="185">
        <v>28.465543289999999</v>
      </c>
      <c r="AP13" s="185">
        <v>5.8103808799999976</v>
      </c>
      <c r="AQ13" s="185">
        <v>0.36908863000000003</v>
      </c>
      <c r="AR13" s="185">
        <v>3.1728665899999995</v>
      </c>
      <c r="AS13" s="185">
        <v>3.2090000000000001</v>
      </c>
      <c r="AT13" s="185">
        <v>1.77633536</v>
      </c>
      <c r="AU13" s="185">
        <v>2.6058600000000002E-3</v>
      </c>
      <c r="AV13" s="185">
        <v>12.668113900000002</v>
      </c>
      <c r="AW13" s="185">
        <v>4.1678677200000003</v>
      </c>
      <c r="AX13" s="185">
        <v>2.7830471299999999</v>
      </c>
      <c r="AY13" s="185">
        <v>1.53</v>
      </c>
      <c r="AZ13" s="185">
        <v>4.6190277400000008</v>
      </c>
      <c r="BA13" s="185">
        <v>0.90195448</v>
      </c>
      <c r="BB13" s="185">
        <v>9.4157310199999991</v>
      </c>
      <c r="BC13" s="185">
        <v>0</v>
      </c>
      <c r="BD13" s="185">
        <v>1.6289951499999999</v>
      </c>
      <c r="BE13" s="185">
        <v>4.6588891783897264</v>
      </c>
      <c r="BF13" s="185">
        <v>0.57341759999999997</v>
      </c>
      <c r="BG13" s="185">
        <v>5.57064</v>
      </c>
      <c r="BH13" s="185">
        <v>5.9878115999999997</v>
      </c>
      <c r="BI13" s="185">
        <v>11.162631869999998</v>
      </c>
      <c r="BJ13" s="185">
        <v>0</v>
      </c>
    </row>
    <row r="14" spans="2:62" x14ac:dyDescent="0.25">
      <c r="B14" s="137" t="s">
        <v>325</v>
      </c>
      <c r="C14" s="185">
        <v>0</v>
      </c>
      <c r="D14" s="185">
        <v>0</v>
      </c>
      <c r="E14" s="185">
        <v>0</v>
      </c>
      <c r="F14" s="185">
        <v>0</v>
      </c>
      <c r="G14" s="185">
        <v>0</v>
      </c>
      <c r="H14" s="185">
        <v>0</v>
      </c>
      <c r="I14" s="185">
        <v>0</v>
      </c>
      <c r="J14" s="185">
        <v>0</v>
      </c>
      <c r="K14" s="185">
        <v>0</v>
      </c>
      <c r="L14" s="185">
        <v>0</v>
      </c>
      <c r="M14" s="185">
        <v>0</v>
      </c>
      <c r="N14" s="185">
        <v>0</v>
      </c>
      <c r="O14" s="185">
        <v>0</v>
      </c>
      <c r="P14" s="185">
        <v>0</v>
      </c>
      <c r="Q14" s="185">
        <v>0</v>
      </c>
      <c r="R14" s="185">
        <v>0</v>
      </c>
      <c r="S14" s="185">
        <v>0</v>
      </c>
      <c r="T14" s="185">
        <v>0</v>
      </c>
      <c r="U14" s="185">
        <v>0</v>
      </c>
      <c r="V14" s="185">
        <v>0</v>
      </c>
      <c r="W14" s="185">
        <v>7.6331495499999997</v>
      </c>
      <c r="X14" s="185">
        <v>0</v>
      </c>
      <c r="Y14" s="185">
        <v>0</v>
      </c>
      <c r="Z14" s="185">
        <v>0</v>
      </c>
      <c r="AA14" s="185">
        <v>0</v>
      </c>
      <c r="AB14" s="185">
        <v>0</v>
      </c>
      <c r="AC14" s="185">
        <v>0</v>
      </c>
      <c r="AD14" s="185">
        <v>0</v>
      </c>
      <c r="AE14" s="185">
        <v>0</v>
      </c>
      <c r="AF14" s="185">
        <v>0</v>
      </c>
      <c r="AG14" s="185">
        <v>0</v>
      </c>
      <c r="AH14" s="185">
        <v>0</v>
      </c>
      <c r="AI14" s="185">
        <v>0</v>
      </c>
      <c r="AJ14" s="185">
        <v>0</v>
      </c>
      <c r="AK14" s="185">
        <v>0</v>
      </c>
      <c r="AL14" s="185">
        <v>0</v>
      </c>
      <c r="AM14" s="185">
        <v>0</v>
      </c>
      <c r="AN14" s="185">
        <v>0</v>
      </c>
      <c r="AO14" s="185">
        <v>0</v>
      </c>
      <c r="AP14" s="185">
        <v>0</v>
      </c>
      <c r="AQ14" s="185">
        <v>0</v>
      </c>
      <c r="AR14" s="185">
        <v>0</v>
      </c>
      <c r="AS14" s="185">
        <v>0</v>
      </c>
      <c r="AT14" s="185">
        <v>0</v>
      </c>
      <c r="AU14" s="185">
        <v>0</v>
      </c>
      <c r="AV14" s="185">
        <v>0</v>
      </c>
      <c r="AW14" s="185">
        <v>0</v>
      </c>
      <c r="AX14" s="185">
        <v>0</v>
      </c>
      <c r="AY14" s="185">
        <v>0</v>
      </c>
      <c r="AZ14" s="185">
        <v>0</v>
      </c>
      <c r="BA14" s="185">
        <v>0</v>
      </c>
      <c r="BB14" s="185">
        <v>0</v>
      </c>
      <c r="BC14" s="185">
        <v>0</v>
      </c>
      <c r="BD14" s="185">
        <v>0</v>
      </c>
      <c r="BE14" s="185">
        <v>0</v>
      </c>
      <c r="BF14" s="185">
        <v>0</v>
      </c>
      <c r="BG14" s="185">
        <v>0</v>
      </c>
      <c r="BH14" s="185">
        <v>0</v>
      </c>
      <c r="BI14" s="185">
        <v>0</v>
      </c>
      <c r="BJ14" s="185">
        <v>0</v>
      </c>
    </row>
    <row r="15" spans="2:62" x14ac:dyDescent="0.25">
      <c r="B15" s="137" t="s">
        <v>326</v>
      </c>
      <c r="C15" s="185">
        <v>208.14154370556045</v>
      </c>
      <c r="D15" s="185">
        <v>341.84493100000003</v>
      </c>
      <c r="E15" s="185">
        <v>287.41924961999996</v>
      </c>
      <c r="F15" s="185">
        <v>335.95136398</v>
      </c>
      <c r="G15" s="185">
        <v>7.0364706000000012</v>
      </c>
      <c r="H15" s="185">
        <v>329.42655600000001</v>
      </c>
      <c r="I15" s="185">
        <v>176.11635341000002</v>
      </c>
      <c r="J15" s="185">
        <v>189.57391231328768</v>
      </c>
      <c r="K15" s="185">
        <v>126.33633895735616</v>
      </c>
      <c r="L15" s="185">
        <v>262.37323657549831</v>
      </c>
      <c r="M15" s="185">
        <v>410.73498850264468</v>
      </c>
      <c r="N15" s="185">
        <v>309.24964068999998</v>
      </c>
      <c r="O15" s="185">
        <v>158.44415430000001</v>
      </c>
      <c r="P15" s="185">
        <v>220.21392035000002</v>
      </c>
      <c r="Q15" s="185">
        <v>769.01717082999994</v>
      </c>
      <c r="R15" s="185">
        <v>537.51350136558904</v>
      </c>
      <c r="S15" s="185">
        <v>359.80944815999999</v>
      </c>
      <c r="T15" s="185">
        <v>269.61699163999998</v>
      </c>
      <c r="U15" s="185">
        <v>261.49501699999996</v>
      </c>
      <c r="V15" s="185">
        <v>321.35127182000002</v>
      </c>
      <c r="W15" s="185">
        <v>501.96478112</v>
      </c>
      <c r="X15" s="185">
        <v>562.32296215999997</v>
      </c>
      <c r="Y15" s="185">
        <v>589.1726840043541</v>
      </c>
      <c r="Z15" s="185">
        <v>107.16252590999999</v>
      </c>
      <c r="AA15" s="185">
        <v>98.999826469999988</v>
      </c>
      <c r="AB15" s="185">
        <v>349.91572470000006</v>
      </c>
      <c r="AC15" s="185">
        <v>0.30575344999999998</v>
      </c>
      <c r="AD15" s="185">
        <v>0</v>
      </c>
      <c r="AE15" s="185">
        <v>0</v>
      </c>
      <c r="AF15" s="185">
        <v>33.586844299999996</v>
      </c>
      <c r="AG15" s="185">
        <v>3.1294670899999995</v>
      </c>
      <c r="AH15" s="185">
        <v>2.4800985799999999</v>
      </c>
      <c r="AI15" s="185">
        <v>59.606460720000001</v>
      </c>
      <c r="AJ15" s="185">
        <v>32.623414250000003</v>
      </c>
      <c r="AK15" s="185">
        <v>56.524310550000003</v>
      </c>
      <c r="AL15" s="185">
        <v>0</v>
      </c>
      <c r="AM15" s="185">
        <v>100.22582143</v>
      </c>
      <c r="AN15" s="185">
        <v>10.264196400000001</v>
      </c>
      <c r="AO15" s="185">
        <v>62.793714199999997</v>
      </c>
      <c r="AP15" s="185">
        <v>2.1932412799999996</v>
      </c>
      <c r="AQ15" s="185">
        <v>0</v>
      </c>
      <c r="AR15" s="185">
        <v>0</v>
      </c>
      <c r="AS15" s="185">
        <v>0</v>
      </c>
      <c r="AT15" s="185">
        <v>0</v>
      </c>
      <c r="AU15" s="185">
        <v>0</v>
      </c>
      <c r="AV15" s="185">
        <v>0.24164385000000002</v>
      </c>
      <c r="AW15" s="185">
        <v>27.879356050000002</v>
      </c>
      <c r="AX15" s="185">
        <v>20.06256539</v>
      </c>
      <c r="AY15" s="185">
        <v>0</v>
      </c>
      <c r="AZ15" s="185">
        <v>4.2171137399999994</v>
      </c>
      <c r="BA15" s="185">
        <v>0</v>
      </c>
      <c r="BB15" s="185">
        <v>0</v>
      </c>
      <c r="BC15" s="185">
        <v>4.7308216900000009</v>
      </c>
      <c r="BD15" s="185">
        <v>0</v>
      </c>
      <c r="BE15" s="185">
        <v>2.5967617000000001</v>
      </c>
      <c r="BF15" s="185">
        <v>0.11850409999999999</v>
      </c>
      <c r="BG15" s="185">
        <v>5.75068</v>
      </c>
      <c r="BH15" s="185">
        <v>66.036241529999998</v>
      </c>
      <c r="BI15" s="185">
        <v>14.993210690000002</v>
      </c>
      <c r="BJ15" s="185">
        <v>18.028220000000001</v>
      </c>
    </row>
    <row r="16" spans="2:62" x14ac:dyDescent="0.25">
      <c r="B16" s="136" t="s">
        <v>327</v>
      </c>
      <c r="C16" s="185">
        <v>8.0507064800000006</v>
      </c>
      <c r="D16" s="185">
        <v>42.673338999999999</v>
      </c>
      <c r="E16" s="185">
        <v>113.41064333</v>
      </c>
      <c r="F16" s="185">
        <v>84.514974710000004</v>
      </c>
      <c r="G16" s="185">
        <v>29.521196580000002</v>
      </c>
      <c r="H16" s="185">
        <v>0</v>
      </c>
      <c r="I16" s="185">
        <v>22.51415935</v>
      </c>
      <c r="J16" s="185">
        <v>23.141401200000001</v>
      </c>
      <c r="K16" s="185">
        <v>36.648669000000048</v>
      </c>
      <c r="L16" s="185">
        <v>9.4447282299999973</v>
      </c>
      <c r="M16" s="185">
        <v>2.2043019400000001</v>
      </c>
      <c r="N16" s="185">
        <v>45.49949913999999</v>
      </c>
      <c r="O16" s="185">
        <v>0</v>
      </c>
      <c r="P16" s="185">
        <v>0</v>
      </c>
      <c r="Q16" s="185">
        <v>0</v>
      </c>
      <c r="R16" s="185">
        <v>4.5924810999999996</v>
      </c>
      <c r="S16" s="185">
        <v>131.94017964</v>
      </c>
      <c r="T16" s="185">
        <v>29.854308420000002</v>
      </c>
      <c r="U16" s="185">
        <v>0</v>
      </c>
      <c r="V16" s="185">
        <v>0.70833751000000023</v>
      </c>
      <c r="W16" s="185">
        <v>51.455602979999988</v>
      </c>
      <c r="X16" s="185">
        <v>0</v>
      </c>
      <c r="Y16" s="185">
        <v>49.13470482999999</v>
      </c>
      <c r="Z16" s="185">
        <v>0</v>
      </c>
      <c r="AA16" s="185">
        <v>0</v>
      </c>
      <c r="AB16" s="185">
        <v>0</v>
      </c>
      <c r="AC16" s="185">
        <v>2.9848175000000001</v>
      </c>
      <c r="AD16" s="185">
        <v>0</v>
      </c>
      <c r="AE16" s="185">
        <v>0</v>
      </c>
      <c r="AF16" s="185">
        <v>0</v>
      </c>
      <c r="AG16" s="185">
        <v>1.99881683</v>
      </c>
      <c r="AH16" s="185">
        <v>0</v>
      </c>
      <c r="AI16" s="185">
        <v>0</v>
      </c>
      <c r="AJ16" s="185">
        <v>1.59046</v>
      </c>
      <c r="AK16" s="185">
        <v>4.5991608399999997</v>
      </c>
      <c r="AL16" s="185">
        <v>0</v>
      </c>
      <c r="AM16" s="185">
        <v>0</v>
      </c>
      <c r="AN16" s="185">
        <v>0</v>
      </c>
      <c r="AO16" s="185">
        <v>0</v>
      </c>
      <c r="AP16" s="185">
        <v>0</v>
      </c>
      <c r="AQ16" s="185">
        <v>0</v>
      </c>
      <c r="AR16" s="185">
        <v>0</v>
      </c>
      <c r="AS16" s="185">
        <v>0</v>
      </c>
      <c r="AT16" s="185">
        <v>0</v>
      </c>
      <c r="AU16" s="185">
        <v>0</v>
      </c>
      <c r="AV16" s="185">
        <v>0</v>
      </c>
      <c r="AW16" s="185">
        <v>0</v>
      </c>
      <c r="AX16" s="185">
        <v>0</v>
      </c>
      <c r="AY16" s="185">
        <v>0</v>
      </c>
      <c r="AZ16" s="185">
        <v>0</v>
      </c>
      <c r="BA16" s="185">
        <v>0</v>
      </c>
      <c r="BB16" s="185">
        <v>0</v>
      </c>
      <c r="BC16" s="185">
        <v>0</v>
      </c>
      <c r="BD16" s="185">
        <v>0</v>
      </c>
      <c r="BE16" s="185">
        <v>0</v>
      </c>
      <c r="BF16" s="185">
        <v>0</v>
      </c>
      <c r="BG16" s="185">
        <v>0</v>
      </c>
      <c r="BH16" s="185">
        <v>0</v>
      </c>
      <c r="BI16" s="185">
        <v>0</v>
      </c>
      <c r="BJ16" s="185">
        <v>0</v>
      </c>
    </row>
    <row r="17" spans="2:62" x14ac:dyDescent="0.25">
      <c r="B17" s="136" t="s">
        <v>328</v>
      </c>
      <c r="C17" s="185">
        <v>831.25023478960952</v>
      </c>
      <c r="D17" s="185">
        <v>877.79516999999998</v>
      </c>
      <c r="E17" s="185">
        <v>572.84799674999988</v>
      </c>
      <c r="F17" s="185">
        <v>496.78841721094898</v>
      </c>
      <c r="G17" s="185">
        <v>223.52730629632572</v>
      </c>
      <c r="H17" s="185">
        <v>334.52292814999089</v>
      </c>
      <c r="I17" s="185">
        <v>348.85421842</v>
      </c>
      <c r="J17" s="185">
        <v>458.33005488350005</v>
      </c>
      <c r="K17" s="185">
        <v>306.28715306000004</v>
      </c>
      <c r="L17" s="185">
        <v>273.33141848132618</v>
      </c>
      <c r="M17" s="185">
        <v>706.01045015000011</v>
      </c>
      <c r="N17" s="185">
        <v>612.90192557333819</v>
      </c>
      <c r="O17" s="185">
        <v>561.52397999999994</v>
      </c>
      <c r="P17" s="185">
        <v>344.66617967000002</v>
      </c>
      <c r="Q17" s="185">
        <v>601.5840849752625</v>
      </c>
      <c r="R17" s="185">
        <v>870.79377186250008</v>
      </c>
      <c r="S17" s="185">
        <v>754.37259734966483</v>
      </c>
      <c r="T17" s="185">
        <v>396.53430294180612</v>
      </c>
      <c r="U17" s="185">
        <v>367.50059224000006</v>
      </c>
      <c r="V17" s="185">
        <v>486.10927168472313</v>
      </c>
      <c r="W17" s="185">
        <v>525.25156343408435</v>
      </c>
      <c r="X17" s="185">
        <v>730.59994245336134</v>
      </c>
      <c r="Y17" s="185">
        <v>459.18096132280971</v>
      </c>
      <c r="Z17" s="185">
        <v>268.55528933000005</v>
      </c>
      <c r="AA17" s="185">
        <v>294.05094259999998</v>
      </c>
      <c r="AB17" s="185">
        <v>319.39004924999995</v>
      </c>
      <c r="AC17" s="185">
        <v>174.1895075032931</v>
      </c>
      <c r="AD17" s="185">
        <v>5.2229999999999999</v>
      </c>
      <c r="AE17" s="185">
        <v>19.202898659999999</v>
      </c>
      <c r="AF17" s="185">
        <v>136.84379729</v>
      </c>
      <c r="AG17" s="185">
        <v>48.329608489999991</v>
      </c>
      <c r="AH17" s="185">
        <v>21.400102870000001</v>
      </c>
      <c r="AI17" s="185">
        <v>267.72208576999998</v>
      </c>
      <c r="AJ17" s="185">
        <v>168.46298000000002</v>
      </c>
      <c r="AK17" s="185">
        <v>158.08558075999994</v>
      </c>
      <c r="AL17" s="185">
        <v>3.8655418099999999</v>
      </c>
      <c r="AM17" s="185">
        <v>169.20969023839041</v>
      </c>
      <c r="AN17" s="185">
        <v>146.19247718000003</v>
      </c>
      <c r="AO17" s="185">
        <v>102.45206060999999</v>
      </c>
      <c r="AP17" s="185">
        <v>22.350035410000004</v>
      </c>
      <c r="AQ17" s="185">
        <v>10.7120882</v>
      </c>
      <c r="AR17" s="185">
        <v>28.968205699999999</v>
      </c>
      <c r="AS17" s="185">
        <v>13.119</v>
      </c>
      <c r="AT17" s="185">
        <v>14.493815850000001</v>
      </c>
      <c r="AU17" s="185">
        <v>1.1235454999999999</v>
      </c>
      <c r="AV17" s="185">
        <v>29.191804880000003</v>
      </c>
      <c r="AW17" s="185">
        <v>36.95259279246676</v>
      </c>
      <c r="AX17" s="185">
        <v>17.034584629999998</v>
      </c>
      <c r="AY17" s="185">
        <v>24.196000000000002</v>
      </c>
      <c r="AZ17" s="185">
        <v>27.199804190000002</v>
      </c>
      <c r="BA17" s="185">
        <v>4.5910401299999997</v>
      </c>
      <c r="BB17" s="185">
        <v>38.547035489999985</v>
      </c>
      <c r="BC17" s="185">
        <v>22.398949999999999</v>
      </c>
      <c r="BD17" s="185">
        <v>5.7586519999999997</v>
      </c>
      <c r="BE17" s="185">
        <v>13.922035619999999</v>
      </c>
      <c r="BF17" s="185">
        <v>1.3178007999999999</v>
      </c>
      <c r="BG17" s="185">
        <v>24.282191581898534</v>
      </c>
      <c r="BH17" s="185">
        <v>45.385871029999997</v>
      </c>
      <c r="BI17" s="185">
        <v>49.150128134612004</v>
      </c>
      <c r="BJ17" s="185">
        <v>28.470940000000002</v>
      </c>
    </row>
    <row r="18" spans="2:62" x14ac:dyDescent="0.25">
      <c r="B18" s="136" t="s">
        <v>329</v>
      </c>
      <c r="C18" s="185">
        <v>271.92173387734556</v>
      </c>
      <c r="D18" s="185">
        <v>419.15529299999997</v>
      </c>
      <c r="E18" s="185">
        <v>467.65292970000019</v>
      </c>
      <c r="F18" s="185">
        <v>308.41874567000002</v>
      </c>
      <c r="G18" s="185">
        <v>166.01931171000001</v>
      </c>
      <c r="H18" s="185">
        <v>334.55841199999998</v>
      </c>
      <c r="I18" s="185">
        <v>262.84271584999999</v>
      </c>
      <c r="J18" s="185">
        <v>280.84685384599999</v>
      </c>
      <c r="K18" s="185">
        <v>231.09113837529611</v>
      </c>
      <c r="L18" s="185">
        <v>240.56583690859844</v>
      </c>
      <c r="M18" s="185">
        <v>591.88096958025085</v>
      </c>
      <c r="N18" s="185">
        <v>270.26923700729253</v>
      </c>
      <c r="O18" s="185">
        <v>301.07584499999996</v>
      </c>
      <c r="P18" s="185">
        <v>300.34033900000003</v>
      </c>
      <c r="Q18" s="185">
        <v>413.87341167000113</v>
      </c>
      <c r="R18" s="185">
        <v>300.91321016999996</v>
      </c>
      <c r="S18" s="185">
        <v>514.0371035982073</v>
      </c>
      <c r="T18" s="185">
        <v>322.91730277806442</v>
      </c>
      <c r="U18" s="185">
        <v>226.07165527999996</v>
      </c>
      <c r="V18" s="185">
        <v>326.42170467999938</v>
      </c>
      <c r="W18" s="185">
        <v>320.67667634999992</v>
      </c>
      <c r="X18" s="185">
        <v>420.36354716773531</v>
      </c>
      <c r="Y18" s="185">
        <v>293.91080875110629</v>
      </c>
      <c r="Z18" s="185">
        <v>194.54905768000003</v>
      </c>
      <c r="AA18" s="185">
        <v>219.92432583999999</v>
      </c>
      <c r="AB18" s="185">
        <v>360.64728391000006</v>
      </c>
      <c r="AC18" s="185">
        <v>66.697943609999982</v>
      </c>
      <c r="AD18" s="185">
        <v>4.1970000000000001</v>
      </c>
      <c r="AE18" s="185">
        <v>11.947334710000002</v>
      </c>
      <c r="AF18" s="185">
        <v>103.61073718999998</v>
      </c>
      <c r="AG18" s="185">
        <v>32.671855530000009</v>
      </c>
      <c r="AH18" s="185">
        <v>10.94576488</v>
      </c>
      <c r="AI18" s="185">
        <v>171.13703498000001</v>
      </c>
      <c r="AJ18" s="185">
        <v>142.82145</v>
      </c>
      <c r="AK18" s="185">
        <v>104.64636560000001</v>
      </c>
      <c r="AL18" s="185">
        <v>2.4221111599999996</v>
      </c>
      <c r="AM18" s="185">
        <v>129.95753096999997</v>
      </c>
      <c r="AN18" s="185">
        <v>90.015796454715769</v>
      </c>
      <c r="AO18" s="185">
        <v>70.735868850000003</v>
      </c>
      <c r="AP18" s="185">
        <v>16.591693909999996</v>
      </c>
      <c r="AQ18" s="185">
        <v>2.4528914899999998</v>
      </c>
      <c r="AR18" s="185">
        <v>17.12963736</v>
      </c>
      <c r="AS18" s="185">
        <v>8.2430000000000003</v>
      </c>
      <c r="AT18" s="185">
        <v>15.11087367</v>
      </c>
      <c r="AU18" s="185">
        <v>4.7299258000000002</v>
      </c>
      <c r="AV18" s="185">
        <v>26.459455650000002</v>
      </c>
      <c r="AW18" s="185">
        <v>24.9989118025</v>
      </c>
      <c r="AX18" s="185">
        <v>12.849458239999999</v>
      </c>
      <c r="AY18" s="185">
        <v>15.734</v>
      </c>
      <c r="AZ18" s="185">
        <v>22.11920465</v>
      </c>
      <c r="BA18" s="185">
        <v>3.5655485199999992</v>
      </c>
      <c r="BB18" s="185">
        <v>20.315712160000004</v>
      </c>
      <c r="BC18" s="185">
        <v>16.814572000000002</v>
      </c>
      <c r="BD18" s="185">
        <v>2.4670918100000061</v>
      </c>
      <c r="BE18" s="185">
        <v>11.52906849</v>
      </c>
      <c r="BF18" s="185">
        <v>0.82700839999999998</v>
      </c>
      <c r="BG18" s="185">
        <v>15.118517588321916</v>
      </c>
      <c r="BH18" s="185">
        <v>37.240710060000005</v>
      </c>
      <c r="BI18" s="185">
        <v>28.600941899999999</v>
      </c>
      <c r="BJ18" s="185">
        <v>22.127610000000001</v>
      </c>
    </row>
    <row r="19" spans="2:62" x14ac:dyDescent="0.25">
      <c r="B19" s="136" t="s">
        <v>330</v>
      </c>
      <c r="C19" s="185">
        <v>0</v>
      </c>
      <c r="D19" s="185">
        <v>0</v>
      </c>
      <c r="E19" s="185">
        <v>0</v>
      </c>
      <c r="F19" s="185">
        <v>0</v>
      </c>
      <c r="G19" s="185">
        <v>0</v>
      </c>
      <c r="H19" s="185">
        <v>0</v>
      </c>
      <c r="I19" s="185">
        <v>0</v>
      </c>
      <c r="J19" s="185">
        <v>0</v>
      </c>
      <c r="K19" s="185">
        <v>0</v>
      </c>
      <c r="L19" s="185">
        <v>0</v>
      </c>
      <c r="M19" s="185">
        <v>0</v>
      </c>
      <c r="N19" s="185">
        <v>0</v>
      </c>
      <c r="O19" s="185">
        <v>0</v>
      </c>
      <c r="P19" s="185">
        <v>0</v>
      </c>
      <c r="Q19" s="185">
        <v>0</v>
      </c>
      <c r="R19" s="185">
        <v>0</v>
      </c>
      <c r="S19" s="185">
        <v>3.7817792799999999</v>
      </c>
      <c r="T19" s="185">
        <v>0</v>
      </c>
      <c r="U19" s="185">
        <v>0</v>
      </c>
      <c r="V19" s="185">
        <v>0</v>
      </c>
      <c r="W19" s="185">
        <v>0</v>
      </c>
      <c r="X19" s="185">
        <v>0</v>
      </c>
      <c r="Y19" s="185">
        <v>0</v>
      </c>
      <c r="Z19" s="185">
        <v>0</v>
      </c>
      <c r="AA19" s="185">
        <v>0</v>
      </c>
      <c r="AB19" s="185">
        <v>0</v>
      </c>
      <c r="AC19" s="185">
        <v>0</v>
      </c>
      <c r="AD19" s="185">
        <v>0</v>
      </c>
      <c r="AE19" s="185">
        <v>0</v>
      </c>
      <c r="AF19" s="185">
        <v>0</v>
      </c>
      <c r="AG19" s="185">
        <v>0</v>
      </c>
      <c r="AH19" s="185">
        <v>0</v>
      </c>
      <c r="AI19" s="185">
        <v>0</v>
      </c>
      <c r="AJ19" s="185">
        <v>-0.61560999999999999</v>
      </c>
      <c r="AK19" s="185">
        <v>0</v>
      </c>
      <c r="AL19" s="185">
        <v>0</v>
      </c>
      <c r="AM19" s="185">
        <v>0</v>
      </c>
      <c r="AN19" s="185">
        <v>0</v>
      </c>
      <c r="AO19" s="185">
        <v>0</v>
      </c>
      <c r="AP19" s="185">
        <v>0</v>
      </c>
      <c r="AQ19" s="185">
        <v>0</v>
      </c>
      <c r="AR19" s="185">
        <v>0</v>
      </c>
      <c r="AS19" s="185">
        <v>0</v>
      </c>
      <c r="AT19" s="185">
        <v>0</v>
      </c>
      <c r="AU19" s="185">
        <v>0</v>
      </c>
      <c r="AV19" s="185">
        <v>0</v>
      </c>
      <c r="AW19" s="185">
        <v>0</v>
      </c>
      <c r="AX19" s="185">
        <v>0</v>
      </c>
      <c r="AY19" s="185">
        <v>0</v>
      </c>
      <c r="AZ19" s="185">
        <v>0</v>
      </c>
      <c r="BA19" s="185">
        <v>0</v>
      </c>
      <c r="BB19" s="185">
        <v>0</v>
      </c>
      <c r="BC19" s="185">
        <v>0</v>
      </c>
      <c r="BD19" s="185">
        <v>0</v>
      </c>
      <c r="BE19" s="185">
        <v>0</v>
      </c>
      <c r="BF19" s="185">
        <v>0</v>
      </c>
      <c r="BG19" s="185">
        <v>0</v>
      </c>
      <c r="BH19" s="185">
        <v>0</v>
      </c>
      <c r="BI19" s="185">
        <v>0</v>
      </c>
      <c r="BJ19" s="185">
        <v>0</v>
      </c>
    </row>
    <row r="20" spans="2:62" x14ac:dyDescent="0.25">
      <c r="B20" s="137" t="s">
        <v>331</v>
      </c>
      <c r="C20" s="185">
        <v>0</v>
      </c>
      <c r="D20" s="185">
        <v>0</v>
      </c>
      <c r="E20" s="185">
        <v>0</v>
      </c>
      <c r="F20" s="185">
        <v>0</v>
      </c>
      <c r="G20" s="185">
        <v>0</v>
      </c>
      <c r="H20" s="185">
        <v>0</v>
      </c>
      <c r="I20" s="185">
        <v>0</v>
      </c>
      <c r="J20" s="185">
        <v>0</v>
      </c>
      <c r="K20" s="185">
        <v>0</v>
      </c>
      <c r="L20" s="185">
        <v>0</v>
      </c>
      <c r="M20" s="185">
        <v>0</v>
      </c>
      <c r="N20" s="185">
        <v>0</v>
      </c>
      <c r="O20" s="185">
        <v>0</v>
      </c>
      <c r="P20" s="185">
        <v>0</v>
      </c>
      <c r="Q20" s="185">
        <v>0</v>
      </c>
      <c r="R20" s="185">
        <v>0</v>
      </c>
      <c r="S20" s="185">
        <v>3.7817792799999999</v>
      </c>
      <c r="T20" s="185">
        <v>0</v>
      </c>
      <c r="U20" s="185">
        <v>0</v>
      </c>
      <c r="V20" s="185">
        <v>0</v>
      </c>
      <c r="W20" s="185">
        <v>0</v>
      </c>
      <c r="X20" s="185">
        <v>0</v>
      </c>
      <c r="Y20" s="185">
        <v>0</v>
      </c>
      <c r="Z20" s="185">
        <v>0</v>
      </c>
      <c r="AA20" s="185">
        <v>0</v>
      </c>
      <c r="AB20" s="185">
        <v>0</v>
      </c>
      <c r="AC20" s="185">
        <v>0</v>
      </c>
      <c r="AD20" s="185">
        <v>0</v>
      </c>
      <c r="AE20" s="185">
        <v>0</v>
      </c>
      <c r="AF20" s="185">
        <v>0</v>
      </c>
      <c r="AG20" s="185">
        <v>0</v>
      </c>
      <c r="AH20" s="185">
        <v>0</v>
      </c>
      <c r="AI20" s="185">
        <v>0</v>
      </c>
      <c r="AJ20" s="185">
        <v>-0.61560999999999999</v>
      </c>
      <c r="AK20" s="185">
        <v>0</v>
      </c>
      <c r="AL20" s="185">
        <v>0</v>
      </c>
      <c r="AM20" s="185">
        <v>0</v>
      </c>
      <c r="AN20" s="185">
        <v>0</v>
      </c>
      <c r="AO20" s="185">
        <v>0</v>
      </c>
      <c r="AP20" s="185">
        <v>0</v>
      </c>
      <c r="AQ20" s="185">
        <v>0</v>
      </c>
      <c r="AR20" s="185">
        <v>0</v>
      </c>
      <c r="AS20" s="185">
        <v>0</v>
      </c>
      <c r="AT20" s="185">
        <v>0</v>
      </c>
      <c r="AU20" s="185">
        <v>0</v>
      </c>
      <c r="AV20" s="185">
        <v>0</v>
      </c>
      <c r="AW20" s="185">
        <v>0</v>
      </c>
      <c r="AX20" s="185">
        <v>0</v>
      </c>
      <c r="AY20" s="185">
        <v>0</v>
      </c>
      <c r="AZ20" s="185">
        <v>0</v>
      </c>
      <c r="BA20" s="185">
        <v>0</v>
      </c>
      <c r="BB20" s="185">
        <v>0</v>
      </c>
      <c r="BC20" s="185">
        <v>0</v>
      </c>
      <c r="BD20" s="185">
        <v>0</v>
      </c>
      <c r="BE20" s="185">
        <v>0</v>
      </c>
      <c r="BF20" s="185">
        <v>0</v>
      </c>
      <c r="BG20" s="185">
        <v>0</v>
      </c>
      <c r="BH20" s="185">
        <v>0</v>
      </c>
      <c r="BI20" s="185">
        <v>0</v>
      </c>
      <c r="BJ20" s="185">
        <v>0</v>
      </c>
    </row>
    <row r="21" spans="2:62" x14ac:dyDescent="0.25">
      <c r="B21" s="137" t="s">
        <v>332</v>
      </c>
      <c r="C21" s="185">
        <v>0</v>
      </c>
      <c r="D21" s="185">
        <v>0</v>
      </c>
      <c r="E21" s="185">
        <v>0</v>
      </c>
      <c r="F21" s="185">
        <v>0</v>
      </c>
      <c r="G21" s="185">
        <v>0</v>
      </c>
      <c r="H21" s="185">
        <v>0</v>
      </c>
      <c r="I21" s="185">
        <v>0</v>
      </c>
      <c r="J21" s="185">
        <v>0</v>
      </c>
      <c r="K21" s="185">
        <v>0</v>
      </c>
      <c r="L21" s="185">
        <v>0</v>
      </c>
      <c r="M21" s="185">
        <v>0</v>
      </c>
      <c r="N21" s="185">
        <v>0</v>
      </c>
      <c r="O21" s="185">
        <v>0</v>
      </c>
      <c r="P21" s="185">
        <v>0</v>
      </c>
      <c r="Q21" s="185">
        <v>0</v>
      </c>
      <c r="R21" s="185">
        <v>0</v>
      </c>
      <c r="S21" s="185">
        <v>0</v>
      </c>
      <c r="T21" s="185">
        <v>0</v>
      </c>
      <c r="U21" s="185">
        <v>0</v>
      </c>
      <c r="V21" s="185">
        <v>0</v>
      </c>
      <c r="W21" s="185">
        <v>0</v>
      </c>
      <c r="X21" s="185">
        <v>0</v>
      </c>
      <c r="Y21" s="185">
        <v>0</v>
      </c>
      <c r="Z21" s="185">
        <v>0</v>
      </c>
      <c r="AA21" s="185">
        <v>0</v>
      </c>
      <c r="AB21" s="185">
        <v>0</v>
      </c>
      <c r="AC21" s="185">
        <v>0</v>
      </c>
      <c r="AD21" s="185">
        <v>0</v>
      </c>
      <c r="AE21" s="185">
        <v>0</v>
      </c>
      <c r="AF21" s="185">
        <v>0</v>
      </c>
      <c r="AG21" s="185">
        <v>0</v>
      </c>
      <c r="AH21" s="185">
        <v>0</v>
      </c>
      <c r="AI21" s="185">
        <v>0</v>
      </c>
      <c r="AJ21" s="185">
        <v>0</v>
      </c>
      <c r="AK21" s="185">
        <v>0</v>
      </c>
      <c r="AL21" s="185">
        <v>0</v>
      </c>
      <c r="AM21" s="185">
        <v>0</v>
      </c>
      <c r="AN21" s="185">
        <v>0</v>
      </c>
      <c r="AO21" s="185">
        <v>0</v>
      </c>
      <c r="AP21" s="185">
        <v>0</v>
      </c>
      <c r="AQ21" s="185">
        <v>0</v>
      </c>
      <c r="AR21" s="185">
        <v>0</v>
      </c>
      <c r="AS21" s="185">
        <v>0</v>
      </c>
      <c r="AT21" s="185">
        <v>0</v>
      </c>
      <c r="AU21" s="185">
        <v>0</v>
      </c>
      <c r="AV21" s="185">
        <v>0</v>
      </c>
      <c r="AW21" s="185">
        <v>0</v>
      </c>
      <c r="AX21" s="185">
        <v>0</v>
      </c>
      <c r="AY21" s="185">
        <v>0</v>
      </c>
      <c r="AZ21" s="185">
        <v>0</v>
      </c>
      <c r="BA21" s="185">
        <v>0</v>
      </c>
      <c r="BB21" s="185">
        <v>0</v>
      </c>
      <c r="BC21" s="185">
        <v>0</v>
      </c>
      <c r="BD21" s="185">
        <v>0</v>
      </c>
      <c r="BE21" s="185">
        <v>0</v>
      </c>
      <c r="BF21" s="185">
        <v>0</v>
      </c>
      <c r="BG21" s="185">
        <v>0</v>
      </c>
      <c r="BH21" s="185">
        <v>0</v>
      </c>
      <c r="BI21" s="185">
        <v>0</v>
      </c>
      <c r="BJ21" s="185">
        <v>0</v>
      </c>
    </row>
    <row r="22" spans="2:62" x14ac:dyDescent="0.25">
      <c r="B22" s="136" t="s">
        <v>333</v>
      </c>
      <c r="C22" s="185">
        <v>0</v>
      </c>
      <c r="D22" s="185">
        <v>0</v>
      </c>
      <c r="E22" s="185">
        <v>0</v>
      </c>
      <c r="F22" s="185">
        <v>2.3390999999999999E-2</v>
      </c>
      <c r="G22" s="185">
        <v>1.1010312499999999</v>
      </c>
      <c r="H22" s="185">
        <v>0</v>
      </c>
      <c r="I22" s="185">
        <v>0</v>
      </c>
      <c r="J22" s="185">
        <v>0</v>
      </c>
      <c r="K22" s="185">
        <v>0</v>
      </c>
      <c r="L22" s="185">
        <v>0</v>
      </c>
      <c r="M22" s="185">
        <v>0</v>
      </c>
      <c r="N22" s="185">
        <v>0.54656395000000002</v>
      </c>
      <c r="O22" s="185">
        <v>1.2773540000000001</v>
      </c>
      <c r="P22" s="185">
        <v>0</v>
      </c>
      <c r="Q22" s="185">
        <v>0</v>
      </c>
      <c r="R22" s="185">
        <v>12.71851251</v>
      </c>
      <c r="S22" s="185">
        <v>0</v>
      </c>
      <c r="T22" s="185">
        <v>0</v>
      </c>
      <c r="U22" s="185">
        <v>0</v>
      </c>
      <c r="V22" s="185">
        <v>3.3E-3</v>
      </c>
      <c r="W22" s="185">
        <v>0</v>
      </c>
      <c r="X22" s="185">
        <v>0</v>
      </c>
      <c r="Y22" s="185">
        <v>0</v>
      </c>
      <c r="Z22" s="185">
        <v>0.13682535999999998</v>
      </c>
      <c r="AA22" s="185">
        <v>1.9216721499999998</v>
      </c>
      <c r="AB22" s="185">
        <v>0</v>
      </c>
      <c r="AC22" s="185">
        <v>0</v>
      </c>
      <c r="AD22" s="185">
        <v>5.476</v>
      </c>
      <c r="AE22" s="185">
        <v>0</v>
      </c>
      <c r="AF22" s="185">
        <v>2.2813000000000004E-3</v>
      </c>
      <c r="AG22" s="185">
        <v>20.31061412</v>
      </c>
      <c r="AH22" s="185">
        <v>0</v>
      </c>
      <c r="AI22" s="185">
        <v>0</v>
      </c>
      <c r="AJ22" s="185">
        <v>0</v>
      </c>
      <c r="AK22" s="185">
        <v>0</v>
      </c>
      <c r="AL22" s="185">
        <v>0</v>
      </c>
      <c r="AM22" s="185">
        <v>0</v>
      </c>
      <c r="AN22" s="185">
        <v>0</v>
      </c>
      <c r="AO22" s="185">
        <v>0</v>
      </c>
      <c r="AP22" s="185">
        <v>0</v>
      </c>
      <c r="AQ22" s="185">
        <v>0</v>
      </c>
      <c r="AR22" s="185">
        <v>0</v>
      </c>
      <c r="AS22" s="185">
        <v>0</v>
      </c>
      <c r="AT22" s="185">
        <v>0</v>
      </c>
      <c r="AU22" s="185">
        <v>0</v>
      </c>
      <c r="AV22" s="185">
        <v>0</v>
      </c>
      <c r="AW22" s="185">
        <v>0</v>
      </c>
      <c r="AX22" s="185">
        <v>0</v>
      </c>
      <c r="AY22" s="185">
        <v>0</v>
      </c>
      <c r="AZ22" s="185">
        <v>0</v>
      </c>
      <c r="BA22" s="185">
        <v>0</v>
      </c>
      <c r="BB22" s="185">
        <v>0</v>
      </c>
      <c r="BC22" s="185">
        <v>0</v>
      </c>
      <c r="BD22" s="185">
        <v>0</v>
      </c>
      <c r="BE22" s="185">
        <v>0</v>
      </c>
      <c r="BF22" s="185">
        <v>0</v>
      </c>
      <c r="BG22" s="185">
        <v>0</v>
      </c>
      <c r="BH22" s="185">
        <v>0</v>
      </c>
      <c r="BI22" s="185">
        <v>0</v>
      </c>
      <c r="BJ22" s="185">
        <v>0</v>
      </c>
    </row>
    <row r="23" spans="2:62" x14ac:dyDescent="0.25">
      <c r="B23" s="136" t="s">
        <v>334</v>
      </c>
      <c r="C23" s="185">
        <v>461.37612531752637</v>
      </c>
      <c r="D23" s="185">
        <v>674.03741400000001</v>
      </c>
      <c r="E23" s="185">
        <v>1129.5082043195032</v>
      </c>
      <c r="F23" s="185">
        <v>536.30818827475662</v>
      </c>
      <c r="G23" s="185">
        <v>172.55967712914992</v>
      </c>
      <c r="H23" s="185">
        <v>683.27941299999998</v>
      </c>
      <c r="I23" s="185">
        <v>216.43046945102009</v>
      </c>
      <c r="J23" s="185">
        <v>122.75077903</v>
      </c>
      <c r="K23" s="185">
        <v>542.10691938440993</v>
      </c>
      <c r="L23" s="185">
        <v>494.41894319617052</v>
      </c>
      <c r="M23" s="185">
        <v>-127.87795497643059</v>
      </c>
      <c r="N23" s="185">
        <v>293.1454109493485</v>
      </c>
      <c r="O23" s="185">
        <v>831.85817231547162</v>
      </c>
      <c r="P23" s="185">
        <v>532.81627732349943</v>
      </c>
      <c r="Q23" s="185">
        <v>893.06570676000001</v>
      </c>
      <c r="R23" s="185">
        <v>957.92243762999806</v>
      </c>
      <c r="S23" s="185">
        <v>728.68897861524829</v>
      </c>
      <c r="T23" s="185">
        <v>141.83902402370001</v>
      </c>
      <c r="U23" s="185">
        <v>388.53547731753133</v>
      </c>
      <c r="V23" s="185">
        <v>779.61511726712899</v>
      </c>
      <c r="W23" s="185">
        <v>494.88359091000001</v>
      </c>
      <c r="X23" s="185">
        <v>375.27154256897666</v>
      </c>
      <c r="Y23" s="185">
        <v>572.46957547538943</v>
      </c>
      <c r="Z23" s="185">
        <v>167.8979794827512</v>
      </c>
      <c r="AA23" s="185">
        <v>233.73945528269999</v>
      </c>
      <c r="AB23" s="185">
        <v>505.24170305935058</v>
      </c>
      <c r="AC23" s="185">
        <v>161.92589148418546</v>
      </c>
      <c r="AD23" s="185">
        <v>9.2240000000000002</v>
      </c>
      <c r="AE23" s="185">
        <v>5.5627688400000048</v>
      </c>
      <c r="AF23" s="185">
        <v>198.54092552562508</v>
      </c>
      <c r="AG23" s="185">
        <v>72.750159034825032</v>
      </c>
      <c r="AH23" s="185">
        <v>24.634124527110114</v>
      </c>
      <c r="AI23" s="185">
        <v>569.44110162999993</v>
      </c>
      <c r="AJ23" s="185">
        <v>332.52473298199999</v>
      </c>
      <c r="AK23" s="185">
        <v>293.87668461597445</v>
      </c>
      <c r="AL23" s="185">
        <v>-0.73136684999999946</v>
      </c>
      <c r="AM23" s="185">
        <v>216.06017850358322</v>
      </c>
      <c r="AN23" s="185">
        <v>49.849600033325508</v>
      </c>
      <c r="AO23" s="185">
        <v>352.00231942393998</v>
      </c>
      <c r="AP23" s="185">
        <v>16.3767399985</v>
      </c>
      <c r="AQ23" s="185">
        <v>0</v>
      </c>
      <c r="AR23" s="185">
        <v>159.39856082</v>
      </c>
      <c r="AS23" s="185">
        <v>46.389000000000003</v>
      </c>
      <c r="AT23" s="185">
        <v>0</v>
      </c>
      <c r="AU23" s="185">
        <v>0</v>
      </c>
      <c r="AV23" s="185">
        <v>0</v>
      </c>
      <c r="AW23" s="185">
        <v>47.07082906449908</v>
      </c>
      <c r="AX23" s="185">
        <v>41.365126950000004</v>
      </c>
      <c r="AY23" s="185">
        <v>43.314</v>
      </c>
      <c r="AZ23" s="185">
        <v>0</v>
      </c>
      <c r="BA23" s="185">
        <v>45.600698952500011</v>
      </c>
      <c r="BB23" s="185">
        <v>86.206199037000047</v>
      </c>
      <c r="BC23" s="185">
        <v>16.922999999999998</v>
      </c>
      <c r="BD23" s="185">
        <v>0</v>
      </c>
      <c r="BE23" s="185">
        <v>45.487265457472503</v>
      </c>
      <c r="BF23" s="185">
        <v>0</v>
      </c>
      <c r="BG23" s="185">
        <v>49.857949999999995</v>
      </c>
      <c r="BH23" s="185">
        <v>44.537634665499994</v>
      </c>
      <c r="BI23" s="185">
        <v>3.5323997812406231</v>
      </c>
      <c r="BJ23" s="185">
        <v>64.072821181875</v>
      </c>
    </row>
    <row r="24" spans="2:62" x14ac:dyDescent="0.25">
      <c r="B24" s="137" t="s">
        <v>172</v>
      </c>
      <c r="C24" s="185">
        <v>461.37612531752637</v>
      </c>
      <c r="D24" s="185">
        <v>674.03741400000001</v>
      </c>
      <c r="E24" s="185">
        <v>1128.3631188595032</v>
      </c>
      <c r="F24" s="185">
        <v>536.30818827475662</v>
      </c>
      <c r="G24" s="185">
        <v>172.55967712914992</v>
      </c>
      <c r="H24" s="185">
        <v>683.27941299999998</v>
      </c>
      <c r="I24" s="185">
        <v>203.29219175102008</v>
      </c>
      <c r="J24" s="185">
        <v>122.75077903</v>
      </c>
      <c r="K24" s="185">
        <v>542.10691938440993</v>
      </c>
      <c r="L24" s="185">
        <v>494.41894319617052</v>
      </c>
      <c r="M24" s="185">
        <v>-127.87795497643059</v>
      </c>
      <c r="N24" s="185">
        <v>293.1454109493485</v>
      </c>
      <c r="O24" s="185">
        <v>831.85817231547162</v>
      </c>
      <c r="P24" s="185">
        <v>532.81627732349943</v>
      </c>
      <c r="Q24" s="185">
        <v>893.06570676000001</v>
      </c>
      <c r="R24" s="185">
        <v>957.92243762999806</v>
      </c>
      <c r="S24" s="185">
        <v>728.68897861524829</v>
      </c>
      <c r="T24" s="185">
        <v>141.83902402370001</v>
      </c>
      <c r="U24" s="185">
        <v>388.53547731753133</v>
      </c>
      <c r="V24" s="185">
        <v>779.61511726712899</v>
      </c>
      <c r="W24" s="185">
        <v>494.88359091000001</v>
      </c>
      <c r="X24" s="185">
        <v>375.27154256897666</v>
      </c>
      <c r="Y24" s="185">
        <v>572.46957547538943</v>
      </c>
      <c r="Z24" s="185">
        <v>167.8979794827512</v>
      </c>
      <c r="AA24" s="185">
        <v>233.73945528269999</v>
      </c>
      <c r="AB24" s="185">
        <v>505.24170305935058</v>
      </c>
      <c r="AC24" s="185">
        <v>161.92589148418546</v>
      </c>
      <c r="AD24" s="185">
        <v>9.2240000000000002</v>
      </c>
      <c r="AE24" s="185">
        <v>5.5627688400000048</v>
      </c>
      <c r="AF24" s="185">
        <v>198.54092552562508</v>
      </c>
      <c r="AG24" s="185">
        <v>72.750159034825032</v>
      </c>
      <c r="AH24" s="185">
        <v>24.634124527110114</v>
      </c>
      <c r="AI24" s="185">
        <v>569.44110162999993</v>
      </c>
      <c r="AJ24" s="185">
        <v>332.52473298199999</v>
      </c>
      <c r="AK24" s="185">
        <v>293.87668461597445</v>
      </c>
      <c r="AL24" s="185">
        <v>-0.73136684999999946</v>
      </c>
      <c r="AM24" s="185">
        <v>216.06017850358322</v>
      </c>
      <c r="AN24" s="185">
        <v>49.849600033325508</v>
      </c>
      <c r="AO24" s="185">
        <v>352.00231942393998</v>
      </c>
      <c r="AP24" s="185">
        <v>16.3767399985</v>
      </c>
      <c r="AQ24" s="185">
        <v>0</v>
      </c>
      <c r="AR24" s="185">
        <v>159.39856082</v>
      </c>
      <c r="AS24" s="185">
        <v>46.389000000000003</v>
      </c>
      <c r="AT24" s="185">
        <v>0</v>
      </c>
      <c r="AU24" s="185">
        <v>0</v>
      </c>
      <c r="AV24" s="185">
        <v>0</v>
      </c>
      <c r="AW24" s="185">
        <v>47.07082906449908</v>
      </c>
      <c r="AX24" s="185">
        <v>41.365126950000004</v>
      </c>
      <c r="AY24" s="185">
        <v>43.314</v>
      </c>
      <c r="AZ24" s="185">
        <v>0</v>
      </c>
      <c r="BA24" s="185">
        <v>45.600698952500011</v>
      </c>
      <c r="BB24" s="185">
        <v>86.206199037000047</v>
      </c>
      <c r="BC24" s="185">
        <v>16.922999999999998</v>
      </c>
      <c r="BD24" s="185">
        <v>0</v>
      </c>
      <c r="BE24" s="185">
        <v>45.487265457472503</v>
      </c>
      <c r="BF24" s="185">
        <v>0</v>
      </c>
      <c r="BG24" s="185">
        <v>49.857949999999995</v>
      </c>
      <c r="BH24" s="185">
        <v>44.537634665499994</v>
      </c>
      <c r="BI24" s="185">
        <v>3.5323997812406231</v>
      </c>
      <c r="BJ24" s="185">
        <v>64.072821181875</v>
      </c>
    </row>
    <row r="25" spans="2:62" x14ac:dyDescent="0.25">
      <c r="B25" s="138" t="s">
        <v>173</v>
      </c>
      <c r="C25" s="185">
        <v>461.37612531752637</v>
      </c>
      <c r="D25" s="185">
        <v>177.630225</v>
      </c>
      <c r="E25" s="185">
        <v>0</v>
      </c>
      <c r="F25" s="185">
        <v>361.88835761787658</v>
      </c>
      <c r="G25" s="185">
        <v>69.096075542149791</v>
      </c>
      <c r="H25" s="185">
        <v>0</v>
      </c>
      <c r="I25" s="185">
        <v>112.20681578352009</v>
      </c>
      <c r="J25" s="185">
        <v>122.75077903</v>
      </c>
      <c r="K25" s="185">
        <v>164.66649186316002</v>
      </c>
      <c r="L25" s="185">
        <v>247.45444415017053</v>
      </c>
      <c r="M25" s="185">
        <v>-56.569508776428336</v>
      </c>
      <c r="N25" s="185">
        <v>58.099459618722747</v>
      </c>
      <c r="O25" s="185">
        <v>539.32108083213416</v>
      </c>
      <c r="P25" s="185">
        <v>145.44541637912511</v>
      </c>
      <c r="Q25" s="185">
        <v>893.06570676000001</v>
      </c>
      <c r="R25" s="185">
        <v>351.65374686000001</v>
      </c>
      <c r="S25" s="185">
        <v>129.38481562412639</v>
      </c>
      <c r="T25" s="185">
        <v>-137.99601022692508</v>
      </c>
      <c r="U25" s="185">
        <v>119.29730694540554</v>
      </c>
      <c r="V25" s="185">
        <v>165.05075541150123</v>
      </c>
      <c r="W25" s="185">
        <v>144.21482705</v>
      </c>
      <c r="X25" s="185">
        <v>80.008006097101443</v>
      </c>
      <c r="Y25" s="185">
        <v>51.071225537466425</v>
      </c>
      <c r="Z25" s="185">
        <v>66.619061802124804</v>
      </c>
      <c r="AA25" s="185">
        <v>74.624760999574988</v>
      </c>
      <c r="AB25" s="185">
        <v>171.36089360185059</v>
      </c>
      <c r="AC25" s="185">
        <v>25.002687374185591</v>
      </c>
      <c r="AD25" s="185">
        <v>2.8220000000000001</v>
      </c>
      <c r="AE25" s="185">
        <v>5.5627688400000048</v>
      </c>
      <c r="AF25" s="185">
        <v>57.594213073125054</v>
      </c>
      <c r="AG25" s="185">
        <v>14.81473143107501</v>
      </c>
      <c r="AH25" s="185">
        <v>14.510919537110114</v>
      </c>
      <c r="AI25" s="185">
        <v>560.28226528999994</v>
      </c>
      <c r="AJ25" s="185">
        <v>181.12437202400002</v>
      </c>
      <c r="AK25" s="185">
        <v>147.68359883784987</v>
      </c>
      <c r="AL25" s="185">
        <v>3.3516944000000004</v>
      </c>
      <c r="AM25" s="185">
        <v>-1.8576543127918095</v>
      </c>
      <c r="AN25" s="185">
        <v>31.739286810825497</v>
      </c>
      <c r="AO25" s="185">
        <v>108.21080673393999</v>
      </c>
      <c r="AP25" s="185">
        <v>11.3881919985</v>
      </c>
      <c r="AQ25" s="185">
        <v>0</v>
      </c>
      <c r="AR25" s="185">
        <v>15.556079309999989</v>
      </c>
      <c r="AS25" s="185">
        <v>17.132000000000001</v>
      </c>
      <c r="AT25" s="185">
        <v>0</v>
      </c>
      <c r="AU25" s="185">
        <v>0</v>
      </c>
      <c r="AV25" s="185">
        <v>0</v>
      </c>
      <c r="AW25" s="185">
        <v>0</v>
      </c>
      <c r="AX25" s="185">
        <v>41.365126950000004</v>
      </c>
      <c r="AY25" s="185">
        <v>10.669</v>
      </c>
      <c r="AZ25" s="185">
        <v>0</v>
      </c>
      <c r="BA25" s="185">
        <v>16.753717569999999</v>
      </c>
      <c r="BB25" s="185">
        <v>27.985045249500001</v>
      </c>
      <c r="BC25" s="185">
        <v>15.35</v>
      </c>
      <c r="BD25" s="185">
        <v>0</v>
      </c>
      <c r="BE25" s="185">
        <v>45.487265457472503</v>
      </c>
      <c r="BF25" s="185">
        <v>0</v>
      </c>
      <c r="BG25" s="185">
        <v>14.211099999999998</v>
      </c>
      <c r="BH25" s="185">
        <v>14.210200932999994</v>
      </c>
      <c r="BI25" s="185">
        <v>21.164601468740599</v>
      </c>
      <c r="BJ25" s="185">
        <v>26.749255936249998</v>
      </c>
    </row>
    <row r="26" spans="2:62" x14ac:dyDescent="0.25">
      <c r="B26" s="137" t="s">
        <v>174</v>
      </c>
      <c r="C26" s="185">
        <v>461.37612531752637</v>
      </c>
      <c r="D26" s="185">
        <v>27.600618999999998</v>
      </c>
      <c r="E26" s="185">
        <v>0</v>
      </c>
      <c r="F26" s="185">
        <v>155.04205422125156</v>
      </c>
      <c r="G26" s="185">
        <v>0</v>
      </c>
      <c r="H26" s="185">
        <v>0</v>
      </c>
      <c r="I26" s="185">
        <v>112.20681578352009</v>
      </c>
      <c r="J26" s="185">
        <v>122.75077903</v>
      </c>
      <c r="K26" s="185">
        <v>0</v>
      </c>
      <c r="L26" s="185">
        <v>134.41281118570032</v>
      </c>
      <c r="M26" s="185">
        <v>100.0762405875721</v>
      </c>
      <c r="N26" s="185">
        <v>52.838887216347757</v>
      </c>
      <c r="O26" s="185">
        <v>357.82806993051457</v>
      </c>
      <c r="P26" s="185">
        <v>0</v>
      </c>
      <c r="Q26" s="185">
        <v>893.06570676000001</v>
      </c>
      <c r="R26" s="185">
        <v>0</v>
      </c>
      <c r="S26" s="185">
        <v>-58.709183322899371</v>
      </c>
      <c r="T26" s="185">
        <v>52.502947636074303</v>
      </c>
      <c r="U26" s="185">
        <v>-66.362873142394776</v>
      </c>
      <c r="V26" s="185">
        <v>0</v>
      </c>
      <c r="W26" s="185">
        <v>1.89771526</v>
      </c>
      <c r="X26" s="185">
        <v>80.008006097101443</v>
      </c>
      <c r="Y26" s="185">
        <v>44.836498221966046</v>
      </c>
      <c r="Z26" s="185">
        <v>0</v>
      </c>
      <c r="AA26" s="185">
        <v>-100.66878413367476</v>
      </c>
      <c r="AB26" s="185">
        <v>0</v>
      </c>
      <c r="AC26" s="185">
        <v>1.655429259935677</v>
      </c>
      <c r="AD26" s="185">
        <v>2.4710000000000001</v>
      </c>
      <c r="AE26" s="185">
        <v>5.5627688400000048</v>
      </c>
      <c r="AF26" s="185">
        <v>0</v>
      </c>
      <c r="AG26" s="185">
        <v>0</v>
      </c>
      <c r="AH26" s="185">
        <v>-2.5572575773898736</v>
      </c>
      <c r="AI26" s="185">
        <v>529.86561818999985</v>
      </c>
      <c r="AJ26" s="185">
        <v>0</v>
      </c>
      <c r="AK26" s="185">
        <v>0</v>
      </c>
      <c r="AL26" s="185">
        <v>-1.1546412700000002</v>
      </c>
      <c r="AM26" s="185">
        <v>1.3249881604957581</v>
      </c>
      <c r="AN26" s="185">
        <v>22.4182628863255</v>
      </c>
      <c r="AO26" s="185">
        <v>5.8024134539399999</v>
      </c>
      <c r="AP26" s="185">
        <v>0</v>
      </c>
      <c r="AQ26" s="185">
        <v>0</v>
      </c>
      <c r="AR26" s="185">
        <v>0</v>
      </c>
      <c r="AS26" s="185">
        <v>1.7450000000000001</v>
      </c>
      <c r="AT26" s="185">
        <v>0</v>
      </c>
      <c r="AU26" s="185">
        <v>0</v>
      </c>
      <c r="AV26" s="185">
        <v>0</v>
      </c>
      <c r="AW26" s="185">
        <v>0</v>
      </c>
      <c r="AX26" s="185">
        <v>6.4074192865000006</v>
      </c>
      <c r="AY26" s="185">
        <v>1.6879999999999999</v>
      </c>
      <c r="AZ26" s="185">
        <v>0</v>
      </c>
      <c r="BA26" s="185">
        <v>0</v>
      </c>
      <c r="BB26" s="185">
        <v>0</v>
      </c>
      <c r="BC26" s="185">
        <v>-4.9790000000000001</v>
      </c>
      <c r="BD26" s="185">
        <v>0</v>
      </c>
      <c r="BE26" s="185">
        <v>45.487265457472503</v>
      </c>
      <c r="BF26" s="185">
        <v>0</v>
      </c>
      <c r="BG26" s="185">
        <v>4.11747</v>
      </c>
      <c r="BH26" s="185">
        <v>0</v>
      </c>
      <c r="BI26" s="185">
        <v>-4.2085737397596095</v>
      </c>
      <c r="BJ26" s="185">
        <v>0</v>
      </c>
    </row>
    <row r="27" spans="2:62" x14ac:dyDescent="0.25">
      <c r="B27" s="137" t="s">
        <v>175</v>
      </c>
      <c r="C27" s="134">
        <v>0</v>
      </c>
      <c r="D27" s="185">
        <v>150.029606</v>
      </c>
      <c r="E27" s="185">
        <v>0</v>
      </c>
      <c r="F27" s="185">
        <v>206.84630339662502</v>
      </c>
      <c r="G27" s="185">
        <v>69.096075542149791</v>
      </c>
      <c r="H27" s="185">
        <v>0</v>
      </c>
      <c r="I27" s="185">
        <v>0</v>
      </c>
      <c r="J27" s="185">
        <v>0</v>
      </c>
      <c r="K27" s="185">
        <v>164.66649186316002</v>
      </c>
      <c r="L27" s="185">
        <v>113.04163296447021</v>
      </c>
      <c r="M27" s="185">
        <v>-156.64574936400044</v>
      </c>
      <c r="N27" s="185">
        <v>5.26057240237499</v>
      </c>
      <c r="O27" s="185">
        <v>181.49301090161958</v>
      </c>
      <c r="P27" s="185">
        <v>145.44541637912511</v>
      </c>
      <c r="Q27" s="185">
        <v>0</v>
      </c>
      <c r="R27" s="185">
        <v>351.65374686000001</v>
      </c>
      <c r="S27" s="185">
        <v>188.09399894702577</v>
      </c>
      <c r="T27" s="185">
        <v>-190.49895786299939</v>
      </c>
      <c r="U27" s="185">
        <v>185.66018008780031</v>
      </c>
      <c r="V27" s="185">
        <v>165.05075541150123</v>
      </c>
      <c r="W27" s="185">
        <v>142.31711178999998</v>
      </c>
      <c r="X27" s="185">
        <v>0</v>
      </c>
      <c r="Y27" s="185">
        <v>6.2347273155003782</v>
      </c>
      <c r="Z27" s="185">
        <v>66.619061802124804</v>
      </c>
      <c r="AA27" s="185">
        <v>175.29354513324975</v>
      </c>
      <c r="AB27" s="185">
        <v>171.36089360185059</v>
      </c>
      <c r="AC27" s="185">
        <v>23.347258114249914</v>
      </c>
      <c r="AD27" s="185">
        <v>0.35099999999999998</v>
      </c>
      <c r="AE27" s="185">
        <v>0</v>
      </c>
      <c r="AF27" s="185">
        <v>57.594213073125054</v>
      </c>
      <c r="AG27" s="185">
        <v>14.81473143107501</v>
      </c>
      <c r="AH27" s="185">
        <v>17.068177114499989</v>
      </c>
      <c r="AI27" s="185">
        <v>30.416647100000006</v>
      </c>
      <c r="AJ27" s="185">
        <v>181.12437202400002</v>
      </c>
      <c r="AK27" s="185">
        <v>147.68359883784987</v>
      </c>
      <c r="AL27" s="185">
        <v>4.5063356700000003</v>
      </c>
      <c r="AM27" s="185">
        <v>-3.1826424732875678</v>
      </c>
      <c r="AN27" s="185">
        <v>9.3210239244999986</v>
      </c>
      <c r="AO27" s="185">
        <v>102.40839327999998</v>
      </c>
      <c r="AP27" s="185">
        <v>11.3881919985</v>
      </c>
      <c r="AQ27" s="185">
        <v>0</v>
      </c>
      <c r="AR27" s="185">
        <v>15.556079309999989</v>
      </c>
      <c r="AS27" s="185">
        <v>15.387</v>
      </c>
      <c r="AT27" s="185">
        <v>0</v>
      </c>
      <c r="AU27" s="185">
        <v>0</v>
      </c>
      <c r="AV27" s="185">
        <v>0</v>
      </c>
      <c r="AW27" s="185">
        <v>0</v>
      </c>
      <c r="AX27" s="185">
        <v>34.957707663500003</v>
      </c>
      <c r="AY27" s="185">
        <v>8.9809999999999999</v>
      </c>
      <c r="AZ27" s="185">
        <v>0</v>
      </c>
      <c r="BA27" s="185">
        <v>16.753717569999999</v>
      </c>
      <c r="BB27" s="185">
        <v>27.985045249500001</v>
      </c>
      <c r="BC27" s="185">
        <v>20.329000000000001</v>
      </c>
      <c r="BD27" s="185">
        <v>0</v>
      </c>
      <c r="BE27" s="185">
        <v>0</v>
      </c>
      <c r="BF27" s="185">
        <v>0</v>
      </c>
      <c r="BG27" s="185">
        <v>10.093629999999999</v>
      </c>
      <c r="BH27" s="185">
        <v>14.210200932999994</v>
      </c>
      <c r="BI27" s="185">
        <v>25.373175208500207</v>
      </c>
      <c r="BJ27" s="185">
        <v>26.749255936249998</v>
      </c>
    </row>
    <row r="28" spans="2:62" x14ac:dyDescent="0.25">
      <c r="B28" s="138" t="s">
        <v>176</v>
      </c>
      <c r="C28" s="185">
        <v>0</v>
      </c>
      <c r="D28" s="185">
        <v>496.40718900000002</v>
      </c>
      <c r="E28" s="185">
        <v>1128.3631188595032</v>
      </c>
      <c r="F28" s="185">
        <v>174.41983065688001</v>
      </c>
      <c r="G28" s="185">
        <v>103.46360158700011</v>
      </c>
      <c r="H28" s="185">
        <v>0</v>
      </c>
      <c r="I28" s="185">
        <v>91.085375967499999</v>
      </c>
      <c r="J28" s="185">
        <v>0</v>
      </c>
      <c r="K28" s="185">
        <v>377.44042752124994</v>
      </c>
      <c r="L28" s="185">
        <v>246.96449904600001</v>
      </c>
      <c r="M28" s="185">
        <v>-71.308446200002251</v>
      </c>
      <c r="N28" s="185">
        <v>235.04595133062577</v>
      </c>
      <c r="O28" s="185">
        <v>292.53709148333741</v>
      </c>
      <c r="P28" s="185">
        <v>387.37086094437427</v>
      </c>
      <c r="Q28" s="185">
        <v>0</v>
      </c>
      <c r="R28" s="185">
        <v>606.2686907699981</v>
      </c>
      <c r="S28" s="185">
        <v>599.30416299112187</v>
      </c>
      <c r="T28" s="185">
        <v>279.83503425062509</v>
      </c>
      <c r="U28" s="185">
        <v>269.23817037212581</v>
      </c>
      <c r="V28" s="185">
        <v>614.56436185562779</v>
      </c>
      <c r="W28" s="185">
        <v>350.66876386000001</v>
      </c>
      <c r="X28" s="185">
        <v>295.26353647187523</v>
      </c>
      <c r="Y28" s="185">
        <v>521.39834993792306</v>
      </c>
      <c r="Z28" s="185">
        <v>101.27891768062639</v>
      </c>
      <c r="AA28" s="185">
        <v>159.114694283125</v>
      </c>
      <c r="AB28" s="185">
        <v>333.88080945749999</v>
      </c>
      <c r="AC28" s="185">
        <v>136.92320410999986</v>
      </c>
      <c r="AD28" s="185">
        <v>6.4020000000000001</v>
      </c>
      <c r="AE28" s="185">
        <v>0</v>
      </c>
      <c r="AF28" s="185">
        <v>140.94671245250004</v>
      </c>
      <c r="AG28" s="185">
        <v>57.935427603750021</v>
      </c>
      <c r="AH28" s="185">
        <v>10.12320499</v>
      </c>
      <c r="AI28" s="185">
        <v>9.1588363400000024</v>
      </c>
      <c r="AJ28" s="185">
        <v>151.40036095799996</v>
      </c>
      <c r="AK28" s="185">
        <v>146.19308577812458</v>
      </c>
      <c r="AL28" s="185">
        <v>-4.0830612500000001</v>
      </c>
      <c r="AM28" s="185">
        <v>217.91783281637501</v>
      </c>
      <c r="AN28" s="185">
        <v>18.110313222500007</v>
      </c>
      <c r="AO28" s="185">
        <v>239.89018421999998</v>
      </c>
      <c r="AP28" s="185">
        <v>4.9885479999999998</v>
      </c>
      <c r="AQ28" s="185">
        <v>0</v>
      </c>
      <c r="AR28" s="185">
        <v>143.84248151</v>
      </c>
      <c r="AS28" s="185">
        <v>29.257000000000001</v>
      </c>
      <c r="AT28" s="185">
        <v>0</v>
      </c>
      <c r="AU28" s="185">
        <v>0</v>
      </c>
      <c r="AV28" s="185">
        <v>0</v>
      </c>
      <c r="AW28" s="185">
        <v>0</v>
      </c>
      <c r="AX28" s="185">
        <v>0</v>
      </c>
      <c r="AY28" s="185">
        <v>32.645000000000003</v>
      </c>
      <c r="AZ28" s="185">
        <v>0</v>
      </c>
      <c r="BA28" s="185">
        <v>28.846981382500005</v>
      </c>
      <c r="BB28" s="185">
        <v>58.221153787500036</v>
      </c>
      <c r="BC28" s="185">
        <v>1.573</v>
      </c>
      <c r="BD28" s="185">
        <v>0</v>
      </c>
      <c r="BE28" s="185">
        <v>0</v>
      </c>
      <c r="BF28" s="185">
        <v>0</v>
      </c>
      <c r="BG28" s="185">
        <v>35.646850000000001</v>
      </c>
      <c r="BH28" s="185">
        <v>30.327433732500001</v>
      </c>
      <c r="BI28" s="185">
        <v>-17.632201687499975</v>
      </c>
      <c r="BJ28" s="185">
        <v>37.323565245624998</v>
      </c>
    </row>
    <row r="29" spans="2:62" x14ac:dyDescent="0.25">
      <c r="B29" s="138" t="s">
        <v>177</v>
      </c>
      <c r="C29" s="185">
        <v>0</v>
      </c>
      <c r="D29" s="185">
        <v>0</v>
      </c>
      <c r="E29" s="185">
        <v>0</v>
      </c>
      <c r="F29" s="185">
        <v>0</v>
      </c>
      <c r="G29" s="185">
        <v>0</v>
      </c>
      <c r="H29" s="185">
        <v>683.27941299999998</v>
      </c>
      <c r="I29" s="185">
        <v>0</v>
      </c>
      <c r="J29" s="185">
        <v>0</v>
      </c>
      <c r="K29" s="185">
        <v>0</v>
      </c>
      <c r="L29" s="185">
        <v>0</v>
      </c>
      <c r="M29" s="185">
        <v>0</v>
      </c>
      <c r="N29" s="185">
        <v>0</v>
      </c>
      <c r="O29" s="185">
        <v>0</v>
      </c>
      <c r="P29" s="185">
        <v>0</v>
      </c>
      <c r="Q29" s="185">
        <v>0</v>
      </c>
      <c r="R29" s="185">
        <v>0</v>
      </c>
      <c r="S29" s="185">
        <v>0</v>
      </c>
      <c r="T29" s="185">
        <v>0</v>
      </c>
      <c r="U29" s="185">
        <v>0</v>
      </c>
      <c r="V29" s="185">
        <v>0</v>
      </c>
      <c r="W29" s="185">
        <v>0</v>
      </c>
      <c r="X29" s="185">
        <v>0</v>
      </c>
      <c r="Y29" s="185">
        <v>0</v>
      </c>
      <c r="Z29" s="185">
        <v>0</v>
      </c>
      <c r="AA29" s="185">
        <v>0</v>
      </c>
      <c r="AB29" s="185">
        <v>0</v>
      </c>
      <c r="AC29" s="185">
        <v>0</v>
      </c>
      <c r="AD29" s="185">
        <v>0</v>
      </c>
      <c r="AE29" s="185">
        <v>0</v>
      </c>
      <c r="AF29" s="185">
        <v>0</v>
      </c>
      <c r="AG29" s="185">
        <v>0</v>
      </c>
      <c r="AH29" s="185">
        <v>0</v>
      </c>
      <c r="AI29" s="185">
        <v>0</v>
      </c>
      <c r="AJ29" s="185">
        <v>0</v>
      </c>
      <c r="AK29" s="185">
        <v>0</v>
      </c>
      <c r="AL29" s="185">
        <v>0</v>
      </c>
      <c r="AM29" s="185">
        <v>0</v>
      </c>
      <c r="AN29" s="185">
        <v>0</v>
      </c>
      <c r="AO29" s="185">
        <v>3.9013284699999997</v>
      </c>
      <c r="AP29" s="185">
        <v>0</v>
      </c>
      <c r="AQ29" s="185">
        <v>0</v>
      </c>
      <c r="AR29" s="185">
        <v>0</v>
      </c>
      <c r="AS29" s="185">
        <v>0</v>
      </c>
      <c r="AT29" s="185">
        <v>0</v>
      </c>
      <c r="AU29" s="185">
        <v>0</v>
      </c>
      <c r="AV29" s="185">
        <v>0</v>
      </c>
      <c r="AW29" s="185">
        <v>47.07082906449908</v>
      </c>
      <c r="AX29" s="185">
        <v>0</v>
      </c>
      <c r="AY29" s="185">
        <v>0</v>
      </c>
      <c r="AZ29" s="185">
        <v>0</v>
      </c>
      <c r="BA29" s="185">
        <v>0</v>
      </c>
      <c r="BB29" s="185">
        <v>0</v>
      </c>
      <c r="BC29" s="185">
        <v>0</v>
      </c>
      <c r="BD29" s="185">
        <v>0</v>
      </c>
      <c r="BE29" s="185">
        <v>0</v>
      </c>
      <c r="BF29" s="185">
        <v>0</v>
      </c>
      <c r="BG29" s="185">
        <v>0</v>
      </c>
      <c r="BH29" s="185">
        <v>0</v>
      </c>
      <c r="BI29" s="185">
        <v>0</v>
      </c>
      <c r="BJ29" s="185">
        <v>0</v>
      </c>
    </row>
    <row r="30" spans="2:62" x14ac:dyDescent="0.25">
      <c r="B30" s="137" t="s">
        <v>178</v>
      </c>
      <c r="C30" s="185">
        <v>0</v>
      </c>
      <c r="D30" s="185">
        <v>0</v>
      </c>
      <c r="E30" s="185">
        <v>1.14508546</v>
      </c>
      <c r="F30" s="185">
        <v>0</v>
      </c>
      <c r="G30" s="185">
        <v>0</v>
      </c>
      <c r="H30" s="185">
        <v>0</v>
      </c>
      <c r="I30" s="185">
        <v>0</v>
      </c>
      <c r="J30" s="185">
        <v>0</v>
      </c>
      <c r="K30" s="185">
        <v>0</v>
      </c>
      <c r="L30" s="185">
        <v>0</v>
      </c>
      <c r="M30" s="185">
        <v>0</v>
      </c>
      <c r="N30" s="185">
        <v>0</v>
      </c>
      <c r="O30" s="185">
        <v>0</v>
      </c>
      <c r="P30" s="185">
        <v>0</v>
      </c>
      <c r="Q30" s="185">
        <v>0</v>
      </c>
      <c r="R30" s="185">
        <v>0</v>
      </c>
      <c r="S30" s="185">
        <v>0</v>
      </c>
      <c r="T30" s="185">
        <v>0</v>
      </c>
      <c r="U30" s="185">
        <v>0</v>
      </c>
      <c r="V30" s="185">
        <v>0</v>
      </c>
      <c r="W30" s="185">
        <v>0</v>
      </c>
      <c r="X30" s="185">
        <v>0</v>
      </c>
      <c r="Y30" s="185">
        <v>0</v>
      </c>
      <c r="Z30" s="185">
        <v>0</v>
      </c>
      <c r="AA30" s="185">
        <v>0</v>
      </c>
      <c r="AB30" s="185">
        <v>0</v>
      </c>
      <c r="AC30" s="185">
        <v>0</v>
      </c>
      <c r="AD30" s="185">
        <v>0</v>
      </c>
      <c r="AE30" s="185">
        <v>0</v>
      </c>
      <c r="AF30" s="185">
        <v>0</v>
      </c>
      <c r="AG30" s="185">
        <v>0</v>
      </c>
      <c r="AH30" s="185">
        <v>0</v>
      </c>
      <c r="AI30" s="185">
        <v>0</v>
      </c>
      <c r="AJ30" s="185">
        <v>0</v>
      </c>
      <c r="AK30" s="185">
        <v>0</v>
      </c>
      <c r="AL30" s="185">
        <v>0</v>
      </c>
      <c r="AM30" s="185">
        <v>0</v>
      </c>
      <c r="AN30" s="185">
        <v>0</v>
      </c>
      <c r="AO30" s="185">
        <v>0</v>
      </c>
      <c r="AP30" s="185">
        <v>0</v>
      </c>
      <c r="AQ30" s="185">
        <v>0</v>
      </c>
      <c r="AR30" s="185">
        <v>0</v>
      </c>
      <c r="AS30" s="185">
        <v>0</v>
      </c>
      <c r="AT30" s="185">
        <v>0</v>
      </c>
      <c r="AU30" s="185">
        <v>0</v>
      </c>
      <c r="AV30" s="185">
        <v>0</v>
      </c>
      <c r="AW30" s="185">
        <v>0</v>
      </c>
      <c r="AX30" s="185">
        <v>0</v>
      </c>
      <c r="AY30" s="185">
        <v>0</v>
      </c>
      <c r="AZ30" s="185">
        <v>0</v>
      </c>
      <c r="BA30" s="185">
        <v>0</v>
      </c>
      <c r="BB30" s="185">
        <v>0</v>
      </c>
      <c r="BC30" s="185">
        <v>0</v>
      </c>
      <c r="BD30" s="185">
        <v>0</v>
      </c>
      <c r="BE30" s="185">
        <v>0</v>
      </c>
      <c r="BF30" s="185">
        <v>0</v>
      </c>
      <c r="BG30" s="185">
        <v>0</v>
      </c>
      <c r="BH30" s="185">
        <v>0</v>
      </c>
      <c r="BI30" s="185">
        <v>0</v>
      </c>
      <c r="BJ30" s="185">
        <v>0</v>
      </c>
    </row>
    <row r="31" spans="2:62" x14ac:dyDescent="0.25">
      <c r="B31" s="137" t="s">
        <v>179</v>
      </c>
      <c r="C31" s="185">
        <v>0</v>
      </c>
      <c r="D31" s="185">
        <v>0</v>
      </c>
      <c r="E31" s="185">
        <v>0</v>
      </c>
      <c r="F31" s="185">
        <v>0</v>
      </c>
      <c r="G31" s="185">
        <v>0</v>
      </c>
      <c r="H31" s="185">
        <v>0</v>
      </c>
      <c r="I31" s="185">
        <v>13.138277699999996</v>
      </c>
      <c r="J31" s="185">
        <v>0</v>
      </c>
      <c r="K31" s="185">
        <v>0</v>
      </c>
      <c r="L31" s="185">
        <v>0</v>
      </c>
      <c r="M31" s="185">
        <v>0</v>
      </c>
      <c r="N31" s="185">
        <v>0</v>
      </c>
      <c r="O31" s="185">
        <v>0</v>
      </c>
      <c r="P31" s="185">
        <v>0</v>
      </c>
      <c r="Q31" s="185">
        <v>0</v>
      </c>
      <c r="R31" s="185">
        <v>0</v>
      </c>
      <c r="S31" s="185">
        <v>0</v>
      </c>
      <c r="T31" s="185">
        <v>0</v>
      </c>
      <c r="U31" s="185">
        <v>0</v>
      </c>
      <c r="V31" s="185">
        <v>0</v>
      </c>
      <c r="W31" s="185">
        <v>0</v>
      </c>
      <c r="X31" s="185">
        <v>0</v>
      </c>
      <c r="Y31" s="185">
        <v>0</v>
      </c>
      <c r="Z31" s="185">
        <v>0</v>
      </c>
      <c r="AA31" s="185">
        <v>0</v>
      </c>
      <c r="AB31" s="185">
        <v>0</v>
      </c>
      <c r="AC31" s="185">
        <v>0</v>
      </c>
      <c r="AD31" s="185">
        <v>0</v>
      </c>
      <c r="AE31" s="185">
        <v>0</v>
      </c>
      <c r="AF31" s="185">
        <v>0</v>
      </c>
      <c r="AG31" s="185">
        <v>0</v>
      </c>
      <c r="AH31" s="185">
        <v>0</v>
      </c>
      <c r="AI31" s="185">
        <v>0</v>
      </c>
      <c r="AJ31" s="185">
        <v>0</v>
      </c>
      <c r="AK31" s="185">
        <v>0</v>
      </c>
      <c r="AL31" s="185">
        <v>0</v>
      </c>
      <c r="AM31" s="185">
        <v>0</v>
      </c>
      <c r="AN31" s="185">
        <v>0</v>
      </c>
      <c r="AO31" s="185">
        <v>0</v>
      </c>
      <c r="AP31" s="185">
        <v>0</v>
      </c>
      <c r="AQ31" s="185">
        <v>0</v>
      </c>
      <c r="AR31" s="185">
        <v>0</v>
      </c>
      <c r="AS31" s="185">
        <v>0</v>
      </c>
      <c r="AT31" s="185">
        <v>0</v>
      </c>
      <c r="AU31" s="185">
        <v>0</v>
      </c>
      <c r="AV31" s="185">
        <v>0</v>
      </c>
      <c r="AW31" s="185">
        <v>0</v>
      </c>
      <c r="AX31" s="185">
        <v>0</v>
      </c>
      <c r="AY31" s="185">
        <v>0</v>
      </c>
      <c r="AZ31" s="185">
        <v>0</v>
      </c>
      <c r="BA31" s="185">
        <v>0</v>
      </c>
      <c r="BB31" s="185">
        <v>0</v>
      </c>
      <c r="BC31" s="185">
        <v>0</v>
      </c>
      <c r="BD31" s="185">
        <v>0</v>
      </c>
      <c r="BE31" s="185">
        <v>0</v>
      </c>
      <c r="BF31" s="185">
        <v>0</v>
      </c>
      <c r="BG31" s="185">
        <v>0</v>
      </c>
      <c r="BH31" s="185">
        <v>0</v>
      </c>
      <c r="BI31" s="185">
        <v>0</v>
      </c>
      <c r="BJ31" s="185">
        <v>0</v>
      </c>
    </row>
    <row r="32" spans="2:62" x14ac:dyDescent="0.25">
      <c r="B32" s="137" t="s">
        <v>335</v>
      </c>
      <c r="C32" s="185">
        <v>0</v>
      </c>
      <c r="D32" s="185">
        <v>0</v>
      </c>
      <c r="E32" s="185">
        <v>0</v>
      </c>
      <c r="F32" s="185">
        <v>0</v>
      </c>
      <c r="G32" s="185">
        <v>0</v>
      </c>
      <c r="H32" s="185">
        <v>0</v>
      </c>
      <c r="I32" s="185">
        <v>0</v>
      </c>
      <c r="J32" s="185">
        <v>0</v>
      </c>
      <c r="K32" s="185">
        <v>0</v>
      </c>
      <c r="L32" s="185">
        <v>0</v>
      </c>
      <c r="M32" s="185">
        <v>0</v>
      </c>
      <c r="N32" s="185">
        <v>0</v>
      </c>
      <c r="O32" s="185">
        <v>0</v>
      </c>
      <c r="P32" s="185">
        <v>0</v>
      </c>
      <c r="Q32" s="185">
        <v>0</v>
      </c>
      <c r="R32" s="185">
        <v>0</v>
      </c>
      <c r="S32" s="185">
        <v>0</v>
      </c>
      <c r="T32" s="185">
        <v>0</v>
      </c>
      <c r="U32" s="185">
        <v>0</v>
      </c>
      <c r="V32" s="185">
        <v>0</v>
      </c>
      <c r="W32" s="185">
        <v>0</v>
      </c>
      <c r="X32" s="185">
        <v>0</v>
      </c>
      <c r="Y32" s="185">
        <v>0</v>
      </c>
      <c r="Z32" s="185">
        <v>0</v>
      </c>
      <c r="AA32" s="185">
        <v>0</v>
      </c>
      <c r="AB32" s="185">
        <v>0</v>
      </c>
      <c r="AC32" s="185">
        <v>0</v>
      </c>
      <c r="AD32" s="185">
        <v>0</v>
      </c>
      <c r="AE32" s="185">
        <v>0</v>
      </c>
      <c r="AF32" s="185">
        <v>0</v>
      </c>
      <c r="AG32" s="185">
        <v>0</v>
      </c>
      <c r="AH32" s="185">
        <v>0</v>
      </c>
      <c r="AI32" s="185">
        <v>0</v>
      </c>
      <c r="AJ32" s="185">
        <v>0</v>
      </c>
      <c r="AK32" s="185">
        <v>0</v>
      </c>
      <c r="AL32" s="185">
        <v>0</v>
      </c>
      <c r="AM32" s="185">
        <v>0</v>
      </c>
      <c r="AN32" s="185">
        <v>0</v>
      </c>
      <c r="AO32" s="185">
        <v>0</v>
      </c>
      <c r="AP32" s="185">
        <v>0</v>
      </c>
      <c r="AQ32" s="185">
        <v>0</v>
      </c>
      <c r="AR32" s="185">
        <v>0</v>
      </c>
      <c r="AS32" s="185">
        <v>0</v>
      </c>
      <c r="AT32" s="185">
        <v>0</v>
      </c>
      <c r="AU32" s="185">
        <v>0</v>
      </c>
      <c r="AV32" s="185">
        <v>0</v>
      </c>
      <c r="AW32" s="185">
        <v>0</v>
      </c>
      <c r="AX32" s="185">
        <v>0</v>
      </c>
      <c r="AY32" s="185">
        <v>0</v>
      </c>
      <c r="AZ32" s="185">
        <v>0</v>
      </c>
      <c r="BA32" s="185">
        <v>0</v>
      </c>
      <c r="BB32" s="185">
        <v>0</v>
      </c>
      <c r="BC32" s="185">
        <v>0</v>
      </c>
      <c r="BD32" s="185">
        <v>0</v>
      </c>
      <c r="BE32" s="185">
        <v>0</v>
      </c>
      <c r="BF32" s="185">
        <v>0</v>
      </c>
      <c r="BG32" s="185">
        <v>0</v>
      </c>
      <c r="BH32" s="185">
        <v>0</v>
      </c>
      <c r="BI32" s="185">
        <v>0</v>
      </c>
      <c r="BJ32" s="185">
        <v>0</v>
      </c>
    </row>
    <row r="33" spans="2:62" x14ac:dyDescent="0.25">
      <c r="B33" s="136" t="s">
        <v>336</v>
      </c>
      <c r="C33" s="185">
        <v>0</v>
      </c>
      <c r="D33" s="185">
        <v>0</v>
      </c>
      <c r="E33" s="185">
        <v>0.66423500000000002</v>
      </c>
      <c r="F33" s="185">
        <v>0</v>
      </c>
      <c r="G33" s="185">
        <v>5.1768706205790798</v>
      </c>
      <c r="H33" s="185">
        <v>0</v>
      </c>
      <c r="I33" s="185">
        <v>0</v>
      </c>
      <c r="J33" s="185">
        <v>0</v>
      </c>
      <c r="K33" s="185">
        <v>14.872999999999999</v>
      </c>
      <c r="L33" s="185">
        <v>0</v>
      </c>
      <c r="M33" s="185">
        <v>17.277845489999997</v>
      </c>
      <c r="N33" s="185">
        <v>0</v>
      </c>
      <c r="O33" s="185">
        <v>0</v>
      </c>
      <c r="P33" s="185">
        <v>0</v>
      </c>
      <c r="Q33" s="185">
        <v>0</v>
      </c>
      <c r="R33" s="185">
        <v>0</v>
      </c>
      <c r="S33" s="185">
        <v>0</v>
      </c>
      <c r="T33" s="185">
        <v>0</v>
      </c>
      <c r="U33" s="185">
        <v>0</v>
      </c>
      <c r="V33" s="185">
        <v>0</v>
      </c>
      <c r="W33" s="185">
        <v>0</v>
      </c>
      <c r="X33" s="185">
        <v>3.3550728099999998</v>
      </c>
      <c r="Y33" s="185">
        <v>0</v>
      </c>
      <c r="Z33" s="185">
        <v>0</v>
      </c>
      <c r="AA33" s="185">
        <v>0</v>
      </c>
      <c r="AB33" s="185">
        <v>0.17418292000000002</v>
      </c>
      <c r="AC33" s="185">
        <v>0.48565471000000004</v>
      </c>
      <c r="AD33" s="185">
        <v>0</v>
      </c>
      <c r="AE33" s="185">
        <v>0</v>
      </c>
      <c r="AF33" s="185">
        <v>0.97833872</v>
      </c>
      <c r="AG33" s="185">
        <v>0</v>
      </c>
      <c r="AH33" s="185">
        <v>0</v>
      </c>
      <c r="AI33" s="185">
        <v>0</v>
      </c>
      <c r="AJ33" s="185">
        <v>0</v>
      </c>
      <c r="AK33" s="185">
        <v>0</v>
      </c>
      <c r="AL33" s="185">
        <v>0</v>
      </c>
      <c r="AM33" s="185">
        <v>0</v>
      </c>
      <c r="AN33" s="185">
        <v>0</v>
      </c>
      <c r="AO33" s="185">
        <v>0</v>
      </c>
      <c r="AP33" s="185">
        <v>0</v>
      </c>
      <c r="AQ33" s="185">
        <v>0</v>
      </c>
      <c r="AR33" s="185">
        <v>0</v>
      </c>
      <c r="AS33" s="185">
        <v>0</v>
      </c>
      <c r="AT33" s="185">
        <v>0</v>
      </c>
      <c r="AU33" s="185">
        <v>0</v>
      </c>
      <c r="AV33" s="185">
        <v>1.00227972</v>
      </c>
      <c r="AW33" s="185">
        <v>0</v>
      </c>
      <c r="AX33" s="185">
        <v>0</v>
      </c>
      <c r="AY33" s="185">
        <v>0</v>
      </c>
      <c r="AZ33" s="185">
        <v>0</v>
      </c>
      <c r="BA33" s="185">
        <v>0</v>
      </c>
      <c r="BB33" s="185">
        <v>0</v>
      </c>
      <c r="BC33" s="185">
        <v>0</v>
      </c>
      <c r="BD33" s="185">
        <v>0</v>
      </c>
      <c r="BE33" s="185">
        <v>0</v>
      </c>
      <c r="BF33" s="185">
        <v>0</v>
      </c>
      <c r="BG33" s="185">
        <v>0</v>
      </c>
      <c r="BH33" s="185">
        <v>0</v>
      </c>
      <c r="BI33" s="185">
        <v>0</v>
      </c>
      <c r="BJ33" s="185">
        <v>0</v>
      </c>
    </row>
    <row r="34" spans="2:62" x14ac:dyDescent="0.25">
      <c r="B34" s="136" t="s">
        <v>337</v>
      </c>
      <c r="C34" s="185">
        <v>45.317892826604407</v>
      </c>
      <c r="D34" s="185">
        <v>93.735203999999996</v>
      </c>
      <c r="E34" s="185">
        <v>249.44569861063491</v>
      </c>
      <c r="F34" s="185">
        <v>0</v>
      </c>
      <c r="G34" s="185">
        <v>128.79321112737523</v>
      </c>
      <c r="H34" s="185">
        <v>84.526465999999999</v>
      </c>
      <c r="I34" s="185">
        <v>99.580604080000001</v>
      </c>
      <c r="J34" s="185">
        <v>136.8630255217212</v>
      </c>
      <c r="K34" s="185">
        <v>44.542112316853903</v>
      </c>
      <c r="L34" s="185">
        <v>79.847174206763142</v>
      </c>
      <c r="M34" s="185">
        <v>278.8538693613545</v>
      </c>
      <c r="N34" s="185">
        <v>71.616419526399483</v>
      </c>
      <c r="O34" s="185">
        <v>158.96180645689401</v>
      </c>
      <c r="P34" s="185">
        <v>79.945062773854744</v>
      </c>
      <c r="Q34" s="185">
        <v>80.105812907000626</v>
      </c>
      <c r="R34" s="185">
        <v>13.00830972345786</v>
      </c>
      <c r="S34" s="185">
        <v>187.45539946034123</v>
      </c>
      <c r="T34" s="185">
        <v>79.558023225019085</v>
      </c>
      <c r="U34" s="185">
        <v>139.14910896844705</v>
      </c>
      <c r="V34" s="185">
        <v>26.321871228411521</v>
      </c>
      <c r="W34" s="185">
        <v>143.57969566899996</v>
      </c>
      <c r="X34" s="185">
        <v>112.901301796954</v>
      </c>
      <c r="Y34" s="185">
        <v>78.603853675079449</v>
      </c>
      <c r="Z34" s="185">
        <v>65.887519671950116</v>
      </c>
      <c r="AA34" s="185">
        <v>50.557988000000002</v>
      </c>
      <c r="AB34" s="185">
        <v>85.411944926287617</v>
      </c>
      <c r="AC34" s="185">
        <v>37.705520048081418</v>
      </c>
      <c r="AD34" s="185">
        <v>0</v>
      </c>
      <c r="AE34" s="185">
        <v>0</v>
      </c>
      <c r="AF34" s="185">
        <v>8.7850678846373746</v>
      </c>
      <c r="AG34" s="185">
        <v>3.4746129992865296</v>
      </c>
      <c r="AH34" s="185">
        <v>3.6622001171363636</v>
      </c>
      <c r="AI34" s="185">
        <v>48.796092449399808</v>
      </c>
      <c r="AJ34" s="185">
        <v>30.687000000000001</v>
      </c>
      <c r="AK34" s="185">
        <v>6.5970333842391939</v>
      </c>
      <c r="AL34" s="185">
        <v>1.3608760490000003</v>
      </c>
      <c r="AM34" s="185">
        <v>14.29976278421479</v>
      </c>
      <c r="AN34" s="185">
        <v>0</v>
      </c>
      <c r="AO34" s="185">
        <v>9.6899026828060926</v>
      </c>
      <c r="AP34" s="185">
        <v>0.63979721815800883</v>
      </c>
      <c r="AQ34" s="185">
        <v>0</v>
      </c>
      <c r="AR34" s="185">
        <v>0</v>
      </c>
      <c r="AS34" s="185">
        <v>0</v>
      </c>
      <c r="AT34" s="185">
        <v>0</v>
      </c>
      <c r="AU34" s="185">
        <v>0</v>
      </c>
      <c r="AV34" s="185">
        <v>5.2880185129810018</v>
      </c>
      <c r="AW34" s="185">
        <v>0</v>
      </c>
      <c r="AX34" s="185">
        <v>0.46095909499999693</v>
      </c>
      <c r="AY34" s="185">
        <v>0</v>
      </c>
      <c r="AZ34" s="185">
        <v>0</v>
      </c>
      <c r="BA34" s="185">
        <v>0.38398230810899919</v>
      </c>
      <c r="BB34" s="185">
        <v>0.74450099115800694</v>
      </c>
      <c r="BC34" s="185">
        <v>1.4867159936349981</v>
      </c>
      <c r="BD34" s="185">
        <v>0</v>
      </c>
      <c r="BE34" s="185">
        <v>0</v>
      </c>
      <c r="BF34" s="185">
        <v>0</v>
      </c>
      <c r="BG34" s="185">
        <v>0</v>
      </c>
      <c r="BH34" s="185">
        <v>5.3109156699044977</v>
      </c>
      <c r="BI34" s="185">
        <v>0</v>
      </c>
      <c r="BJ34" s="185">
        <v>0</v>
      </c>
    </row>
    <row r="35" spans="2:62" x14ac:dyDescent="0.25">
      <c r="B35" s="136" t="s">
        <v>338</v>
      </c>
      <c r="C35" s="185">
        <v>191.0581346926833</v>
      </c>
      <c r="D35" s="185">
        <v>534.290662</v>
      </c>
      <c r="E35" s="185">
        <v>673.47431624871422</v>
      </c>
      <c r="F35" s="185">
        <v>488.82733294756122</v>
      </c>
      <c r="G35" s="185">
        <v>347.74167004391313</v>
      </c>
      <c r="H35" s="185">
        <v>228.25172499999999</v>
      </c>
      <c r="I35" s="185">
        <v>268.86763102999998</v>
      </c>
      <c r="J35" s="185">
        <v>369.53016890864717</v>
      </c>
      <c r="K35" s="185">
        <v>120.26370325550599</v>
      </c>
      <c r="L35" s="185">
        <v>201.7883826418319</v>
      </c>
      <c r="M35" s="185">
        <v>752.90544727565702</v>
      </c>
      <c r="N35" s="185">
        <v>193.36433281521607</v>
      </c>
      <c r="O35" s="185">
        <v>429.19687743361402</v>
      </c>
      <c r="P35" s="185">
        <v>216.0332180894078</v>
      </c>
      <c r="Q35" s="185">
        <v>222.70200046890028</v>
      </c>
      <c r="R35" s="185">
        <v>26.204773476210065</v>
      </c>
      <c r="S35" s="185">
        <v>497.55341116810632</v>
      </c>
      <c r="T35" s="185">
        <v>214.80666270755142</v>
      </c>
      <c r="U35" s="185">
        <v>378.17158158480709</v>
      </c>
      <c r="V35" s="185">
        <v>71.069052316711108</v>
      </c>
      <c r="W35" s="185">
        <v>388.08282233539984</v>
      </c>
      <c r="X35" s="185">
        <v>311.10602466777601</v>
      </c>
      <c r="Y35" s="185">
        <v>198.26540492271448</v>
      </c>
      <c r="Z35" s="185">
        <v>177.89630311426529</v>
      </c>
      <c r="AA35" s="185">
        <v>136.50656693918998</v>
      </c>
      <c r="AB35" s="185">
        <v>220.48725130097654</v>
      </c>
      <c r="AC35" s="185">
        <v>101.80490412981982</v>
      </c>
      <c r="AD35" s="185">
        <v>0</v>
      </c>
      <c r="AE35" s="185">
        <v>0</v>
      </c>
      <c r="AF35" s="185">
        <v>23.719683288520908</v>
      </c>
      <c r="AG35" s="185">
        <v>9.38145509807363</v>
      </c>
      <c r="AH35" s="185">
        <v>10.986600351409074</v>
      </c>
      <c r="AI35" s="185">
        <v>131.74944961337948</v>
      </c>
      <c r="AJ35" s="185">
        <v>82.854910000000004</v>
      </c>
      <c r="AK35" s="185">
        <v>17.811990137445811</v>
      </c>
      <c r="AL35" s="185">
        <v>3.6743653322999998</v>
      </c>
      <c r="AM35" s="185">
        <v>42.899288352644376</v>
      </c>
      <c r="AN35" s="185">
        <v>89.630146999999994</v>
      </c>
      <c r="AO35" s="185">
        <v>16.179779</v>
      </c>
      <c r="AP35" s="185">
        <v>1.7274524890266236</v>
      </c>
      <c r="AQ35" s="185">
        <v>0</v>
      </c>
      <c r="AR35" s="185">
        <v>0</v>
      </c>
      <c r="AS35" s="185">
        <v>0</v>
      </c>
      <c r="AT35" s="185">
        <v>0</v>
      </c>
      <c r="AU35" s="185">
        <v>0</v>
      </c>
      <c r="AV35" s="185">
        <v>14.277649985048704</v>
      </c>
      <c r="AW35" s="185">
        <v>16.364403282660248</v>
      </c>
      <c r="AX35" s="185">
        <v>1.2445895564999916</v>
      </c>
      <c r="AY35" s="185">
        <v>12.039</v>
      </c>
      <c r="AZ35" s="185">
        <v>7.8070000000000004</v>
      </c>
      <c r="BA35" s="185">
        <v>1.0367522318942977</v>
      </c>
      <c r="BB35" s="185">
        <v>2.0101526761266189</v>
      </c>
      <c r="BC35" s="185">
        <v>4.0141331828144855</v>
      </c>
      <c r="BD35" s="185">
        <v>0.17919162</v>
      </c>
      <c r="BE35" s="185">
        <v>0</v>
      </c>
      <c r="BF35" s="185">
        <v>0</v>
      </c>
      <c r="BG35" s="185">
        <v>0.97375927112603977</v>
      </c>
      <c r="BH35" s="185">
        <v>14.339472308742144</v>
      </c>
      <c r="BI35" s="185">
        <v>30.487327977452324</v>
      </c>
      <c r="BJ35" s="185">
        <v>0</v>
      </c>
    </row>
    <row r="36" spans="2:62" x14ac:dyDescent="0.25">
      <c r="B36" s="136" t="s">
        <v>339</v>
      </c>
      <c r="C36" s="185">
        <v>0</v>
      </c>
      <c r="D36" s="185">
        <v>0</v>
      </c>
      <c r="E36" s="185">
        <v>0</v>
      </c>
      <c r="F36" s="185">
        <v>0</v>
      </c>
      <c r="G36" s="185">
        <v>0</v>
      </c>
      <c r="H36" s="185">
        <v>0</v>
      </c>
      <c r="I36" s="185">
        <v>0</v>
      </c>
      <c r="J36" s="185">
        <v>0</v>
      </c>
      <c r="K36" s="185">
        <v>0</v>
      </c>
      <c r="L36" s="185">
        <v>0</v>
      </c>
      <c r="M36" s="185">
        <v>0</v>
      </c>
      <c r="N36" s="185">
        <v>0</v>
      </c>
      <c r="O36" s="185">
        <v>0</v>
      </c>
      <c r="P36" s="185">
        <v>0</v>
      </c>
      <c r="Q36" s="185">
        <v>0</v>
      </c>
      <c r="R36" s="185">
        <v>0</v>
      </c>
      <c r="S36" s="185">
        <v>0</v>
      </c>
      <c r="T36" s="185">
        <v>0</v>
      </c>
      <c r="U36" s="185">
        <v>0</v>
      </c>
      <c r="V36" s="185">
        <v>5.3588433000000002</v>
      </c>
      <c r="W36" s="185">
        <v>0</v>
      </c>
      <c r="X36" s="185">
        <v>0</v>
      </c>
      <c r="Y36" s="185">
        <v>0</v>
      </c>
      <c r="Z36" s="185">
        <v>0</v>
      </c>
      <c r="AA36" s="185">
        <v>0</v>
      </c>
      <c r="AB36" s="185">
        <v>0</v>
      </c>
      <c r="AC36" s="185">
        <v>0</v>
      </c>
      <c r="AD36" s="185">
        <v>0</v>
      </c>
      <c r="AE36" s="185">
        <v>0</v>
      </c>
      <c r="AF36" s="185">
        <v>0</v>
      </c>
      <c r="AG36" s="185">
        <v>0</v>
      </c>
      <c r="AH36" s="185">
        <v>0</v>
      </c>
      <c r="AI36" s="185">
        <v>0</v>
      </c>
      <c r="AJ36" s="185">
        <v>0</v>
      </c>
      <c r="AK36" s="185">
        <v>0</v>
      </c>
      <c r="AL36" s="185">
        <v>0</v>
      </c>
      <c r="AM36" s="185">
        <v>0</v>
      </c>
      <c r="AN36" s="185">
        <v>0</v>
      </c>
      <c r="AO36" s="185">
        <v>0</v>
      </c>
      <c r="AP36" s="185">
        <v>0</v>
      </c>
      <c r="AQ36" s="185">
        <v>0</v>
      </c>
      <c r="AR36" s="185">
        <v>0</v>
      </c>
      <c r="AS36" s="185">
        <v>0</v>
      </c>
      <c r="AT36" s="185">
        <v>0</v>
      </c>
      <c r="AU36" s="185">
        <v>0</v>
      </c>
      <c r="AV36" s="185">
        <v>0</v>
      </c>
      <c r="AW36" s="185">
        <v>0</v>
      </c>
      <c r="AX36" s="185">
        <v>0</v>
      </c>
      <c r="AY36" s="185">
        <v>0</v>
      </c>
      <c r="AZ36" s="185">
        <v>0</v>
      </c>
      <c r="BA36" s="185">
        <v>0</v>
      </c>
      <c r="BB36" s="185">
        <v>0</v>
      </c>
      <c r="BC36" s="185">
        <v>0</v>
      </c>
      <c r="BD36" s="185">
        <v>0</v>
      </c>
      <c r="BE36" s="185">
        <v>0</v>
      </c>
      <c r="BF36" s="185">
        <v>0</v>
      </c>
      <c r="BG36" s="185">
        <v>0</v>
      </c>
      <c r="BH36" s="185">
        <v>0</v>
      </c>
      <c r="BI36" s="185">
        <v>0</v>
      </c>
      <c r="BJ36" s="185">
        <v>0</v>
      </c>
    </row>
    <row r="37" spans="2:62" x14ac:dyDescent="0.25">
      <c r="B37" s="186" t="s">
        <v>340</v>
      </c>
      <c r="C37" s="185">
        <v>604.09805437266141</v>
      </c>
      <c r="D37" s="185">
        <v>1246.67821</v>
      </c>
      <c r="E37" s="185">
        <v>1571.5369712469999</v>
      </c>
      <c r="F37" s="185">
        <v>1140.597110339234</v>
      </c>
      <c r="G37" s="185">
        <v>811.39723010246485</v>
      </c>
      <c r="H37" s="185">
        <v>532.48647177999976</v>
      </c>
      <c r="I37" s="185">
        <v>627.35780572798024</v>
      </c>
      <c r="J37" s="185">
        <v>862.23706078684347</v>
      </c>
      <c r="K37" s="185">
        <v>280.61530759616471</v>
      </c>
      <c r="L37" s="185">
        <v>516.83615174903343</v>
      </c>
      <c r="M37" s="185">
        <v>1756.7793769765328</v>
      </c>
      <c r="N37" s="185">
        <v>451.1834429223789</v>
      </c>
      <c r="O37" s="185">
        <v>1001.45938067843</v>
      </c>
      <c r="P37" s="185">
        <v>503.47234687528351</v>
      </c>
      <c r="Q37" s="185">
        <v>498.2503156940997</v>
      </c>
      <c r="R37" s="185">
        <v>220.95311083949071</v>
      </c>
      <c r="S37" s="185">
        <v>1189.5451839749642</v>
      </c>
      <c r="T37" s="185">
        <v>501.21554631931093</v>
      </c>
      <c r="U37" s="185">
        <v>874.17039913121653</v>
      </c>
      <c r="V37" s="185">
        <v>165.82778873899258</v>
      </c>
      <c r="W37" s="185">
        <v>904.13443868559966</v>
      </c>
      <c r="X37" s="185">
        <v>705.00569150526997</v>
      </c>
      <c r="Y37" s="185">
        <v>509.16927815300085</v>
      </c>
      <c r="Z37" s="185">
        <v>415.09137393328569</v>
      </c>
      <c r="AA37" s="185">
        <v>318.51532300000002</v>
      </c>
      <c r="AB37" s="185">
        <v>548.2202530356119</v>
      </c>
      <c r="AC37" s="185">
        <v>237.54477630291291</v>
      </c>
      <c r="AD37" s="185">
        <v>0</v>
      </c>
      <c r="AE37" s="185">
        <v>16.456725990000027</v>
      </c>
      <c r="AF37" s="185">
        <v>55.345927673215449</v>
      </c>
      <c r="AG37" s="185">
        <v>21.890061895505138</v>
      </c>
      <c r="AH37" s="185">
        <v>25.635400819954565</v>
      </c>
      <c r="AI37" s="185">
        <v>307.4153824312188</v>
      </c>
      <c r="AJ37" s="185">
        <v>193.32814190414129</v>
      </c>
      <c r="AK37" s="185">
        <v>41.561310320706909</v>
      </c>
      <c r="AL37" s="185">
        <v>8.5735191087000011</v>
      </c>
      <c r="AM37" s="185">
        <v>100.09833948950354</v>
      </c>
      <c r="AN37" s="185">
        <v>209.13600892195899</v>
      </c>
      <c r="AO37" s="185">
        <v>71.029345145254837</v>
      </c>
      <c r="AP37" s="185">
        <v>4.0307224743954544</v>
      </c>
      <c r="AQ37" s="185">
        <v>2.75989605</v>
      </c>
      <c r="AR37" s="185">
        <v>0</v>
      </c>
      <c r="AS37" s="185">
        <v>0</v>
      </c>
      <c r="AT37" s="185">
        <v>18.184680377410032</v>
      </c>
      <c r="AU37" s="185">
        <v>3.6567807699999979</v>
      </c>
      <c r="AV37" s="185">
        <v>33.314516631780279</v>
      </c>
      <c r="AW37" s="185">
        <v>38.423470779540587</v>
      </c>
      <c r="AX37" s="185">
        <v>2.9040422984999803</v>
      </c>
      <c r="AY37" s="185">
        <v>5.9340000000000002</v>
      </c>
      <c r="AZ37" s="185">
        <v>22.931761369999972</v>
      </c>
      <c r="BA37" s="185">
        <v>2.4190885410866949</v>
      </c>
      <c r="BB37" s="185">
        <v>4.6903562442954438</v>
      </c>
      <c r="BC37" s="185">
        <v>9.3663107599004647</v>
      </c>
      <c r="BD37" s="185">
        <v>0.41811378999999999</v>
      </c>
      <c r="BE37" s="185">
        <v>0</v>
      </c>
      <c r="BF37" s="185">
        <v>13.04238</v>
      </c>
      <c r="BG37" s="185">
        <v>2.2721049659607599</v>
      </c>
      <c r="BH37" s="185">
        <v>33.458768720398339</v>
      </c>
      <c r="BI37" s="185">
        <v>71.137098614055432</v>
      </c>
      <c r="BJ37" s="185">
        <v>0</v>
      </c>
    </row>
    <row r="38" spans="2:62" x14ac:dyDescent="0.25">
      <c r="B38" s="187" t="s">
        <v>341</v>
      </c>
      <c r="C38" s="188">
        <v>5890.9857762119909</v>
      </c>
      <c r="D38" s="188">
        <v>8050.1395730000004</v>
      </c>
      <c r="E38" s="188">
        <v>11346.667064515854</v>
      </c>
      <c r="F38" s="188">
        <v>6791.1257095425008</v>
      </c>
      <c r="G38" s="188">
        <v>3298.4449337598076</v>
      </c>
      <c r="H38" s="188">
        <v>6064.2215729299905</v>
      </c>
      <c r="I38" s="188">
        <v>4502.5836032690004</v>
      </c>
      <c r="J38" s="188">
        <v>5682.8843520888231</v>
      </c>
      <c r="K38" s="188">
        <v>3980.9609987743934</v>
      </c>
      <c r="L38" s="188">
        <v>4801.594317889223</v>
      </c>
      <c r="M38" s="188">
        <v>10522.994252100008</v>
      </c>
      <c r="N38" s="188">
        <v>5280.4784860839727</v>
      </c>
      <c r="O38" s="188">
        <v>7236.8457872844101</v>
      </c>
      <c r="P38" s="188">
        <v>5103.3054128520453</v>
      </c>
      <c r="Q38" s="188">
        <v>7439.4427797252629</v>
      </c>
      <c r="R38" s="188">
        <v>6065.8913902872455</v>
      </c>
      <c r="S38" s="188">
        <v>10229.969489116531</v>
      </c>
      <c r="T38" s="188">
        <v>5313.6836750054517</v>
      </c>
      <c r="U38" s="188">
        <v>6200.4512432720021</v>
      </c>
      <c r="V38" s="188">
        <v>4893.0155737859677</v>
      </c>
      <c r="W38" s="188">
        <v>7104.3311011040832</v>
      </c>
      <c r="X38" s="188">
        <v>6429.5295512123375</v>
      </c>
      <c r="Y38" s="188">
        <v>5962.9957800344509</v>
      </c>
      <c r="Z38" s="188">
        <v>3539.4254438822522</v>
      </c>
      <c r="AA38" s="188">
        <v>3485.9164964018896</v>
      </c>
      <c r="AB38" s="188">
        <v>5544.5087200422258</v>
      </c>
      <c r="AC38" s="188">
        <v>1870.6438505582926</v>
      </c>
      <c r="AD38" s="188">
        <v>34.411999999999999</v>
      </c>
      <c r="AE38" s="188">
        <v>153.93076438</v>
      </c>
      <c r="AF38" s="188">
        <v>1846.3062010819988</v>
      </c>
      <c r="AG38" s="188">
        <v>476.24938952769043</v>
      </c>
      <c r="AH38" s="188">
        <v>249.33610930561014</v>
      </c>
      <c r="AI38" s="188">
        <v>4187.712038423997</v>
      </c>
      <c r="AJ38" s="188">
        <v>2709.9924748561407</v>
      </c>
      <c r="AK38" s="188">
        <v>1893.0448706183663</v>
      </c>
      <c r="AL38" s="188">
        <v>36.813512289999998</v>
      </c>
      <c r="AM38" s="188">
        <v>2087.0534934483362</v>
      </c>
      <c r="AN38" s="188">
        <v>1659.8924759900001</v>
      </c>
      <c r="AO38" s="188">
        <v>1787.929705102001</v>
      </c>
      <c r="AP38" s="188">
        <v>157.02937437008009</v>
      </c>
      <c r="AQ38" s="188">
        <v>31.923068660000002</v>
      </c>
      <c r="AR38" s="188">
        <v>305.96810109</v>
      </c>
      <c r="AS38" s="188">
        <v>147.958</v>
      </c>
      <c r="AT38" s="188">
        <v>85.075813077410018</v>
      </c>
      <c r="AU38" s="188">
        <v>10.003527509999998</v>
      </c>
      <c r="AV38" s="188">
        <v>285.46961444981002</v>
      </c>
      <c r="AW38" s="188">
        <v>490.97620610166661</v>
      </c>
      <c r="AX38" s="188">
        <v>265.11275119999999</v>
      </c>
      <c r="AY38" s="188">
        <v>201.42500000000001</v>
      </c>
      <c r="AZ38" s="188">
        <v>190.19682441999998</v>
      </c>
      <c r="BA38" s="188">
        <v>147.23224060359001</v>
      </c>
      <c r="BB38" s="188">
        <v>441.81309849858013</v>
      </c>
      <c r="BC38" s="188">
        <v>232.03778167634999</v>
      </c>
      <c r="BD38" s="188">
        <v>39.638209660000008</v>
      </c>
      <c r="BE38" s="188">
        <v>117.70819806586223</v>
      </c>
      <c r="BF38" s="188">
        <v>15.933479599999998</v>
      </c>
      <c r="BG38" s="188">
        <v>278.24764340730724</v>
      </c>
      <c r="BH38" s="188">
        <v>700.33122055454498</v>
      </c>
      <c r="BI38" s="188">
        <v>500.72767259736025</v>
      </c>
      <c r="BJ38" s="188">
        <v>304.96462118187503</v>
      </c>
    </row>
    <row r="39" spans="2:62" x14ac:dyDescent="0.25">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190"/>
      <c r="BJ39" s="190"/>
    </row>
    <row r="40" spans="2:62" x14ac:dyDescent="0.25">
      <c r="B40" s="162" t="s">
        <v>187</v>
      </c>
      <c r="C40" s="190"/>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c r="BF40" s="191"/>
      <c r="BG40" s="191"/>
      <c r="BH40" s="191"/>
      <c r="BI40" s="191"/>
      <c r="BJ40" s="191"/>
    </row>
    <row r="41" spans="2:62" x14ac:dyDescent="0.25">
      <c r="B41" s="136" t="s">
        <v>342</v>
      </c>
      <c r="C41" s="185">
        <v>5385.1088289818463</v>
      </c>
      <c r="D41" s="185">
        <v>7345.6740419999996</v>
      </c>
      <c r="E41" s="185">
        <v>10245.250315989997</v>
      </c>
      <c r="F41" s="185">
        <v>5865.1781806899999</v>
      </c>
      <c r="G41" s="185">
        <v>2826.6971607174728</v>
      </c>
      <c r="H41" s="185">
        <v>5673.6326049299905</v>
      </c>
      <c r="I41" s="185">
        <v>3969.1511217300003</v>
      </c>
      <c r="J41" s="185">
        <v>5314.6390779588246</v>
      </c>
      <c r="K41" s="185">
        <v>3630.3546775099976</v>
      </c>
      <c r="L41" s="185">
        <v>4112.3934400159233</v>
      </c>
      <c r="M41" s="185">
        <v>9709.6998624800053</v>
      </c>
      <c r="N41" s="185">
        <v>4812.3026633633453</v>
      </c>
      <c r="O41" s="185">
        <v>5923.7534297827415</v>
      </c>
      <c r="P41" s="185">
        <v>4638.0586439097806</v>
      </c>
      <c r="Q41" s="185">
        <v>6858.4384136252611</v>
      </c>
      <c r="R41" s="185">
        <v>5509.0109205100025</v>
      </c>
      <c r="S41" s="185">
        <v>9425.2985762241351</v>
      </c>
      <c r="T41" s="185">
        <v>5096.4890130979411</v>
      </c>
      <c r="U41" s="185">
        <v>5713.2427838320009</v>
      </c>
      <c r="V41" s="185">
        <v>4473.0541810461073</v>
      </c>
      <c r="W41" s="185">
        <v>6330.5471798740846</v>
      </c>
      <c r="X41" s="185">
        <v>5747.9328187533574</v>
      </c>
      <c r="Y41" s="185">
        <v>5601.8086930394502</v>
      </c>
      <c r="Z41" s="185">
        <v>3346.1119630600006</v>
      </c>
      <c r="AA41" s="185">
        <v>3306.9414705500003</v>
      </c>
      <c r="AB41" s="185">
        <v>5096.4040971299983</v>
      </c>
      <c r="AC41" s="185">
        <v>1805.485934008293</v>
      </c>
      <c r="AD41" s="185">
        <v>11.868</v>
      </c>
      <c r="AE41" s="185">
        <v>151.11979238000001</v>
      </c>
      <c r="AF41" s="185">
        <v>1787.2079708599988</v>
      </c>
      <c r="AG41" s="185">
        <v>420.93181565999998</v>
      </c>
      <c r="AH41" s="185">
        <v>242.14742788000001</v>
      </c>
      <c r="AI41" s="185">
        <v>3715.3967456239984</v>
      </c>
      <c r="AJ41" s="185">
        <v>2554.55593</v>
      </c>
      <c r="AK41" s="185">
        <v>1788.1592971300008</v>
      </c>
      <c r="AL41" s="185">
        <v>36.495707289999999</v>
      </c>
      <c r="AM41" s="185">
        <v>2010.8945238350004</v>
      </c>
      <c r="AN41" s="185">
        <v>1578.04612047</v>
      </c>
      <c r="AO41" s="185">
        <v>1621.811161582001</v>
      </c>
      <c r="AP41" s="185">
        <v>141.05116231999997</v>
      </c>
      <c r="AQ41" s="185">
        <v>30.735291292700001</v>
      </c>
      <c r="AR41" s="185">
        <v>155.31536278710004</v>
      </c>
      <c r="AS41" s="185">
        <v>97.837999999999994</v>
      </c>
      <c r="AT41" s="185">
        <v>71.228846849999996</v>
      </c>
      <c r="AU41" s="185">
        <v>3.7659219399999997</v>
      </c>
      <c r="AV41" s="185">
        <v>257.04559041999994</v>
      </c>
      <c r="AW41" s="185">
        <v>477.43865877166667</v>
      </c>
      <c r="AX41" s="185">
        <v>257.69185741999996</v>
      </c>
      <c r="AY41" s="185">
        <v>138.21700000000001</v>
      </c>
      <c r="AZ41" s="185">
        <v>164.87899741999999</v>
      </c>
      <c r="BA41" s="185">
        <v>140.27304382</v>
      </c>
      <c r="BB41" s="185">
        <v>421.77011990999995</v>
      </c>
      <c r="BC41" s="185">
        <v>223.76834741000002</v>
      </c>
      <c r="BD41" s="185">
        <v>35.721643040000004</v>
      </c>
      <c r="BE41" s="185">
        <v>70.938775570000004</v>
      </c>
      <c r="BF41" s="185">
        <v>0</v>
      </c>
      <c r="BG41" s="185">
        <v>253.21960101000002</v>
      </c>
      <c r="BH41" s="185">
        <v>668.90765249000015</v>
      </c>
      <c r="BI41" s="185">
        <v>488.87923229</v>
      </c>
      <c r="BJ41" s="185">
        <v>223.82857863000004</v>
      </c>
    </row>
    <row r="42" spans="2:62" x14ac:dyDescent="0.25">
      <c r="B42" s="137" t="s">
        <v>343</v>
      </c>
      <c r="C42" s="185">
        <v>4763.0554943418456</v>
      </c>
      <c r="D42" s="185">
        <v>6405.2884869999998</v>
      </c>
      <c r="E42" s="185">
        <v>9251.1721378599996</v>
      </c>
      <c r="F42" s="185">
        <v>5072.9084447000005</v>
      </c>
      <c r="G42" s="185">
        <v>2503.1648385974727</v>
      </c>
      <c r="H42" s="185">
        <v>5134.4711591499909</v>
      </c>
      <c r="I42" s="185">
        <v>3451.8672819600006</v>
      </c>
      <c r="J42" s="185">
        <v>4671.9116613788246</v>
      </c>
      <c r="K42" s="185">
        <v>3308.5090583299975</v>
      </c>
      <c r="L42" s="185">
        <v>3815.2294032859231</v>
      </c>
      <c r="M42" s="185">
        <v>8730.0096994400064</v>
      </c>
      <c r="N42" s="185">
        <v>4406.3300710933445</v>
      </c>
      <c r="O42" s="185">
        <v>5519.6807311027414</v>
      </c>
      <c r="P42" s="185">
        <v>4371.4002657197807</v>
      </c>
      <c r="Q42" s="185">
        <v>5943.9116566652619</v>
      </c>
      <c r="R42" s="185">
        <v>4816.1277673400027</v>
      </c>
      <c r="S42" s="185">
        <v>8660.9753777341357</v>
      </c>
      <c r="T42" s="185">
        <v>4577.3158999498264</v>
      </c>
      <c r="U42" s="185">
        <v>5259.9470237720016</v>
      </c>
      <c r="V42" s="185">
        <v>4009.6370176461069</v>
      </c>
      <c r="W42" s="185">
        <v>5801.8896778140843</v>
      </c>
      <c r="X42" s="185">
        <v>4769.4650680499954</v>
      </c>
      <c r="Y42" s="185">
        <v>4799.9085095394503</v>
      </c>
      <c r="Z42" s="185">
        <v>3036.4185188400006</v>
      </c>
      <c r="AA42" s="185">
        <v>3036.22021253</v>
      </c>
      <c r="AB42" s="185">
        <v>4590.9176645999978</v>
      </c>
      <c r="AC42" s="185">
        <v>1648.6712189899997</v>
      </c>
      <c r="AD42" s="185">
        <v>11.867000000000001</v>
      </c>
      <c r="AE42" s="185">
        <v>150.92779238</v>
      </c>
      <c r="AF42" s="185">
        <v>1631.8258992699989</v>
      </c>
      <c r="AG42" s="185">
        <v>391.51421690999996</v>
      </c>
      <c r="AH42" s="185">
        <v>197.69727840000002</v>
      </c>
      <c r="AI42" s="185">
        <v>3391.8156938039997</v>
      </c>
      <c r="AJ42" s="185">
        <v>2361.9804100000001</v>
      </c>
      <c r="AK42" s="185">
        <v>1678.1279268000008</v>
      </c>
      <c r="AL42" s="185">
        <v>34.392630130000001</v>
      </c>
      <c r="AM42" s="185">
        <v>1895.3699544150002</v>
      </c>
      <c r="AN42" s="185">
        <v>1405.8792067300001</v>
      </c>
      <c r="AO42" s="185">
        <v>1477.921754612001</v>
      </c>
      <c r="AP42" s="185">
        <v>135.82428738999999</v>
      </c>
      <c r="AQ42" s="185">
        <v>26.717061292699999</v>
      </c>
      <c r="AR42" s="185">
        <v>153.41192672710005</v>
      </c>
      <c r="AS42" s="185">
        <v>82.765000000000001</v>
      </c>
      <c r="AT42" s="185">
        <v>55.070959999999999</v>
      </c>
      <c r="AU42" s="185">
        <v>0</v>
      </c>
      <c r="AV42" s="185">
        <v>239.71057001999998</v>
      </c>
      <c r="AW42" s="185">
        <v>434.78481513000003</v>
      </c>
      <c r="AX42" s="185">
        <v>218.95025117999995</v>
      </c>
      <c r="AY42" s="185">
        <v>125.437</v>
      </c>
      <c r="AZ42" s="185">
        <v>117.39458125</v>
      </c>
      <c r="BA42" s="185">
        <v>131.55942027</v>
      </c>
      <c r="BB42" s="185">
        <v>392.74902813</v>
      </c>
      <c r="BC42" s="185">
        <v>203.09478841000001</v>
      </c>
      <c r="BD42" s="185">
        <v>32.87420874</v>
      </c>
      <c r="BE42" s="185">
        <v>62.964873599999997</v>
      </c>
      <c r="BF42" s="185">
        <v>0</v>
      </c>
      <c r="BG42" s="185">
        <v>232.42062100999999</v>
      </c>
      <c r="BH42" s="185">
        <v>564.60377715000004</v>
      </c>
      <c r="BI42" s="185">
        <v>439.06991859999999</v>
      </c>
      <c r="BJ42" s="185">
        <v>184.71834863000001</v>
      </c>
    </row>
    <row r="43" spans="2:62" x14ac:dyDescent="0.25">
      <c r="B43" s="137" t="s">
        <v>344</v>
      </c>
      <c r="C43" s="185">
        <v>325.84439480000003</v>
      </c>
      <c r="D43" s="185">
        <v>926.03706299999999</v>
      </c>
      <c r="E43" s="185">
        <v>825.29931238999984</v>
      </c>
      <c r="F43" s="185">
        <v>708.99969265999994</v>
      </c>
      <c r="G43" s="185">
        <v>126.08704861000001</v>
      </c>
      <c r="H43" s="185">
        <v>463.51283799999999</v>
      </c>
      <c r="I43" s="185">
        <v>401.45649689999999</v>
      </c>
      <c r="J43" s="185">
        <v>606.83346911000001</v>
      </c>
      <c r="K43" s="185">
        <v>285.36153992999999</v>
      </c>
      <c r="L43" s="185">
        <v>264.14076912999997</v>
      </c>
      <c r="M43" s="185">
        <v>964.71999863000008</v>
      </c>
      <c r="N43" s="185">
        <v>331.62700567000002</v>
      </c>
      <c r="O43" s="185">
        <v>240.84259987999999</v>
      </c>
      <c r="P43" s="185">
        <v>207.35621807000001</v>
      </c>
      <c r="Q43" s="185">
        <v>896.74771817999999</v>
      </c>
      <c r="R43" s="185">
        <v>690.38577032000001</v>
      </c>
      <c r="S43" s="185">
        <v>727.99443968999992</v>
      </c>
      <c r="T43" s="185">
        <v>377.12832476</v>
      </c>
      <c r="U43" s="185">
        <v>434.17300637000005</v>
      </c>
      <c r="V43" s="185">
        <v>419.22718499999996</v>
      </c>
      <c r="W43" s="185">
        <v>486.41602589999997</v>
      </c>
      <c r="X43" s="185">
        <v>851.67046928000002</v>
      </c>
      <c r="Y43" s="185">
        <v>658.07588311999996</v>
      </c>
      <c r="Z43" s="185">
        <v>301.28531934</v>
      </c>
      <c r="AA43" s="185">
        <v>232.49966343</v>
      </c>
      <c r="AB43" s="185">
        <v>474.92857617999999</v>
      </c>
      <c r="AC43" s="185">
        <v>60.120310920000001</v>
      </c>
      <c r="AD43" s="185">
        <v>0</v>
      </c>
      <c r="AE43" s="185">
        <v>0</v>
      </c>
      <c r="AF43" s="185">
        <v>114.91325171000001</v>
      </c>
      <c r="AG43" s="185">
        <v>19.72599799</v>
      </c>
      <c r="AH43" s="185">
        <v>43.500230000000002</v>
      </c>
      <c r="AI43" s="185">
        <v>275.05208544999999</v>
      </c>
      <c r="AJ43" s="185">
        <v>157.75613000000001</v>
      </c>
      <c r="AK43" s="185">
        <v>79.701491529999984</v>
      </c>
      <c r="AL43" s="185">
        <v>0</v>
      </c>
      <c r="AM43" s="185">
        <v>70.67205254000001</v>
      </c>
      <c r="AN43" s="185">
        <v>137.95164629000001</v>
      </c>
      <c r="AO43" s="185">
        <v>125.25262426</v>
      </c>
      <c r="AP43" s="185">
        <v>0</v>
      </c>
      <c r="AQ43" s="185">
        <v>0</v>
      </c>
      <c r="AR43" s="185">
        <v>1.6211827299999999</v>
      </c>
      <c r="AS43" s="185">
        <v>0.25600000000000001</v>
      </c>
      <c r="AT43" s="185">
        <v>8.6337580000000003</v>
      </c>
      <c r="AU43" s="185">
        <v>0</v>
      </c>
      <c r="AV43" s="185">
        <v>9.3707505299999987</v>
      </c>
      <c r="AW43" s="185">
        <v>40.752561001666663</v>
      </c>
      <c r="AX43" s="185">
        <v>36.366359450000004</v>
      </c>
      <c r="AY43" s="185">
        <v>10.615</v>
      </c>
      <c r="AZ43" s="185">
        <v>13.303976179999999</v>
      </c>
      <c r="BA43" s="185">
        <v>0</v>
      </c>
      <c r="BB43" s="185">
        <v>13.072377359999999</v>
      </c>
      <c r="BC43" s="185">
        <v>17.638559000000001</v>
      </c>
      <c r="BD43" s="185">
        <v>0</v>
      </c>
      <c r="BE43" s="185">
        <v>5.0745363899999996</v>
      </c>
      <c r="BF43" s="185">
        <v>0</v>
      </c>
      <c r="BG43" s="185">
        <v>19.225580000000001</v>
      </c>
      <c r="BH43" s="185">
        <v>99.801889430000017</v>
      </c>
      <c r="BI43" s="185">
        <v>42.087333770000001</v>
      </c>
      <c r="BJ43" s="185">
        <v>37.247839999999997</v>
      </c>
    </row>
    <row r="44" spans="2:62" x14ac:dyDescent="0.25">
      <c r="B44" s="137" t="s">
        <v>191</v>
      </c>
      <c r="C44" s="185">
        <v>325.84439480000003</v>
      </c>
      <c r="D44" s="185">
        <v>574.360049</v>
      </c>
      <c r="E44" s="185">
        <v>825.29931238999984</v>
      </c>
      <c r="F44" s="185">
        <v>708.99969265999994</v>
      </c>
      <c r="G44" s="185">
        <v>116.08704861000001</v>
      </c>
      <c r="H44" s="185">
        <v>463.51283799999999</v>
      </c>
      <c r="I44" s="185">
        <v>401.45649689999999</v>
      </c>
      <c r="J44" s="185">
        <v>590.04473329999996</v>
      </c>
      <c r="K44" s="185">
        <v>285.36153992999999</v>
      </c>
      <c r="L44" s="185">
        <v>264.14076912999997</v>
      </c>
      <c r="M44" s="185">
        <v>956.15748673000007</v>
      </c>
      <c r="N44" s="185">
        <v>35.126227350000001</v>
      </c>
      <c r="O44" s="185">
        <v>240.84259987999999</v>
      </c>
      <c r="P44" s="185">
        <v>200.78615880000001</v>
      </c>
      <c r="Q44" s="185">
        <v>895.20697396000003</v>
      </c>
      <c r="R44" s="185">
        <v>690.20542988</v>
      </c>
      <c r="S44" s="185">
        <v>727.99443968999992</v>
      </c>
      <c r="T44" s="185">
        <v>377.12832476</v>
      </c>
      <c r="U44" s="185">
        <v>389.98574711000003</v>
      </c>
      <c r="V44" s="185">
        <v>416.00533888999996</v>
      </c>
      <c r="W44" s="185">
        <v>445.41347304999999</v>
      </c>
      <c r="X44" s="185">
        <v>851.67046928000002</v>
      </c>
      <c r="Y44" s="185">
        <v>658.07588311999996</v>
      </c>
      <c r="Z44" s="185">
        <v>301.28531934</v>
      </c>
      <c r="AA44" s="185">
        <v>229.33449873000001</v>
      </c>
      <c r="AB44" s="185">
        <v>462.31149393999999</v>
      </c>
      <c r="AC44" s="185">
        <v>60.120310920000001</v>
      </c>
      <c r="AD44" s="185">
        <v>0</v>
      </c>
      <c r="AE44" s="185">
        <v>0</v>
      </c>
      <c r="AF44" s="185">
        <v>114.91325171000001</v>
      </c>
      <c r="AG44" s="185">
        <v>19.72599799</v>
      </c>
      <c r="AH44" s="185">
        <v>43.500230000000002</v>
      </c>
      <c r="AI44" s="185">
        <v>231.95816096999999</v>
      </c>
      <c r="AJ44" s="185">
        <v>157.75613000000001</v>
      </c>
      <c r="AK44" s="185">
        <v>79.701491529999984</v>
      </c>
      <c r="AL44" s="185">
        <v>0</v>
      </c>
      <c r="AM44" s="185">
        <v>70.67205254000001</v>
      </c>
      <c r="AN44" s="185">
        <v>137.95164629000001</v>
      </c>
      <c r="AO44" s="185">
        <v>91.24957812000001</v>
      </c>
      <c r="AP44" s="185">
        <v>0</v>
      </c>
      <c r="AQ44" s="185">
        <v>0</v>
      </c>
      <c r="AR44" s="185">
        <v>1.6211827299999999</v>
      </c>
      <c r="AS44" s="185">
        <v>0</v>
      </c>
      <c r="AT44" s="185">
        <v>8.6337580000000003</v>
      </c>
      <c r="AU44" s="185">
        <v>0</v>
      </c>
      <c r="AV44" s="185">
        <v>9.3707505299999987</v>
      </c>
      <c r="AW44" s="185">
        <v>40.752561001666663</v>
      </c>
      <c r="AX44" s="185">
        <v>36.366359450000004</v>
      </c>
      <c r="AY44" s="185">
        <v>10.615</v>
      </c>
      <c r="AZ44" s="185">
        <v>0</v>
      </c>
      <c r="BA44" s="185">
        <v>0</v>
      </c>
      <c r="BB44" s="185">
        <v>13.072377359999999</v>
      </c>
      <c r="BC44" s="185">
        <v>0</v>
      </c>
      <c r="BD44" s="185">
        <v>0</v>
      </c>
      <c r="BE44" s="185">
        <v>5.0745363899999996</v>
      </c>
      <c r="BF44" s="185">
        <v>0</v>
      </c>
      <c r="BG44" s="185">
        <v>0</v>
      </c>
      <c r="BH44" s="185">
        <v>99.801889430000017</v>
      </c>
      <c r="BI44" s="185">
        <v>0</v>
      </c>
      <c r="BJ44" s="185">
        <v>37.247839999999997</v>
      </c>
    </row>
    <row r="45" spans="2:62" x14ac:dyDescent="0.25">
      <c r="B45" s="137" t="s">
        <v>192</v>
      </c>
      <c r="C45" s="185">
        <v>0</v>
      </c>
      <c r="D45" s="185">
        <v>0</v>
      </c>
      <c r="E45" s="185">
        <v>0</v>
      </c>
      <c r="F45" s="185">
        <v>0</v>
      </c>
      <c r="G45" s="185">
        <v>0</v>
      </c>
      <c r="H45" s="185">
        <v>0</v>
      </c>
      <c r="I45" s="185">
        <v>0</v>
      </c>
      <c r="J45" s="185">
        <v>16.788735809999999</v>
      </c>
      <c r="K45" s="185">
        <v>0</v>
      </c>
      <c r="L45" s="185">
        <v>0</v>
      </c>
      <c r="M45" s="185">
        <v>0</v>
      </c>
      <c r="N45" s="185">
        <v>0.83498209999999995</v>
      </c>
      <c r="O45" s="185">
        <v>0</v>
      </c>
      <c r="P45" s="185">
        <v>0</v>
      </c>
      <c r="Q45" s="185">
        <v>0</v>
      </c>
      <c r="R45" s="185">
        <v>0</v>
      </c>
      <c r="S45" s="185">
        <v>0</v>
      </c>
      <c r="T45" s="185">
        <v>0</v>
      </c>
      <c r="U45" s="185">
        <v>0</v>
      </c>
      <c r="V45" s="185">
        <v>0</v>
      </c>
      <c r="W45" s="185">
        <v>8.6039576600000007</v>
      </c>
      <c r="X45" s="185">
        <v>0</v>
      </c>
      <c r="Y45" s="185">
        <v>0</v>
      </c>
      <c r="Z45" s="185">
        <v>0</v>
      </c>
      <c r="AA45" s="185">
        <v>0</v>
      </c>
      <c r="AB45" s="185">
        <v>11.782253089999999</v>
      </c>
      <c r="AC45" s="185">
        <v>0</v>
      </c>
      <c r="AD45" s="185">
        <v>0</v>
      </c>
      <c r="AE45" s="185">
        <v>0</v>
      </c>
      <c r="AF45" s="185">
        <v>0</v>
      </c>
      <c r="AG45" s="185">
        <v>0</v>
      </c>
      <c r="AH45" s="185">
        <v>0</v>
      </c>
      <c r="AI45" s="185">
        <v>0</v>
      </c>
      <c r="AJ45" s="185">
        <v>0</v>
      </c>
      <c r="AK45" s="185">
        <v>0</v>
      </c>
      <c r="AL45" s="185">
        <v>0</v>
      </c>
      <c r="AM45" s="185">
        <v>0</v>
      </c>
      <c r="AN45" s="185">
        <v>0</v>
      </c>
      <c r="AO45" s="185">
        <v>0</v>
      </c>
      <c r="AP45" s="185">
        <v>0</v>
      </c>
      <c r="AQ45" s="185">
        <v>0</v>
      </c>
      <c r="AR45" s="185">
        <v>0</v>
      </c>
      <c r="AS45" s="185">
        <v>0</v>
      </c>
      <c r="AT45" s="185">
        <v>0</v>
      </c>
      <c r="AU45" s="185">
        <v>0</v>
      </c>
      <c r="AV45" s="185">
        <v>0</v>
      </c>
      <c r="AW45" s="185">
        <v>0</v>
      </c>
      <c r="AX45" s="185">
        <v>0</v>
      </c>
      <c r="AY45" s="185">
        <v>0</v>
      </c>
      <c r="AZ45" s="185">
        <v>0</v>
      </c>
      <c r="BA45" s="185">
        <v>0</v>
      </c>
      <c r="BB45" s="185">
        <v>0</v>
      </c>
      <c r="BC45" s="185">
        <v>0</v>
      </c>
      <c r="BD45" s="185">
        <v>0</v>
      </c>
      <c r="BE45" s="185">
        <v>0</v>
      </c>
      <c r="BF45" s="185">
        <v>0</v>
      </c>
      <c r="BG45" s="185">
        <v>0</v>
      </c>
      <c r="BH45" s="185">
        <v>0</v>
      </c>
      <c r="BI45" s="185">
        <v>0</v>
      </c>
      <c r="BJ45" s="185">
        <v>0</v>
      </c>
    </row>
    <row r="46" spans="2:62" x14ac:dyDescent="0.25">
      <c r="B46" s="137" t="s">
        <v>193</v>
      </c>
      <c r="C46" s="185">
        <v>0</v>
      </c>
      <c r="D46" s="185">
        <v>0</v>
      </c>
      <c r="E46" s="185">
        <v>0</v>
      </c>
      <c r="F46" s="185">
        <v>0</v>
      </c>
      <c r="G46" s="185">
        <v>0</v>
      </c>
      <c r="H46" s="185">
        <v>0</v>
      </c>
      <c r="I46" s="185">
        <v>0</v>
      </c>
      <c r="J46" s="185">
        <v>0</v>
      </c>
      <c r="K46" s="185">
        <v>0</v>
      </c>
      <c r="L46" s="185">
        <v>0</v>
      </c>
      <c r="M46" s="185">
        <v>0</v>
      </c>
      <c r="N46" s="185">
        <v>0</v>
      </c>
      <c r="O46" s="185">
        <v>0</v>
      </c>
      <c r="P46" s="185">
        <v>0.29906749999999999</v>
      </c>
      <c r="Q46" s="185">
        <v>0</v>
      </c>
      <c r="R46" s="185">
        <v>0</v>
      </c>
      <c r="S46" s="185">
        <v>0</v>
      </c>
      <c r="T46" s="185">
        <v>0</v>
      </c>
      <c r="U46" s="185">
        <v>0</v>
      </c>
      <c r="V46" s="185">
        <v>0</v>
      </c>
      <c r="W46" s="185">
        <v>0</v>
      </c>
      <c r="X46" s="185">
        <v>0</v>
      </c>
      <c r="Y46" s="185">
        <v>0</v>
      </c>
      <c r="Z46" s="185">
        <v>0</v>
      </c>
      <c r="AA46" s="185">
        <v>0</v>
      </c>
      <c r="AB46" s="185">
        <v>0</v>
      </c>
      <c r="AC46" s="185">
        <v>0</v>
      </c>
      <c r="AD46" s="185">
        <v>0</v>
      </c>
      <c r="AE46" s="185">
        <v>0</v>
      </c>
      <c r="AF46" s="185">
        <v>0</v>
      </c>
      <c r="AG46" s="185">
        <v>0</v>
      </c>
      <c r="AH46" s="185">
        <v>0</v>
      </c>
      <c r="AI46" s="185">
        <v>42.433669639999998</v>
      </c>
      <c r="AJ46" s="185">
        <v>0</v>
      </c>
      <c r="AK46" s="185">
        <v>0</v>
      </c>
      <c r="AL46" s="185">
        <v>0</v>
      </c>
      <c r="AM46" s="185">
        <v>0</v>
      </c>
      <c r="AN46" s="185">
        <v>0</v>
      </c>
      <c r="AO46" s="185">
        <v>34.003046139999995</v>
      </c>
      <c r="AP46" s="185">
        <v>0</v>
      </c>
      <c r="AQ46" s="185">
        <v>0</v>
      </c>
      <c r="AR46" s="185">
        <v>0</v>
      </c>
      <c r="AS46" s="185">
        <v>0.25600000000000001</v>
      </c>
      <c r="AT46" s="185">
        <v>0</v>
      </c>
      <c r="AU46" s="185">
        <v>0</v>
      </c>
      <c r="AV46" s="185">
        <v>0</v>
      </c>
      <c r="AW46" s="185">
        <v>0</v>
      </c>
      <c r="AX46" s="185">
        <v>0</v>
      </c>
      <c r="AY46" s="185">
        <v>0</v>
      </c>
      <c r="AZ46" s="185">
        <v>13.303976179999999</v>
      </c>
      <c r="BA46" s="185">
        <v>0</v>
      </c>
      <c r="BB46" s="185">
        <v>0</v>
      </c>
      <c r="BC46" s="185">
        <v>17.638559000000001</v>
      </c>
      <c r="BD46" s="185">
        <v>0</v>
      </c>
      <c r="BE46" s="185">
        <v>0</v>
      </c>
      <c r="BF46" s="185">
        <v>0</v>
      </c>
      <c r="BG46" s="185">
        <v>0</v>
      </c>
      <c r="BH46" s="185">
        <v>0</v>
      </c>
      <c r="BI46" s="185">
        <v>0</v>
      </c>
      <c r="BJ46" s="185">
        <v>0</v>
      </c>
    </row>
    <row r="47" spans="2:62" x14ac:dyDescent="0.25">
      <c r="B47" s="137" t="s">
        <v>345</v>
      </c>
      <c r="C47" s="185">
        <v>0</v>
      </c>
      <c r="D47" s="185">
        <v>351.67701399999999</v>
      </c>
      <c r="E47" s="185">
        <v>0</v>
      </c>
      <c r="F47" s="185">
        <v>0</v>
      </c>
      <c r="G47" s="185">
        <v>10.000000000000004</v>
      </c>
      <c r="H47" s="185">
        <v>0</v>
      </c>
      <c r="I47" s="185">
        <v>0</v>
      </c>
      <c r="J47" s="185">
        <v>0</v>
      </c>
      <c r="K47" s="185">
        <v>0</v>
      </c>
      <c r="L47" s="185">
        <v>0</v>
      </c>
      <c r="M47" s="185">
        <v>8.5625119000000005</v>
      </c>
      <c r="N47" s="185">
        <v>295.66579622</v>
      </c>
      <c r="O47" s="185">
        <v>0</v>
      </c>
      <c r="P47" s="185">
        <v>6.2709917699999993</v>
      </c>
      <c r="Q47" s="185">
        <v>1.5407442199999999</v>
      </c>
      <c r="R47" s="185">
        <v>0.18034043999999999</v>
      </c>
      <c r="S47" s="185">
        <v>0</v>
      </c>
      <c r="T47" s="185">
        <v>0</v>
      </c>
      <c r="U47" s="185">
        <v>44.187259259999998</v>
      </c>
      <c r="V47" s="185">
        <v>3.22184611</v>
      </c>
      <c r="W47" s="185">
        <v>32.398595190000002</v>
      </c>
      <c r="X47" s="185">
        <v>0</v>
      </c>
      <c r="Y47" s="185">
        <v>0</v>
      </c>
      <c r="Z47" s="185">
        <v>0</v>
      </c>
      <c r="AA47" s="185">
        <v>3.1651647000000001</v>
      </c>
      <c r="AB47" s="185">
        <v>0.83482915000000002</v>
      </c>
      <c r="AC47" s="185">
        <v>0</v>
      </c>
      <c r="AD47" s="185">
        <v>0</v>
      </c>
      <c r="AE47" s="185">
        <v>0</v>
      </c>
      <c r="AF47" s="185">
        <v>0</v>
      </c>
      <c r="AG47" s="185">
        <v>0</v>
      </c>
      <c r="AH47" s="185">
        <v>0</v>
      </c>
      <c r="AI47" s="185">
        <v>0.6602548399999999</v>
      </c>
      <c r="AJ47" s="185">
        <v>0</v>
      </c>
      <c r="AK47" s="185">
        <v>0</v>
      </c>
      <c r="AL47" s="185">
        <v>0</v>
      </c>
      <c r="AM47" s="185">
        <v>0</v>
      </c>
      <c r="AN47" s="185">
        <v>0</v>
      </c>
      <c r="AO47" s="185">
        <v>0</v>
      </c>
      <c r="AP47" s="185">
        <v>0</v>
      </c>
      <c r="AQ47" s="185">
        <v>0</v>
      </c>
      <c r="AR47" s="185">
        <v>0</v>
      </c>
      <c r="AS47" s="185">
        <v>0</v>
      </c>
      <c r="AT47" s="185">
        <v>0</v>
      </c>
      <c r="AU47" s="185">
        <v>0</v>
      </c>
      <c r="AV47" s="185">
        <v>0</v>
      </c>
      <c r="AW47" s="185">
        <v>0</v>
      </c>
      <c r="AX47" s="185">
        <v>0</v>
      </c>
      <c r="AY47" s="185">
        <v>0</v>
      </c>
      <c r="AZ47" s="185">
        <v>0</v>
      </c>
      <c r="BA47" s="185">
        <v>0</v>
      </c>
      <c r="BB47" s="185">
        <v>0</v>
      </c>
      <c r="BC47" s="185">
        <v>0</v>
      </c>
      <c r="BD47" s="185">
        <v>0</v>
      </c>
      <c r="BE47" s="185">
        <v>0</v>
      </c>
      <c r="BF47" s="185">
        <v>0</v>
      </c>
      <c r="BG47" s="185">
        <v>19.225580000000001</v>
      </c>
      <c r="BH47" s="185">
        <v>0</v>
      </c>
      <c r="BI47" s="185">
        <v>42.087333770000001</v>
      </c>
      <c r="BJ47" s="185">
        <v>0</v>
      </c>
    </row>
    <row r="48" spans="2:62" x14ac:dyDescent="0.25">
      <c r="B48" s="137" t="s">
        <v>346</v>
      </c>
      <c r="C48" s="185">
        <v>3.3496169800000004</v>
      </c>
      <c r="D48" s="185">
        <v>0</v>
      </c>
      <c r="E48" s="185">
        <v>7.6922703799999992</v>
      </c>
      <c r="F48" s="185">
        <v>74.685975639999995</v>
      </c>
      <c r="G48" s="185">
        <v>3.2057884000000003</v>
      </c>
      <c r="H48" s="185">
        <v>0</v>
      </c>
      <c r="I48" s="185">
        <v>1.11471692</v>
      </c>
      <c r="J48" s="185">
        <v>0</v>
      </c>
      <c r="K48" s="185">
        <v>0</v>
      </c>
      <c r="L48" s="185">
        <v>33.023267600000004</v>
      </c>
      <c r="M48" s="185">
        <v>1.6239746499999999</v>
      </c>
      <c r="N48" s="185">
        <v>0</v>
      </c>
      <c r="O48" s="185">
        <v>0</v>
      </c>
      <c r="P48" s="185">
        <v>0</v>
      </c>
      <c r="Q48" s="185">
        <v>1.24664595</v>
      </c>
      <c r="R48" s="185">
        <v>0</v>
      </c>
      <c r="S48" s="185">
        <v>0</v>
      </c>
      <c r="T48" s="185">
        <v>7.81610519</v>
      </c>
      <c r="U48" s="185">
        <v>0.39407091</v>
      </c>
      <c r="V48" s="185">
        <v>1.70409901</v>
      </c>
      <c r="W48" s="185">
        <v>0</v>
      </c>
      <c r="X48" s="185">
        <v>7.6681955600000009</v>
      </c>
      <c r="Y48" s="185">
        <v>0</v>
      </c>
      <c r="Z48" s="185">
        <v>1.0543885800000001</v>
      </c>
      <c r="AA48" s="185">
        <v>5.08142081</v>
      </c>
      <c r="AB48" s="185">
        <v>0</v>
      </c>
      <c r="AC48" s="185">
        <v>0</v>
      </c>
      <c r="AD48" s="185">
        <v>0</v>
      </c>
      <c r="AE48" s="185">
        <v>0</v>
      </c>
      <c r="AF48" s="185">
        <v>0</v>
      </c>
      <c r="AG48" s="185">
        <v>0</v>
      </c>
      <c r="AH48" s="185">
        <v>0</v>
      </c>
      <c r="AI48" s="185">
        <v>0</v>
      </c>
      <c r="AJ48" s="185">
        <v>0</v>
      </c>
      <c r="AK48" s="185">
        <v>0</v>
      </c>
      <c r="AL48" s="185">
        <v>0</v>
      </c>
      <c r="AM48" s="185">
        <v>0</v>
      </c>
      <c r="AN48" s="185">
        <v>0</v>
      </c>
      <c r="AO48" s="185">
        <v>0</v>
      </c>
      <c r="AP48" s="185">
        <v>0</v>
      </c>
      <c r="AQ48" s="185">
        <v>0</v>
      </c>
      <c r="AR48" s="185">
        <v>0</v>
      </c>
      <c r="AS48" s="185">
        <v>0</v>
      </c>
      <c r="AT48" s="185">
        <v>0</v>
      </c>
      <c r="AU48" s="185">
        <v>0</v>
      </c>
      <c r="AV48" s="185">
        <v>0</v>
      </c>
      <c r="AW48" s="185">
        <v>0</v>
      </c>
      <c r="AX48" s="185">
        <v>0</v>
      </c>
      <c r="AY48" s="185">
        <v>0</v>
      </c>
      <c r="AZ48" s="185">
        <v>0</v>
      </c>
      <c r="BA48" s="185">
        <v>0</v>
      </c>
      <c r="BB48" s="185">
        <v>0</v>
      </c>
      <c r="BC48" s="185">
        <v>0</v>
      </c>
      <c r="BD48" s="185">
        <v>0</v>
      </c>
      <c r="BE48" s="185">
        <v>0</v>
      </c>
      <c r="BF48" s="185">
        <v>0</v>
      </c>
      <c r="BG48" s="185">
        <v>0</v>
      </c>
      <c r="BH48" s="185">
        <v>0</v>
      </c>
      <c r="BI48" s="185">
        <v>0</v>
      </c>
      <c r="BJ48" s="185">
        <v>0</v>
      </c>
    </row>
    <row r="49" spans="2:62" x14ac:dyDescent="0.25">
      <c r="B49" s="137" t="s">
        <v>196</v>
      </c>
      <c r="C49" s="185">
        <v>0</v>
      </c>
      <c r="D49" s="185">
        <v>13.480402</v>
      </c>
      <c r="E49" s="185">
        <v>84.281247550000003</v>
      </c>
      <c r="F49" s="185">
        <v>0</v>
      </c>
      <c r="G49" s="185">
        <v>61.322300269999992</v>
      </c>
      <c r="H49" s="185">
        <v>0</v>
      </c>
      <c r="I49" s="185">
        <v>0</v>
      </c>
      <c r="J49" s="185">
        <v>0</v>
      </c>
      <c r="K49" s="185">
        <v>15.370848909999999</v>
      </c>
      <c r="L49" s="185">
        <v>0</v>
      </c>
      <c r="M49" s="185">
        <v>13.34618976</v>
      </c>
      <c r="N49" s="185">
        <v>0</v>
      </c>
      <c r="O49" s="185">
        <v>0</v>
      </c>
      <c r="P49" s="185">
        <v>0</v>
      </c>
      <c r="Q49" s="185">
        <v>12.018978469999999</v>
      </c>
      <c r="R49" s="185">
        <v>0</v>
      </c>
      <c r="S49" s="185">
        <v>0</v>
      </c>
      <c r="T49" s="185">
        <v>29.638306969999999</v>
      </c>
      <c r="U49" s="185">
        <v>0</v>
      </c>
      <c r="V49" s="185">
        <v>22.635363010000003</v>
      </c>
      <c r="W49" s="185">
        <v>4.8151404900000001</v>
      </c>
      <c r="X49" s="185">
        <v>2.56211821</v>
      </c>
      <c r="Y49" s="185">
        <v>86.87867722</v>
      </c>
      <c r="Z49" s="185">
        <v>7.3537362999999996</v>
      </c>
      <c r="AA49" s="185">
        <v>0</v>
      </c>
      <c r="AB49" s="185">
        <v>0</v>
      </c>
      <c r="AC49" s="185">
        <v>40.2939018</v>
      </c>
      <c r="AD49" s="185">
        <v>1E-3</v>
      </c>
      <c r="AE49" s="185">
        <v>0.192</v>
      </c>
      <c r="AF49" s="185">
        <v>18.531444619999998</v>
      </c>
      <c r="AG49" s="185">
        <v>9.593792539999999</v>
      </c>
      <c r="AH49" s="185">
        <v>0.17101948000000003</v>
      </c>
      <c r="AI49" s="185">
        <v>20.998842970000002</v>
      </c>
      <c r="AJ49" s="185">
        <v>16.1996</v>
      </c>
      <c r="AK49" s="185">
        <v>30.329878800000003</v>
      </c>
      <c r="AL49" s="185">
        <v>0</v>
      </c>
      <c r="AM49" s="185">
        <v>43.843423090000002</v>
      </c>
      <c r="AN49" s="185">
        <v>8.2980194100000002</v>
      </c>
      <c r="AO49" s="185">
        <v>16.933166870000001</v>
      </c>
      <c r="AP49" s="185">
        <v>4.800880639999999</v>
      </c>
      <c r="AQ49" s="185">
        <v>4.01823</v>
      </c>
      <c r="AR49" s="185">
        <v>0.28225333000000002</v>
      </c>
      <c r="AS49" s="185">
        <v>0</v>
      </c>
      <c r="AT49" s="185">
        <v>2.4229270699999996</v>
      </c>
      <c r="AU49" s="185">
        <v>3.7659219399999997</v>
      </c>
      <c r="AV49" s="185">
        <v>7.9642698699999999</v>
      </c>
      <c r="AW49" s="185">
        <v>1.90128264</v>
      </c>
      <c r="AX49" s="185">
        <v>2.3752467900000003</v>
      </c>
      <c r="AY49" s="185">
        <v>1.9370000000000001</v>
      </c>
      <c r="AZ49" s="185">
        <v>3.5374794700000001</v>
      </c>
      <c r="BA49" s="185">
        <v>8.7136235499999994</v>
      </c>
      <c r="BB49" s="185">
        <v>12.255154749999999</v>
      </c>
      <c r="BC49" s="185">
        <v>3.0350000000000001</v>
      </c>
      <c r="BD49" s="185">
        <v>2.6550542999999998</v>
      </c>
      <c r="BE49" s="185">
        <v>2.89936558</v>
      </c>
      <c r="BF49" s="185">
        <v>0</v>
      </c>
      <c r="BG49" s="185">
        <v>1.5734000000000001</v>
      </c>
      <c r="BH49" s="185">
        <v>3.4818359099999996</v>
      </c>
      <c r="BI49" s="185">
        <v>0</v>
      </c>
      <c r="BJ49" s="185">
        <v>1.86239</v>
      </c>
    </row>
    <row r="50" spans="2:62" x14ac:dyDescent="0.25">
      <c r="B50" s="137" t="s">
        <v>347</v>
      </c>
      <c r="C50" s="185">
        <v>292.8593228600003</v>
      </c>
      <c r="D50" s="185">
        <v>0.86809000000000003</v>
      </c>
      <c r="E50" s="185">
        <v>76.805347810000001</v>
      </c>
      <c r="F50" s="185">
        <v>8.5840676899999995</v>
      </c>
      <c r="G50" s="185">
        <v>132.91718484</v>
      </c>
      <c r="H50" s="185">
        <v>75.648607780000006</v>
      </c>
      <c r="I50" s="185">
        <v>114.71262595</v>
      </c>
      <c r="J50" s="185">
        <v>35.893947470000001</v>
      </c>
      <c r="K50" s="185">
        <v>21.113230340000001</v>
      </c>
      <c r="L50" s="185">
        <v>0</v>
      </c>
      <c r="M50" s="185">
        <v>0</v>
      </c>
      <c r="N50" s="185">
        <v>74.345586600000004</v>
      </c>
      <c r="O50" s="185">
        <v>163.23009880000004</v>
      </c>
      <c r="P50" s="185">
        <v>59.302160119999996</v>
      </c>
      <c r="Q50" s="185">
        <v>4.5134143599999996</v>
      </c>
      <c r="R50" s="185">
        <v>2.4973828500000002</v>
      </c>
      <c r="S50" s="185">
        <v>36.328758799999996</v>
      </c>
      <c r="T50" s="185">
        <v>104.59037622811542</v>
      </c>
      <c r="U50" s="185">
        <v>18.72868278</v>
      </c>
      <c r="V50" s="185">
        <v>19.850516379999998</v>
      </c>
      <c r="W50" s="185">
        <v>37.42633567</v>
      </c>
      <c r="X50" s="185">
        <v>116.56696765336132</v>
      </c>
      <c r="Y50" s="185">
        <v>56.945623160000004</v>
      </c>
      <c r="Z50" s="185">
        <v>0</v>
      </c>
      <c r="AA50" s="185">
        <v>33.140173779999998</v>
      </c>
      <c r="AB50" s="185">
        <v>30.557856350000002</v>
      </c>
      <c r="AC50" s="185">
        <v>56.400502298293105</v>
      </c>
      <c r="AD50" s="185">
        <v>0</v>
      </c>
      <c r="AE50" s="185">
        <v>0</v>
      </c>
      <c r="AF50" s="185">
        <v>21.937375259999996</v>
      </c>
      <c r="AG50" s="185">
        <v>9.7808220000000001E-2</v>
      </c>
      <c r="AH50" s="185">
        <v>0.77889999999999993</v>
      </c>
      <c r="AI50" s="185">
        <v>27.530123399998423</v>
      </c>
      <c r="AJ50" s="185">
        <v>18.619790000000002</v>
      </c>
      <c r="AK50" s="185">
        <v>0</v>
      </c>
      <c r="AL50" s="185">
        <v>2.1030771600000007</v>
      </c>
      <c r="AM50" s="185">
        <v>1.0090937900000001</v>
      </c>
      <c r="AN50" s="185">
        <v>25.917248039999997</v>
      </c>
      <c r="AO50" s="185">
        <v>1.7036158400000001</v>
      </c>
      <c r="AP50" s="185">
        <v>0.42599429000000005</v>
      </c>
      <c r="AQ50" s="185">
        <v>0</v>
      </c>
      <c r="AR50" s="185">
        <v>0</v>
      </c>
      <c r="AS50" s="185">
        <v>14.817</v>
      </c>
      <c r="AT50" s="185">
        <v>5.1012017799999994</v>
      </c>
      <c r="AU50" s="185">
        <v>0</v>
      </c>
      <c r="AV50" s="185">
        <v>0</v>
      </c>
      <c r="AW50" s="185">
        <v>0</v>
      </c>
      <c r="AX50" s="185">
        <v>0</v>
      </c>
      <c r="AY50" s="185">
        <v>0.22800000000000001</v>
      </c>
      <c r="AZ50" s="185">
        <v>30.642960519999999</v>
      </c>
      <c r="BA50" s="185">
        <v>0</v>
      </c>
      <c r="BB50" s="185">
        <v>3.6935596700000004</v>
      </c>
      <c r="BC50" s="185">
        <v>0</v>
      </c>
      <c r="BD50" s="185">
        <v>0.19238</v>
      </c>
      <c r="BE50" s="185">
        <v>0</v>
      </c>
      <c r="BF50" s="185">
        <v>0</v>
      </c>
      <c r="BG50" s="185">
        <v>0</v>
      </c>
      <c r="BH50" s="185">
        <v>1.0201499999999999</v>
      </c>
      <c r="BI50" s="185">
        <v>7.7219799199999999</v>
      </c>
      <c r="BJ50" s="185">
        <v>0</v>
      </c>
    </row>
    <row r="51" spans="2:62" x14ac:dyDescent="0.25">
      <c r="B51" s="136" t="s">
        <v>348</v>
      </c>
      <c r="C51" s="185">
        <v>228.24792681190002</v>
      </c>
      <c r="D51" s="185">
        <v>44.802700999999999</v>
      </c>
      <c r="E51" s="185">
        <v>509.48997184000012</v>
      </c>
      <c r="F51" s="185">
        <v>325.68556424250011</v>
      </c>
      <c r="G51" s="185">
        <v>219.62906638000001</v>
      </c>
      <c r="H51" s="185">
        <v>231.15528900000001</v>
      </c>
      <c r="I51" s="185">
        <v>322.44017326999995</v>
      </c>
      <c r="J51" s="185">
        <v>317.45527236000004</v>
      </c>
      <c r="K51" s="185">
        <v>162.14608300000003</v>
      </c>
      <c r="L51" s="185">
        <v>185.19432814999996</v>
      </c>
      <c r="M51" s="185">
        <v>625.67805553000005</v>
      </c>
      <c r="N51" s="185">
        <v>361.95570324400006</v>
      </c>
      <c r="O51" s="185">
        <v>173.59892120000001</v>
      </c>
      <c r="P51" s="185">
        <v>160.17563953999999</v>
      </c>
      <c r="Q51" s="185">
        <v>387.17775500000005</v>
      </c>
      <c r="R51" s="185">
        <v>183.89847488000001</v>
      </c>
      <c r="S51" s="185">
        <v>667.34129753000013</v>
      </c>
      <c r="T51" s="185">
        <v>259.55527553000007</v>
      </c>
      <c r="U51" s="185">
        <v>320.86126769007041</v>
      </c>
      <c r="V51" s="185">
        <v>178.79802623999967</v>
      </c>
      <c r="W51" s="185">
        <v>544.2738581000001</v>
      </c>
      <c r="X51" s="185">
        <v>230.71756012000009</v>
      </c>
      <c r="Y51" s="185">
        <v>164.77302502000003</v>
      </c>
      <c r="Z51" s="185">
        <v>38.524734379999998</v>
      </c>
      <c r="AA51" s="185">
        <v>136.50833607999999</v>
      </c>
      <c r="AB51" s="185">
        <v>91.377202880000027</v>
      </c>
      <c r="AC51" s="185">
        <v>35.487874330000011</v>
      </c>
      <c r="AD51" s="185">
        <v>0.106</v>
      </c>
      <c r="AE51" s="185">
        <v>2.810972</v>
      </c>
      <c r="AF51" s="185">
        <v>49.163616858199994</v>
      </c>
      <c r="AG51" s="185">
        <v>15.725691730000003</v>
      </c>
      <c r="AH51" s="185">
        <v>0.45055863999999995</v>
      </c>
      <c r="AI51" s="185">
        <v>9.1791259899999993</v>
      </c>
      <c r="AJ51" s="185">
        <v>27.514309999999998</v>
      </c>
      <c r="AK51" s="185">
        <v>64.474765820000002</v>
      </c>
      <c r="AL51" s="185">
        <v>3.1625E-2</v>
      </c>
      <c r="AM51" s="185">
        <v>4.4694451399999995</v>
      </c>
      <c r="AN51" s="185">
        <v>6.074319</v>
      </c>
      <c r="AO51" s="185">
        <v>1.6744052799999998</v>
      </c>
      <c r="AP51" s="185">
        <v>0.95584599000000003</v>
      </c>
      <c r="AQ51" s="185">
        <v>0</v>
      </c>
      <c r="AR51" s="185">
        <v>2.03284463</v>
      </c>
      <c r="AS51" s="185">
        <v>0.16</v>
      </c>
      <c r="AT51" s="185">
        <v>1.7747430799999999</v>
      </c>
      <c r="AU51" s="185">
        <v>0</v>
      </c>
      <c r="AV51" s="185">
        <v>0.20602397</v>
      </c>
      <c r="AW51" s="185">
        <v>8.3030625899999997</v>
      </c>
      <c r="AX51" s="185">
        <v>0.21102643000000001</v>
      </c>
      <c r="AY51" s="185">
        <v>4.1459999999999999</v>
      </c>
      <c r="AZ51" s="185">
        <v>0.126827</v>
      </c>
      <c r="BA51" s="185">
        <v>0.17760125999999998</v>
      </c>
      <c r="BB51" s="185">
        <v>5.4999999999999997E-3</v>
      </c>
      <c r="BC51" s="185">
        <v>3.6267779999999998</v>
      </c>
      <c r="BD51" s="185">
        <v>1.98377073</v>
      </c>
      <c r="BE51" s="185">
        <v>0</v>
      </c>
      <c r="BF51" s="185">
        <v>0</v>
      </c>
      <c r="BG51" s="185">
        <v>0.29627999999999999</v>
      </c>
      <c r="BH51" s="185">
        <v>2.2499478399999999</v>
      </c>
      <c r="BI51" s="185">
        <v>11.857915310000001</v>
      </c>
      <c r="BJ51" s="185">
        <v>0.56902390999999997</v>
      </c>
    </row>
    <row r="52" spans="2:62" x14ac:dyDescent="0.25">
      <c r="B52" s="137" t="s">
        <v>349</v>
      </c>
      <c r="C52" s="185">
        <v>0</v>
      </c>
      <c r="D52" s="185">
        <v>0</v>
      </c>
      <c r="E52" s="185">
        <v>8.8768000000000007E-4</v>
      </c>
      <c r="F52" s="185">
        <v>0.21014588000000001</v>
      </c>
      <c r="G52" s="185">
        <v>6.6129104400000003</v>
      </c>
      <c r="H52" s="185">
        <v>0.38376700000000002</v>
      </c>
      <c r="I52" s="185">
        <v>0.35312718999999998</v>
      </c>
      <c r="J52" s="185">
        <v>0</v>
      </c>
      <c r="K52" s="185">
        <v>1.0000297199999999</v>
      </c>
      <c r="L52" s="185">
        <v>0</v>
      </c>
      <c r="M52" s="185">
        <v>0.73092975000000016</v>
      </c>
      <c r="N52" s="185">
        <v>0</v>
      </c>
      <c r="O52" s="185">
        <v>0</v>
      </c>
      <c r="P52" s="185">
        <v>17.460316949999999</v>
      </c>
      <c r="Q52" s="185">
        <v>19.65031656</v>
      </c>
      <c r="R52" s="185">
        <v>0</v>
      </c>
      <c r="S52" s="185">
        <v>0</v>
      </c>
      <c r="T52" s="185">
        <v>9.5209810000000008</v>
      </c>
      <c r="U52" s="185">
        <v>0</v>
      </c>
      <c r="V52" s="185">
        <v>12.6460574</v>
      </c>
      <c r="W52" s="185">
        <v>0</v>
      </c>
      <c r="X52" s="185">
        <v>0.50364679999999995</v>
      </c>
      <c r="Y52" s="185">
        <v>0.88030017000000016</v>
      </c>
      <c r="Z52" s="185">
        <v>0</v>
      </c>
      <c r="AA52" s="185">
        <v>0</v>
      </c>
      <c r="AB52" s="185">
        <v>0</v>
      </c>
      <c r="AC52" s="185">
        <v>0</v>
      </c>
      <c r="AD52" s="185">
        <v>0</v>
      </c>
      <c r="AE52" s="185">
        <v>0</v>
      </c>
      <c r="AF52" s="185">
        <v>0</v>
      </c>
      <c r="AG52" s="185">
        <v>0</v>
      </c>
      <c r="AH52" s="185">
        <v>0</v>
      </c>
      <c r="AI52" s="185">
        <v>0</v>
      </c>
      <c r="AJ52" s="185">
        <v>0</v>
      </c>
      <c r="AK52" s="185">
        <v>0</v>
      </c>
      <c r="AL52" s="185">
        <v>0</v>
      </c>
      <c r="AM52" s="185">
        <v>0</v>
      </c>
      <c r="AN52" s="185">
        <v>0</v>
      </c>
      <c r="AO52" s="185">
        <v>0</v>
      </c>
      <c r="AP52" s="185">
        <v>0</v>
      </c>
      <c r="AQ52" s="185">
        <v>0</v>
      </c>
      <c r="AR52" s="185">
        <v>0</v>
      </c>
      <c r="AS52" s="185">
        <v>0</v>
      </c>
      <c r="AT52" s="185">
        <v>0</v>
      </c>
      <c r="AU52" s="185">
        <v>0</v>
      </c>
      <c r="AV52" s="185">
        <v>0</v>
      </c>
      <c r="AW52" s="185">
        <v>0</v>
      </c>
      <c r="AX52" s="185">
        <v>0</v>
      </c>
      <c r="AY52" s="185">
        <v>0</v>
      </c>
      <c r="AZ52" s="185">
        <v>0</v>
      </c>
      <c r="BA52" s="185">
        <v>0</v>
      </c>
      <c r="BB52" s="185">
        <v>0</v>
      </c>
      <c r="BC52" s="185">
        <v>0</v>
      </c>
      <c r="BD52" s="185">
        <v>0</v>
      </c>
      <c r="BE52" s="185">
        <v>0</v>
      </c>
      <c r="BF52" s="185">
        <v>0</v>
      </c>
      <c r="BG52" s="185">
        <v>0</v>
      </c>
      <c r="BH52" s="185">
        <v>0</v>
      </c>
      <c r="BI52" s="185">
        <v>0</v>
      </c>
      <c r="BJ52" s="185">
        <v>0</v>
      </c>
    </row>
    <row r="53" spans="2:62" x14ac:dyDescent="0.25">
      <c r="B53" s="137" t="s">
        <v>350</v>
      </c>
      <c r="C53" s="185">
        <v>228.24792681190002</v>
      </c>
      <c r="D53" s="185">
        <v>44.802700999999999</v>
      </c>
      <c r="E53" s="185">
        <v>511.76739234000013</v>
      </c>
      <c r="F53" s="185">
        <v>325.47541836250008</v>
      </c>
      <c r="G53" s="185">
        <v>149.01675559</v>
      </c>
      <c r="H53" s="185">
        <v>166.293757</v>
      </c>
      <c r="I53" s="185">
        <v>139.11178739999997</v>
      </c>
      <c r="J53" s="185">
        <v>317.45527236000004</v>
      </c>
      <c r="K53" s="185">
        <v>161.14605328000005</v>
      </c>
      <c r="L53" s="185">
        <v>185.19432814999996</v>
      </c>
      <c r="M53" s="185">
        <v>624.94712578000008</v>
      </c>
      <c r="N53" s="185">
        <v>353.77147618400005</v>
      </c>
      <c r="O53" s="185">
        <v>91.009626059999988</v>
      </c>
      <c r="P53" s="185">
        <v>142.71532259</v>
      </c>
      <c r="Q53" s="185">
        <v>49.219797200000009</v>
      </c>
      <c r="R53" s="185">
        <v>155.23632988</v>
      </c>
      <c r="S53" s="185">
        <v>667.34129753000013</v>
      </c>
      <c r="T53" s="185">
        <v>241.30277334000004</v>
      </c>
      <c r="U53" s="185">
        <v>317.65062507007042</v>
      </c>
      <c r="V53" s="185">
        <v>145.26834122999969</v>
      </c>
      <c r="W53" s="185">
        <v>544.2738581000001</v>
      </c>
      <c r="X53" s="185">
        <v>225.55547167000006</v>
      </c>
      <c r="Y53" s="185">
        <v>96.385047590000028</v>
      </c>
      <c r="Z53" s="185">
        <v>38.524734379999998</v>
      </c>
      <c r="AA53" s="185">
        <v>136.50833607999999</v>
      </c>
      <c r="AB53" s="185">
        <v>91.377202880000027</v>
      </c>
      <c r="AC53" s="185">
        <v>0.87113726000000002</v>
      </c>
      <c r="AD53" s="185">
        <v>0.106</v>
      </c>
      <c r="AE53" s="185">
        <v>2.810972</v>
      </c>
      <c r="AF53" s="185">
        <v>5.6087498599999988</v>
      </c>
      <c r="AG53" s="185">
        <v>1.2798973000000002</v>
      </c>
      <c r="AH53" s="185">
        <v>0.26341399999999998</v>
      </c>
      <c r="AI53" s="185">
        <v>8.5774089699999987</v>
      </c>
      <c r="AJ53" s="185">
        <v>20.07732</v>
      </c>
      <c r="AK53" s="185">
        <v>64.474765820000002</v>
      </c>
      <c r="AL53" s="185">
        <v>2.5499999999999998E-2</v>
      </c>
      <c r="AM53" s="185">
        <v>4.4694451399999995</v>
      </c>
      <c r="AN53" s="185">
        <v>6.074319</v>
      </c>
      <c r="AO53" s="185">
        <v>1.6744052799999998</v>
      </c>
      <c r="AP53" s="185">
        <v>0.95584599000000003</v>
      </c>
      <c r="AQ53" s="185">
        <v>0</v>
      </c>
      <c r="AR53" s="185">
        <v>2.03284463</v>
      </c>
      <c r="AS53" s="185">
        <v>0.16</v>
      </c>
      <c r="AT53" s="185">
        <v>0.14764519999999998</v>
      </c>
      <c r="AU53" s="185">
        <v>0</v>
      </c>
      <c r="AV53" s="185">
        <v>0.20602397</v>
      </c>
      <c r="AW53" s="185">
        <v>8.3030625899999997</v>
      </c>
      <c r="AX53" s="185">
        <v>0.21102643000000001</v>
      </c>
      <c r="AY53" s="185">
        <v>4.1459999999999999</v>
      </c>
      <c r="AZ53" s="185">
        <v>0.126827</v>
      </c>
      <c r="BA53" s="185">
        <v>0.17760125999999998</v>
      </c>
      <c r="BB53" s="185">
        <v>5.4999999999999997E-3</v>
      </c>
      <c r="BC53" s="185">
        <v>3.6267779999999998</v>
      </c>
      <c r="BD53" s="185">
        <v>1.98377073</v>
      </c>
      <c r="BE53" s="185">
        <v>0</v>
      </c>
      <c r="BF53" s="185">
        <v>0</v>
      </c>
      <c r="BG53" s="185">
        <v>0.22756999999999999</v>
      </c>
      <c r="BH53" s="185">
        <v>2.2499478399999999</v>
      </c>
      <c r="BI53" s="185">
        <v>3.6046480000000006E-2</v>
      </c>
      <c r="BJ53" s="185">
        <v>0.56902390999999997</v>
      </c>
    </row>
    <row r="54" spans="2:62" x14ac:dyDescent="0.25">
      <c r="B54" s="137" t="s">
        <v>201</v>
      </c>
      <c r="C54" s="185">
        <v>0</v>
      </c>
      <c r="D54" s="185">
        <v>0</v>
      </c>
      <c r="E54" s="185">
        <v>-2.2783081800000007</v>
      </c>
      <c r="F54" s="185">
        <v>0</v>
      </c>
      <c r="G54" s="185">
        <v>63.999400350000009</v>
      </c>
      <c r="H54" s="185">
        <v>64.477765000000005</v>
      </c>
      <c r="I54" s="185">
        <v>182.97525868</v>
      </c>
      <c r="J54" s="185">
        <v>0</v>
      </c>
      <c r="K54" s="185">
        <v>0</v>
      </c>
      <c r="L54" s="185">
        <v>0</v>
      </c>
      <c r="M54" s="185">
        <v>0</v>
      </c>
      <c r="N54" s="185">
        <v>8.184227059999996</v>
      </c>
      <c r="O54" s="185">
        <v>82.589295140000019</v>
      </c>
      <c r="P54" s="185">
        <v>0</v>
      </c>
      <c r="Q54" s="185">
        <v>318.30764124000001</v>
      </c>
      <c r="R54" s="185">
        <v>28.662144999999999</v>
      </c>
      <c r="S54" s="185">
        <v>0</v>
      </c>
      <c r="T54" s="185">
        <v>8.7315211900000005</v>
      </c>
      <c r="U54" s="185">
        <v>3.2106426199999998</v>
      </c>
      <c r="V54" s="185">
        <v>20.883627609999998</v>
      </c>
      <c r="W54" s="185">
        <v>0</v>
      </c>
      <c r="X54" s="185">
        <v>4.6584416500000003</v>
      </c>
      <c r="Y54" s="185">
        <v>67.507677260000023</v>
      </c>
      <c r="Z54" s="185">
        <v>0</v>
      </c>
      <c r="AA54" s="185">
        <v>0</v>
      </c>
      <c r="AB54" s="185">
        <v>0</v>
      </c>
      <c r="AC54" s="185">
        <v>34.616737070000013</v>
      </c>
      <c r="AD54" s="185">
        <v>0</v>
      </c>
      <c r="AE54" s="185">
        <v>0</v>
      </c>
      <c r="AF54" s="185">
        <v>43.554866998199998</v>
      </c>
      <c r="AG54" s="185">
        <v>14.445794430000001</v>
      </c>
      <c r="AH54" s="185">
        <v>0.18714464</v>
      </c>
      <c r="AI54" s="185">
        <v>0.60171702000000005</v>
      </c>
      <c r="AJ54" s="185">
        <v>7.4369899999999998</v>
      </c>
      <c r="AK54" s="185">
        <v>0</v>
      </c>
      <c r="AL54" s="185">
        <v>6.1250000000000002E-3</v>
      </c>
      <c r="AM54" s="185">
        <v>0</v>
      </c>
      <c r="AN54" s="185">
        <v>0</v>
      </c>
      <c r="AO54" s="185">
        <v>0</v>
      </c>
      <c r="AP54" s="185">
        <v>0</v>
      </c>
      <c r="AQ54" s="185">
        <v>0</v>
      </c>
      <c r="AR54" s="185">
        <v>0</v>
      </c>
      <c r="AS54" s="185">
        <v>0</v>
      </c>
      <c r="AT54" s="185">
        <v>1.62709788</v>
      </c>
      <c r="AU54" s="185">
        <v>0</v>
      </c>
      <c r="AV54" s="185">
        <v>0</v>
      </c>
      <c r="AW54" s="185">
        <v>0</v>
      </c>
      <c r="AX54" s="185">
        <v>0</v>
      </c>
      <c r="AY54" s="185">
        <v>0</v>
      </c>
      <c r="AZ54" s="185">
        <v>0</v>
      </c>
      <c r="BA54" s="185">
        <v>0</v>
      </c>
      <c r="BB54" s="185">
        <v>0</v>
      </c>
      <c r="BC54" s="185">
        <v>0</v>
      </c>
      <c r="BD54" s="185">
        <v>0</v>
      </c>
      <c r="BE54" s="185">
        <v>0</v>
      </c>
      <c r="BF54" s="185">
        <v>0</v>
      </c>
      <c r="BG54" s="185">
        <v>6.8709999999999993E-2</v>
      </c>
      <c r="BH54" s="185">
        <v>0</v>
      </c>
      <c r="BI54" s="185">
        <v>11.82186883</v>
      </c>
      <c r="BJ54" s="185">
        <v>0</v>
      </c>
    </row>
    <row r="55" spans="2:62" x14ac:dyDescent="0.25">
      <c r="B55" s="136" t="s">
        <v>351</v>
      </c>
      <c r="C55" s="185">
        <v>-28.322459983997682</v>
      </c>
      <c r="D55" s="185">
        <v>18.182332000000002</v>
      </c>
      <c r="E55" s="185">
        <v>173.39892596999988</v>
      </c>
      <c r="F55" s="185">
        <v>108.85215322000001</v>
      </c>
      <c r="G55" s="185">
        <v>165.70072809999988</v>
      </c>
      <c r="H55" s="185">
        <v>116.89834399999999</v>
      </c>
      <c r="I55" s="185">
        <v>90.317908709999998</v>
      </c>
      <c r="J55" s="185">
        <v>43.024354259999996</v>
      </c>
      <c r="K55" s="185">
        <v>29.517382999999999</v>
      </c>
      <c r="L55" s="185">
        <v>46.899949780000021</v>
      </c>
      <c r="M55" s="185">
        <v>32.51046843999999</v>
      </c>
      <c r="N55" s="185">
        <v>102.64942415649998</v>
      </c>
      <c r="O55" s="185">
        <v>60.127784742343977</v>
      </c>
      <c r="P55" s="185">
        <v>50.887504830000118</v>
      </c>
      <c r="Q55" s="185">
        <v>91.517701299999999</v>
      </c>
      <c r="R55" s="185">
        <v>182.10646324999996</v>
      </c>
      <c r="S55" s="185">
        <v>123.68765459999999</v>
      </c>
      <c r="T55" s="185">
        <v>14.342313442512557</v>
      </c>
      <c r="U55" s="185">
        <v>47.366720760000021</v>
      </c>
      <c r="V55" s="185">
        <v>23.348164120799993</v>
      </c>
      <c r="W55" s="185">
        <v>82.083891380000011</v>
      </c>
      <c r="X55" s="185">
        <v>-20.212645049999995</v>
      </c>
      <c r="Y55" s="185">
        <v>21.230989870000016</v>
      </c>
      <c r="Z55" s="185">
        <v>16.251869559999999</v>
      </c>
      <c r="AA55" s="185">
        <v>4.9744750499999997</v>
      </c>
      <c r="AB55" s="185">
        <v>70.185964889999994</v>
      </c>
      <c r="AC55" s="185">
        <v>1.03442188</v>
      </c>
      <c r="AD55" s="185">
        <v>0</v>
      </c>
      <c r="AE55" s="185">
        <v>0</v>
      </c>
      <c r="AF55" s="185">
        <v>0.97734520999999996</v>
      </c>
      <c r="AG55" s="185">
        <v>0</v>
      </c>
      <c r="AH55" s="185">
        <v>0</v>
      </c>
      <c r="AI55" s="185">
        <v>3.8331707800000001</v>
      </c>
      <c r="AJ55" s="185">
        <v>2.3801999999999999</v>
      </c>
      <c r="AK55" s="185">
        <v>3.0036690000000001E-2</v>
      </c>
      <c r="AL55" s="185">
        <v>0</v>
      </c>
      <c r="AM55" s="185">
        <v>10.690791330000044</v>
      </c>
      <c r="AN55" s="185">
        <v>0</v>
      </c>
      <c r="AO55" s="185">
        <v>0</v>
      </c>
      <c r="AP55" s="185">
        <v>0</v>
      </c>
      <c r="AQ55" s="185">
        <v>0</v>
      </c>
      <c r="AR55" s="185">
        <v>0</v>
      </c>
      <c r="AS55" s="185">
        <v>0</v>
      </c>
      <c r="AT55" s="185">
        <v>0</v>
      </c>
      <c r="AU55" s="185">
        <v>0</v>
      </c>
      <c r="AV55" s="185">
        <v>0</v>
      </c>
      <c r="AW55" s="185">
        <v>0</v>
      </c>
      <c r="AX55" s="185">
        <v>0</v>
      </c>
      <c r="AY55" s="185">
        <v>0</v>
      </c>
      <c r="AZ55" s="185">
        <v>0</v>
      </c>
      <c r="BA55" s="185">
        <v>0</v>
      </c>
      <c r="BB55" s="185">
        <v>0</v>
      </c>
      <c r="BC55" s="185">
        <v>0</v>
      </c>
      <c r="BD55" s="185">
        <v>0</v>
      </c>
      <c r="BE55" s="185">
        <v>0</v>
      </c>
      <c r="BF55" s="185">
        <v>0</v>
      </c>
      <c r="BG55" s="185">
        <v>0</v>
      </c>
      <c r="BH55" s="185">
        <v>0</v>
      </c>
      <c r="BI55" s="185">
        <v>0</v>
      </c>
      <c r="BJ55" s="185">
        <v>0</v>
      </c>
    </row>
    <row r="56" spans="2:62" x14ac:dyDescent="0.25">
      <c r="B56" s="137" t="s">
        <v>203</v>
      </c>
      <c r="C56" s="185">
        <v>0</v>
      </c>
      <c r="D56" s="185">
        <v>17.265713000000002</v>
      </c>
      <c r="E56" s="185">
        <v>135.8434006899999</v>
      </c>
      <c r="F56" s="185">
        <v>2.5226200000000011E-2</v>
      </c>
      <c r="G56" s="185">
        <v>-1.0519693699999999</v>
      </c>
      <c r="H56" s="185">
        <v>0</v>
      </c>
      <c r="I56" s="185">
        <v>-4.7761401399999999</v>
      </c>
      <c r="J56" s="185">
        <v>6.6844386</v>
      </c>
      <c r="K56" s="185">
        <v>0</v>
      </c>
      <c r="L56" s="185">
        <v>2.3197290899999925</v>
      </c>
      <c r="M56" s="185">
        <v>3.1443203300000002</v>
      </c>
      <c r="N56" s="185">
        <v>15.95006703</v>
      </c>
      <c r="O56" s="185">
        <v>12.025556948468797</v>
      </c>
      <c r="P56" s="185">
        <v>0.59314349185000226</v>
      </c>
      <c r="Q56" s="185">
        <v>36.496572410000006</v>
      </c>
      <c r="R56" s="185">
        <v>0</v>
      </c>
      <c r="S56" s="185">
        <v>0</v>
      </c>
      <c r="T56" s="185">
        <v>0</v>
      </c>
      <c r="U56" s="185">
        <v>-3.0292547800000031</v>
      </c>
      <c r="V56" s="185">
        <v>-3.6978147627000011</v>
      </c>
      <c r="W56" s="185">
        <v>16.416778276000002</v>
      </c>
      <c r="X56" s="185">
        <v>0</v>
      </c>
      <c r="Y56" s="185">
        <v>0</v>
      </c>
      <c r="Z56" s="185">
        <v>1.76401414</v>
      </c>
      <c r="AA56" s="185">
        <v>0</v>
      </c>
      <c r="AB56" s="185">
        <v>17.278960000000001</v>
      </c>
      <c r="AC56" s="185">
        <v>0</v>
      </c>
      <c r="AD56" s="185">
        <v>0</v>
      </c>
      <c r="AE56" s="185">
        <v>0</v>
      </c>
      <c r="AF56" s="185">
        <v>0.94822817999999998</v>
      </c>
      <c r="AG56" s="185">
        <v>0</v>
      </c>
      <c r="AH56" s="185">
        <v>0</v>
      </c>
      <c r="AI56" s="185">
        <v>0.66556010999999993</v>
      </c>
      <c r="AJ56" s="185">
        <v>0</v>
      </c>
      <c r="AK56" s="185">
        <v>0</v>
      </c>
      <c r="AL56" s="185">
        <v>0</v>
      </c>
      <c r="AM56" s="185">
        <v>1.3792925000000416</v>
      </c>
      <c r="AN56" s="185">
        <v>0</v>
      </c>
      <c r="AO56" s="185">
        <v>0</v>
      </c>
      <c r="AP56" s="185">
        <v>0</v>
      </c>
      <c r="AQ56" s="185">
        <v>0</v>
      </c>
      <c r="AR56" s="185">
        <v>0</v>
      </c>
      <c r="AS56" s="185">
        <v>0</v>
      </c>
      <c r="AT56" s="185">
        <v>0</v>
      </c>
      <c r="AU56" s="185">
        <v>0</v>
      </c>
      <c r="AV56" s="185">
        <v>0</v>
      </c>
      <c r="AW56" s="185">
        <v>0</v>
      </c>
      <c r="AX56" s="185">
        <v>0</v>
      </c>
      <c r="AY56" s="185">
        <v>0</v>
      </c>
      <c r="AZ56" s="185">
        <v>0</v>
      </c>
      <c r="BA56" s="185">
        <v>0</v>
      </c>
      <c r="BB56" s="185">
        <v>0</v>
      </c>
      <c r="BC56" s="185">
        <v>0</v>
      </c>
      <c r="BD56" s="185">
        <v>0</v>
      </c>
      <c r="BE56" s="185">
        <v>0</v>
      </c>
      <c r="BF56" s="185">
        <v>0</v>
      </c>
      <c r="BG56" s="185">
        <v>0</v>
      </c>
      <c r="BH56" s="185">
        <v>0</v>
      </c>
      <c r="BI56" s="185">
        <v>0</v>
      </c>
      <c r="BJ56" s="185">
        <v>0</v>
      </c>
    </row>
    <row r="57" spans="2:62" x14ac:dyDescent="0.25">
      <c r="B57" s="137" t="s">
        <v>352</v>
      </c>
      <c r="C57" s="185">
        <v>-28.322459983997682</v>
      </c>
      <c r="D57" s="185">
        <v>0.91661899999999996</v>
      </c>
      <c r="E57" s="185">
        <v>37.555525279999998</v>
      </c>
      <c r="F57" s="185">
        <v>108.82692702</v>
      </c>
      <c r="G57" s="185">
        <v>166.75269746999987</v>
      </c>
      <c r="H57" s="185">
        <v>116.89834399999999</v>
      </c>
      <c r="I57" s="185">
        <v>95.094048849999993</v>
      </c>
      <c r="J57" s="185">
        <v>36.339915659999996</v>
      </c>
      <c r="K57" s="185">
        <v>29.517382999999999</v>
      </c>
      <c r="L57" s="185">
        <v>44.580220690000026</v>
      </c>
      <c r="M57" s="185">
        <v>29.366148109999987</v>
      </c>
      <c r="N57" s="185">
        <v>86.699357126499976</v>
      </c>
      <c r="O57" s="185">
        <v>48.10222779387518</v>
      </c>
      <c r="P57" s="185">
        <v>50.294361338150118</v>
      </c>
      <c r="Q57" s="185">
        <v>55.02112889</v>
      </c>
      <c r="R57" s="185">
        <v>182.10646324999996</v>
      </c>
      <c r="S57" s="185">
        <v>123.68765459999999</v>
      </c>
      <c r="T57" s="185">
        <v>14.342313442512557</v>
      </c>
      <c r="U57" s="185">
        <v>50.395975540000023</v>
      </c>
      <c r="V57" s="185">
        <v>27.045978883499995</v>
      </c>
      <c r="W57" s="185">
        <v>65.667113104000009</v>
      </c>
      <c r="X57" s="185">
        <v>-20.212645049999995</v>
      </c>
      <c r="Y57" s="185">
        <v>21.230989870000016</v>
      </c>
      <c r="Z57" s="185">
        <v>14.487855420000001</v>
      </c>
      <c r="AA57" s="185">
        <v>4.9744750499999997</v>
      </c>
      <c r="AB57" s="185">
        <v>52.907004889999996</v>
      </c>
      <c r="AC57" s="185">
        <v>1.03442188</v>
      </c>
      <c r="AD57" s="185">
        <v>0</v>
      </c>
      <c r="AE57" s="185">
        <v>0</v>
      </c>
      <c r="AF57" s="185">
        <v>2.9117029999999999E-2</v>
      </c>
      <c r="AG57" s="185">
        <v>0</v>
      </c>
      <c r="AH57" s="185">
        <v>0</v>
      </c>
      <c r="AI57" s="185">
        <v>3.1676106700000002</v>
      </c>
      <c r="AJ57" s="185">
        <v>2.3801999999999999</v>
      </c>
      <c r="AK57" s="185">
        <v>3.0036690000000001E-2</v>
      </c>
      <c r="AL57" s="185">
        <v>0</v>
      </c>
      <c r="AM57" s="185">
        <v>9.3114988300000014</v>
      </c>
      <c r="AN57" s="185">
        <v>0</v>
      </c>
      <c r="AO57" s="185">
        <v>0</v>
      </c>
      <c r="AP57" s="185">
        <v>0</v>
      </c>
      <c r="AQ57" s="185">
        <v>0</v>
      </c>
      <c r="AR57" s="185">
        <v>0</v>
      </c>
      <c r="AS57" s="185">
        <v>0</v>
      </c>
      <c r="AT57" s="185">
        <v>0</v>
      </c>
      <c r="AU57" s="185">
        <v>0</v>
      </c>
      <c r="AV57" s="185">
        <v>0</v>
      </c>
      <c r="AW57" s="185">
        <v>0</v>
      </c>
      <c r="AX57" s="185">
        <v>0</v>
      </c>
      <c r="AY57" s="185">
        <v>0</v>
      </c>
      <c r="AZ57" s="185">
        <v>0</v>
      </c>
      <c r="BA57" s="185">
        <v>0</v>
      </c>
      <c r="BB57" s="185">
        <v>0</v>
      </c>
      <c r="BC57" s="185">
        <v>0</v>
      </c>
      <c r="BD57" s="185">
        <v>0</v>
      </c>
      <c r="BE57" s="185">
        <v>0</v>
      </c>
      <c r="BF57" s="185">
        <v>0</v>
      </c>
      <c r="BG57" s="185">
        <v>0</v>
      </c>
      <c r="BH57" s="185">
        <v>0</v>
      </c>
      <c r="BI57" s="185">
        <v>0</v>
      </c>
      <c r="BJ57" s="185">
        <v>0</v>
      </c>
    </row>
    <row r="58" spans="2:62" x14ac:dyDescent="0.25">
      <c r="B58" s="136" t="s">
        <v>353</v>
      </c>
      <c r="C58" s="185">
        <v>57.91853209224</v>
      </c>
      <c r="D58" s="185">
        <v>285.49259699999999</v>
      </c>
      <c r="E58" s="185">
        <v>249.67977220718529</v>
      </c>
      <c r="F58" s="185">
        <v>127.61448656</v>
      </c>
      <c r="G58" s="185">
        <v>19.338724479999996</v>
      </c>
      <c r="H58" s="185">
        <v>39.058070999999998</v>
      </c>
      <c r="I58" s="185">
        <v>4.5802014899999994</v>
      </c>
      <c r="J58" s="185">
        <v>7.76564751</v>
      </c>
      <c r="K58" s="185">
        <v>9.4749180000000006</v>
      </c>
      <c r="L58" s="185">
        <v>26.215190339999999</v>
      </c>
      <c r="M58" s="185">
        <v>155.10586565</v>
      </c>
      <c r="N58" s="185">
        <v>2.4559057700000002</v>
      </c>
      <c r="O58" s="185">
        <v>176.25178269999299</v>
      </c>
      <c r="P58" s="185">
        <v>117.79371796000002</v>
      </c>
      <c r="Q58" s="185">
        <v>102.22186480000052</v>
      </c>
      <c r="R58" s="185">
        <v>-6.9297385127926248</v>
      </c>
      <c r="S58" s="185">
        <v>9.358182229999997</v>
      </c>
      <c r="T58" s="185">
        <v>-14.597958559999995</v>
      </c>
      <c r="U58" s="185">
        <v>100.00944734999999</v>
      </c>
      <c r="V58" s="185">
        <v>100.06512925000004</v>
      </c>
      <c r="W58" s="185">
        <v>73.142874790000008</v>
      </c>
      <c r="X58" s="185">
        <v>238.81694305999991</v>
      </c>
      <c r="Y58" s="185">
        <v>101.13953884</v>
      </c>
      <c r="Z58" s="185">
        <v>107.35969445000001</v>
      </c>
      <c r="AA58" s="185">
        <v>20.047550120000007</v>
      </c>
      <c r="AB58" s="185">
        <v>198.92146789</v>
      </c>
      <c r="AC58" s="185">
        <v>21.765476760000002</v>
      </c>
      <c r="AD58" s="185">
        <v>1.538</v>
      </c>
      <c r="AE58" s="185">
        <v>0</v>
      </c>
      <c r="AF58" s="185">
        <v>0.19406532000000001</v>
      </c>
      <c r="AG58" s="185">
        <v>0</v>
      </c>
      <c r="AH58" s="185">
        <v>4.3797228099999996</v>
      </c>
      <c r="AI58" s="185">
        <v>136.48761802000001</v>
      </c>
      <c r="AJ58" s="185">
        <v>73.975850000000008</v>
      </c>
      <c r="AK58" s="185">
        <v>3.09563145</v>
      </c>
      <c r="AL58" s="185">
        <v>0.28617999999999999</v>
      </c>
      <c r="AM58" s="185">
        <v>49.703449390400003</v>
      </c>
      <c r="AN58" s="185">
        <v>65.156254059999995</v>
      </c>
      <c r="AO58" s="185">
        <v>47.600456330000007</v>
      </c>
      <c r="AP58" s="185">
        <v>5.3717148699999999</v>
      </c>
      <c r="AQ58" s="185">
        <v>1.1877800000000001</v>
      </c>
      <c r="AR58" s="185">
        <v>4.5530679699999999</v>
      </c>
      <c r="AS58" s="185">
        <v>4.6790000000000003</v>
      </c>
      <c r="AT58" s="185">
        <v>7.1675262100000001</v>
      </c>
      <c r="AU58" s="185">
        <v>0</v>
      </c>
      <c r="AV58" s="185">
        <v>7.1019758900000003</v>
      </c>
      <c r="AW58" s="185">
        <v>5.1084847399999997</v>
      </c>
      <c r="AX58" s="185">
        <v>4.4050120599999989</v>
      </c>
      <c r="AY58" s="185">
        <v>47.203000000000003</v>
      </c>
      <c r="AZ58" s="185">
        <v>10.227</v>
      </c>
      <c r="BA58" s="185">
        <v>0.97148721999999998</v>
      </c>
      <c r="BB58" s="185">
        <v>9.2467496199999974</v>
      </c>
      <c r="BC58" s="185">
        <v>4.5986394289600003</v>
      </c>
      <c r="BD58" s="185">
        <v>0</v>
      </c>
      <c r="BE58" s="185">
        <v>2.4491450800000001</v>
      </c>
      <c r="BF58" s="185">
        <v>0.1989795</v>
      </c>
      <c r="BG58" s="185">
        <v>5.1176199999999996</v>
      </c>
      <c r="BH58" s="185">
        <v>16.691313839999999</v>
      </c>
      <c r="BI58" s="185">
        <v>-9.474999999999999E-3</v>
      </c>
      <c r="BJ58" s="185">
        <v>7.9872764000000007</v>
      </c>
    </row>
    <row r="59" spans="2:62" x14ac:dyDescent="0.25">
      <c r="B59" s="136" t="s">
        <v>354</v>
      </c>
      <c r="C59" s="185">
        <v>1.1268365</v>
      </c>
      <c r="D59" s="185">
        <v>0.272922</v>
      </c>
      <c r="E59" s="185">
        <v>18.192723439999998</v>
      </c>
      <c r="F59" s="185">
        <v>109.14598379</v>
      </c>
      <c r="G59" s="185">
        <v>0</v>
      </c>
      <c r="H59" s="185">
        <v>2.7293530000000001</v>
      </c>
      <c r="I59" s="185">
        <v>2.8124803000000003</v>
      </c>
      <c r="J59" s="185">
        <v>0</v>
      </c>
      <c r="K59" s="185">
        <v>0</v>
      </c>
      <c r="L59" s="185">
        <v>0</v>
      </c>
      <c r="M59" s="185">
        <v>0</v>
      </c>
      <c r="N59" s="185">
        <v>1.0066896400000001</v>
      </c>
      <c r="O59" s="185">
        <v>0.58878200000000003</v>
      </c>
      <c r="P59" s="185">
        <v>34.111950740000005</v>
      </c>
      <c r="Q59" s="185">
        <v>0</v>
      </c>
      <c r="R59" s="185">
        <v>24.776831990000002</v>
      </c>
      <c r="S59" s="185">
        <v>0</v>
      </c>
      <c r="T59" s="185">
        <v>3.5467244</v>
      </c>
      <c r="U59" s="185">
        <v>18.971023640000002</v>
      </c>
      <c r="V59" s="185">
        <v>35.771822480000004</v>
      </c>
      <c r="W59" s="185">
        <v>6.0904959000000005</v>
      </c>
      <c r="X59" s="185">
        <v>93.622145165891226</v>
      </c>
      <c r="Y59" s="185">
        <v>1.44656717</v>
      </c>
      <c r="Z59" s="185">
        <v>0</v>
      </c>
      <c r="AA59" s="185">
        <v>17.44045874</v>
      </c>
      <c r="AB59" s="185">
        <v>60.649420600000006</v>
      </c>
      <c r="AC59" s="185">
        <v>0</v>
      </c>
      <c r="AD59" s="185">
        <v>0</v>
      </c>
      <c r="AE59" s="185">
        <v>0</v>
      </c>
      <c r="AF59" s="185">
        <v>0</v>
      </c>
      <c r="AG59" s="185">
        <v>0.57335415000000001</v>
      </c>
      <c r="AH59" s="185">
        <v>2.3584000000000001</v>
      </c>
      <c r="AI59" s="185">
        <v>3.49182105</v>
      </c>
      <c r="AJ59" s="185">
        <v>0.30499999999999999</v>
      </c>
      <c r="AK59" s="185">
        <v>0</v>
      </c>
      <c r="AL59" s="185">
        <v>0</v>
      </c>
      <c r="AM59" s="185">
        <v>11.295283750000001</v>
      </c>
      <c r="AN59" s="185">
        <v>10.615782830000001</v>
      </c>
      <c r="AO59" s="185">
        <v>7.5370094600000002</v>
      </c>
      <c r="AP59" s="185">
        <v>0.97418232999999999</v>
      </c>
      <c r="AQ59" s="185">
        <v>0</v>
      </c>
      <c r="AR59" s="185">
        <v>0</v>
      </c>
      <c r="AS59" s="185">
        <v>0</v>
      </c>
      <c r="AT59" s="185">
        <v>0</v>
      </c>
      <c r="AU59" s="185">
        <v>6.2376055700000004</v>
      </c>
      <c r="AV59" s="185">
        <v>0.77288256</v>
      </c>
      <c r="AW59" s="185">
        <v>0.126</v>
      </c>
      <c r="AX59" s="185">
        <v>0.22255684000000001</v>
      </c>
      <c r="AY59" s="185">
        <v>0</v>
      </c>
      <c r="AZ59" s="185">
        <v>0</v>
      </c>
      <c r="BA59" s="185">
        <v>3.9705499999999998E-2</v>
      </c>
      <c r="BB59" s="185">
        <v>0.146678</v>
      </c>
      <c r="BC59" s="185">
        <v>4.4017000000000001E-2</v>
      </c>
      <c r="BD59" s="185">
        <v>1.9E-2</v>
      </c>
      <c r="BE59" s="185">
        <v>7.8198199900000001</v>
      </c>
      <c r="BF59" s="185">
        <v>0.29699999999999999</v>
      </c>
      <c r="BG59" s="185">
        <v>0.92102239730724</v>
      </c>
      <c r="BH59" s="185">
        <v>2.6434596799999994</v>
      </c>
      <c r="BI59" s="185">
        <v>0</v>
      </c>
      <c r="BJ59" s="185">
        <v>1.1491300000000002</v>
      </c>
    </row>
    <row r="60" spans="2:62" x14ac:dyDescent="0.25">
      <c r="B60" s="136" t="s">
        <v>355</v>
      </c>
      <c r="C60" s="185">
        <v>246.90611181</v>
      </c>
      <c r="D60" s="185">
        <v>353.336907</v>
      </c>
      <c r="E60" s="185">
        <v>136.08992090866758</v>
      </c>
      <c r="F60" s="185">
        <v>254.62184104000005</v>
      </c>
      <c r="G60" s="185">
        <v>67.079254082333833</v>
      </c>
      <c r="H60" s="185">
        <v>0</v>
      </c>
      <c r="I60" s="185">
        <v>113.281717769</v>
      </c>
      <c r="J60" s="185">
        <v>0</v>
      </c>
      <c r="K60" s="185">
        <v>148.4669372643956</v>
      </c>
      <c r="L60" s="185">
        <v>430.81640960330003</v>
      </c>
      <c r="M60" s="185">
        <v>0</v>
      </c>
      <c r="N60" s="185">
        <v>0.11</v>
      </c>
      <c r="O60" s="185">
        <v>902.52508685933117</v>
      </c>
      <c r="P60" s="185">
        <v>93.396893742265192</v>
      </c>
      <c r="Q60" s="185">
        <v>0</v>
      </c>
      <c r="R60" s="185">
        <v>173.028438170036</v>
      </c>
      <c r="S60" s="185">
        <v>0</v>
      </c>
      <c r="T60" s="185">
        <v>-45.651692905003088</v>
      </c>
      <c r="U60" s="185">
        <v>0</v>
      </c>
      <c r="V60" s="185">
        <v>81.970592919059996</v>
      </c>
      <c r="W60" s="185">
        <v>67.910326059999989</v>
      </c>
      <c r="X60" s="185">
        <v>137.96283986262432</v>
      </c>
      <c r="Y60" s="185">
        <v>72.596966094999914</v>
      </c>
      <c r="Z60" s="185">
        <v>31.177182432251453</v>
      </c>
      <c r="AA60" s="185">
        <v>0</v>
      </c>
      <c r="AB60" s="185">
        <v>26.970566652227955</v>
      </c>
      <c r="AC60" s="185">
        <v>4.3242983799995782</v>
      </c>
      <c r="AD60" s="185">
        <v>0</v>
      </c>
      <c r="AE60" s="185">
        <v>0</v>
      </c>
      <c r="AF60" s="185">
        <v>8.7632028338013956</v>
      </c>
      <c r="AG60" s="185">
        <v>39.018527987690327</v>
      </c>
      <c r="AH60" s="185">
        <v>0</v>
      </c>
      <c r="AI60" s="185">
        <v>319.32355695999996</v>
      </c>
      <c r="AJ60" s="185">
        <v>51.261184856140019</v>
      </c>
      <c r="AK60" s="185">
        <v>37.285139530198819</v>
      </c>
      <c r="AL60" s="185">
        <v>0</v>
      </c>
      <c r="AM60" s="185">
        <v>0</v>
      </c>
      <c r="AN60" s="185">
        <v>0</v>
      </c>
      <c r="AO60" s="185">
        <v>109.30667244999999</v>
      </c>
      <c r="AP60" s="185">
        <v>8.6764688600801207</v>
      </c>
      <c r="AQ60" s="185">
        <v>0</v>
      </c>
      <c r="AR60" s="185">
        <v>13.269238840499954</v>
      </c>
      <c r="AS60" s="185">
        <v>8.0329999999999995</v>
      </c>
      <c r="AT60" s="185">
        <v>4.9046969374100273</v>
      </c>
      <c r="AU60" s="185">
        <v>0</v>
      </c>
      <c r="AV60" s="185">
        <v>20.343141609810054</v>
      </c>
      <c r="AW60" s="185">
        <v>0</v>
      </c>
      <c r="AX60" s="185">
        <v>2.5822984500000001</v>
      </c>
      <c r="AY60" s="185">
        <v>11.859</v>
      </c>
      <c r="AZ60" s="185">
        <v>14.964</v>
      </c>
      <c r="BA60" s="185">
        <v>5.7704028035900103</v>
      </c>
      <c r="BB60" s="185">
        <v>10.644050968580164</v>
      </c>
      <c r="BC60" s="185">
        <v>0</v>
      </c>
      <c r="BD60" s="185">
        <v>1.9137959058599996</v>
      </c>
      <c r="BE60" s="185">
        <v>0</v>
      </c>
      <c r="BF60" s="185">
        <v>15.4375</v>
      </c>
      <c r="BG60" s="185">
        <v>18.69312</v>
      </c>
      <c r="BH60" s="185">
        <v>9.8388467045448742</v>
      </c>
      <c r="BI60" s="185">
        <v>0</v>
      </c>
      <c r="BJ60" s="185">
        <v>28.892987005452525</v>
      </c>
    </row>
    <row r="61" spans="2:62" x14ac:dyDescent="0.25">
      <c r="B61" s="136" t="s">
        <v>356</v>
      </c>
      <c r="C61" s="185">
        <v>0</v>
      </c>
      <c r="D61" s="185">
        <v>2.378072</v>
      </c>
      <c r="E61" s="185">
        <v>14.565434160000001</v>
      </c>
      <c r="F61" s="185">
        <v>2.75E-2</v>
      </c>
      <c r="G61" s="185">
        <v>0</v>
      </c>
      <c r="H61" s="185">
        <v>0</v>
      </c>
      <c r="I61" s="185">
        <v>0</v>
      </c>
      <c r="J61" s="185">
        <v>0</v>
      </c>
      <c r="K61" s="185">
        <v>1.0009999999999999</v>
      </c>
      <c r="L61" s="185">
        <v>0</v>
      </c>
      <c r="M61" s="185">
        <v>0</v>
      </c>
      <c r="N61" s="185">
        <v>0</v>
      </c>
      <c r="O61" s="185">
        <v>0</v>
      </c>
      <c r="P61" s="185">
        <v>8.8810621300000001</v>
      </c>
      <c r="Q61" s="185">
        <v>8.7044999999999997E-2</v>
      </c>
      <c r="R61" s="185">
        <v>0</v>
      </c>
      <c r="S61" s="185">
        <v>4.2837784599999997</v>
      </c>
      <c r="T61" s="185">
        <v>0</v>
      </c>
      <c r="U61" s="185">
        <v>0</v>
      </c>
      <c r="V61" s="185">
        <v>0</v>
      </c>
      <c r="W61" s="185">
        <v>0.23576268</v>
      </c>
      <c r="X61" s="185">
        <v>0.68988930000000004</v>
      </c>
      <c r="Y61" s="185">
        <v>0</v>
      </c>
      <c r="Z61" s="185">
        <v>0</v>
      </c>
      <c r="AA61" s="185">
        <v>0</v>
      </c>
      <c r="AB61" s="185">
        <v>0</v>
      </c>
      <c r="AC61" s="185">
        <v>2.5458452</v>
      </c>
      <c r="AD61" s="185">
        <v>0</v>
      </c>
      <c r="AE61" s="185">
        <v>0</v>
      </c>
      <c r="AF61" s="185">
        <v>0</v>
      </c>
      <c r="AG61" s="185">
        <v>0</v>
      </c>
      <c r="AH61" s="185">
        <v>0</v>
      </c>
      <c r="AI61" s="185">
        <v>0</v>
      </c>
      <c r="AJ61" s="185">
        <v>0</v>
      </c>
      <c r="AK61" s="185">
        <v>0</v>
      </c>
      <c r="AL61" s="185">
        <v>0</v>
      </c>
      <c r="AM61" s="185">
        <v>0</v>
      </c>
      <c r="AN61" s="185">
        <v>0</v>
      </c>
      <c r="AO61" s="185">
        <v>0</v>
      </c>
      <c r="AP61" s="185">
        <v>0</v>
      </c>
      <c r="AQ61" s="185">
        <v>0</v>
      </c>
      <c r="AR61" s="185">
        <v>0</v>
      </c>
      <c r="AS61" s="185">
        <v>0</v>
      </c>
      <c r="AT61" s="185">
        <v>0</v>
      </c>
      <c r="AU61" s="185">
        <v>0</v>
      </c>
      <c r="AV61" s="185">
        <v>0</v>
      </c>
      <c r="AW61" s="185">
        <v>0</v>
      </c>
      <c r="AX61" s="185">
        <v>0</v>
      </c>
      <c r="AY61" s="185">
        <v>0</v>
      </c>
      <c r="AZ61" s="185">
        <v>0</v>
      </c>
      <c r="BA61" s="185">
        <v>0</v>
      </c>
      <c r="BB61" s="185">
        <v>0</v>
      </c>
      <c r="BC61" s="185">
        <v>0</v>
      </c>
      <c r="BD61" s="185">
        <v>0</v>
      </c>
      <c r="BE61" s="185">
        <v>5.0379033299999998</v>
      </c>
      <c r="BF61" s="185">
        <v>0</v>
      </c>
      <c r="BG61" s="185">
        <v>0</v>
      </c>
      <c r="BH61" s="185">
        <v>0</v>
      </c>
      <c r="BI61" s="185">
        <v>0</v>
      </c>
      <c r="BJ61" s="185">
        <v>0</v>
      </c>
    </row>
    <row r="62" spans="2:62" x14ac:dyDescent="0.25">
      <c r="B62" s="136" t="s">
        <v>357</v>
      </c>
      <c r="C62" s="185">
        <v>0</v>
      </c>
      <c r="D62" s="185">
        <v>0</v>
      </c>
      <c r="E62" s="185">
        <v>0</v>
      </c>
      <c r="F62" s="185">
        <v>0</v>
      </c>
      <c r="G62" s="185">
        <v>0</v>
      </c>
      <c r="H62" s="185">
        <v>0.74791099999999999</v>
      </c>
      <c r="I62" s="185">
        <v>0</v>
      </c>
      <c r="J62" s="185">
        <v>0</v>
      </c>
      <c r="K62" s="185">
        <v>0</v>
      </c>
      <c r="L62" s="185">
        <v>7.4999999999999997E-2</v>
      </c>
      <c r="M62" s="185">
        <v>0</v>
      </c>
      <c r="N62" s="185">
        <v>0</v>
      </c>
      <c r="O62" s="185">
        <v>0</v>
      </c>
      <c r="P62" s="185">
        <v>0</v>
      </c>
      <c r="Q62" s="185">
        <v>0</v>
      </c>
      <c r="R62" s="185">
        <v>0</v>
      </c>
      <c r="S62" s="185">
        <v>0</v>
      </c>
      <c r="T62" s="185">
        <v>0</v>
      </c>
      <c r="U62" s="185">
        <v>0</v>
      </c>
      <c r="V62" s="185">
        <v>7.6577299999999997E-3</v>
      </c>
      <c r="W62" s="185">
        <v>4.6712320000000002E-2</v>
      </c>
      <c r="X62" s="185">
        <v>0</v>
      </c>
      <c r="Y62" s="185">
        <v>0</v>
      </c>
      <c r="Z62" s="185">
        <v>0</v>
      </c>
      <c r="AA62" s="185">
        <v>4.2057200000000005E-3</v>
      </c>
      <c r="AB62" s="185">
        <v>0</v>
      </c>
      <c r="AC62" s="185">
        <v>0</v>
      </c>
      <c r="AD62" s="185">
        <v>0</v>
      </c>
      <c r="AE62" s="185">
        <v>0</v>
      </c>
      <c r="AF62" s="185">
        <v>0</v>
      </c>
      <c r="AG62" s="185">
        <v>0</v>
      </c>
      <c r="AH62" s="185">
        <v>0</v>
      </c>
      <c r="AI62" s="185">
        <v>0</v>
      </c>
      <c r="AJ62" s="185">
        <v>0</v>
      </c>
      <c r="AK62" s="185">
        <v>0</v>
      </c>
      <c r="AL62" s="185">
        <v>0</v>
      </c>
      <c r="AM62" s="185">
        <v>0</v>
      </c>
      <c r="AN62" s="185">
        <v>0</v>
      </c>
      <c r="AO62" s="185">
        <v>0</v>
      </c>
      <c r="AP62" s="185">
        <v>0</v>
      </c>
      <c r="AQ62" s="185">
        <v>0</v>
      </c>
      <c r="AR62" s="185">
        <v>0</v>
      </c>
      <c r="AS62" s="185">
        <v>0</v>
      </c>
      <c r="AT62" s="185">
        <v>0</v>
      </c>
      <c r="AU62" s="185">
        <v>0</v>
      </c>
      <c r="AV62" s="185">
        <v>0</v>
      </c>
      <c r="AW62" s="185">
        <v>0</v>
      </c>
      <c r="AX62" s="185">
        <v>0</v>
      </c>
      <c r="AY62" s="185">
        <v>0</v>
      </c>
      <c r="AZ62" s="185">
        <v>0</v>
      </c>
      <c r="BA62" s="185">
        <v>0</v>
      </c>
      <c r="BB62" s="185">
        <v>0</v>
      </c>
      <c r="BC62" s="185">
        <v>0</v>
      </c>
      <c r="BD62" s="185">
        <v>0</v>
      </c>
      <c r="BE62" s="185">
        <v>0</v>
      </c>
      <c r="BF62" s="185">
        <v>0</v>
      </c>
      <c r="BG62" s="185">
        <v>0</v>
      </c>
      <c r="BH62" s="185">
        <v>0</v>
      </c>
      <c r="BI62" s="185">
        <v>0</v>
      </c>
      <c r="BJ62" s="185">
        <v>0</v>
      </c>
    </row>
    <row r="63" spans="2:62" x14ac:dyDescent="0.25">
      <c r="B63" s="186" t="s">
        <v>358</v>
      </c>
      <c r="C63" s="185">
        <v>0</v>
      </c>
      <c r="D63" s="185">
        <v>0</v>
      </c>
      <c r="E63" s="185">
        <v>0</v>
      </c>
      <c r="F63" s="185">
        <v>0</v>
      </c>
      <c r="G63" s="185">
        <v>0</v>
      </c>
      <c r="H63" s="185">
        <v>0</v>
      </c>
      <c r="I63" s="185">
        <v>0</v>
      </c>
      <c r="J63" s="185">
        <v>0</v>
      </c>
      <c r="K63" s="185">
        <v>0</v>
      </c>
      <c r="L63" s="185">
        <v>0</v>
      </c>
      <c r="M63" s="185">
        <v>0</v>
      </c>
      <c r="N63" s="185">
        <v>0</v>
      </c>
      <c r="O63" s="185">
        <v>0</v>
      </c>
      <c r="P63" s="185">
        <v>0</v>
      </c>
      <c r="Q63" s="185">
        <v>0</v>
      </c>
      <c r="R63" s="185">
        <v>0</v>
      </c>
      <c r="S63" s="185">
        <v>0</v>
      </c>
      <c r="T63" s="185">
        <v>0</v>
      </c>
      <c r="U63" s="185">
        <v>0</v>
      </c>
      <c r="V63" s="185">
        <v>0</v>
      </c>
      <c r="W63" s="185">
        <v>0</v>
      </c>
      <c r="X63" s="185">
        <v>0</v>
      </c>
      <c r="Y63" s="185">
        <v>0</v>
      </c>
      <c r="Z63" s="185">
        <v>0</v>
      </c>
      <c r="AA63" s="185">
        <v>0</v>
      </c>
      <c r="AB63" s="185">
        <v>0</v>
      </c>
      <c r="AC63" s="185">
        <v>0</v>
      </c>
      <c r="AD63" s="185">
        <v>20.9</v>
      </c>
      <c r="AE63" s="185">
        <v>0</v>
      </c>
      <c r="AF63" s="185">
        <v>0</v>
      </c>
      <c r="AG63" s="185">
        <v>0</v>
      </c>
      <c r="AH63" s="185">
        <v>0</v>
      </c>
      <c r="AI63" s="185">
        <v>0</v>
      </c>
      <c r="AJ63" s="185">
        <v>0</v>
      </c>
      <c r="AK63" s="185">
        <v>0</v>
      </c>
      <c r="AL63" s="185">
        <v>0</v>
      </c>
      <c r="AM63" s="185">
        <v>0</v>
      </c>
      <c r="AN63" s="185">
        <v>0</v>
      </c>
      <c r="AO63" s="185">
        <v>0</v>
      </c>
      <c r="AP63" s="185">
        <v>0</v>
      </c>
      <c r="AQ63" s="185">
        <v>0</v>
      </c>
      <c r="AR63" s="185">
        <v>130.79758686240007</v>
      </c>
      <c r="AS63" s="185">
        <v>37.247999999999998</v>
      </c>
      <c r="AT63" s="185">
        <v>0</v>
      </c>
      <c r="AU63" s="185">
        <v>0</v>
      </c>
      <c r="AV63" s="185">
        <v>0</v>
      </c>
      <c r="AW63" s="185">
        <v>0</v>
      </c>
      <c r="AX63" s="185">
        <v>0</v>
      </c>
      <c r="AY63" s="185">
        <v>0</v>
      </c>
      <c r="AZ63" s="185">
        <v>0</v>
      </c>
      <c r="BA63" s="185">
        <v>0</v>
      </c>
      <c r="BB63" s="185">
        <v>0</v>
      </c>
      <c r="BC63" s="185">
        <v>0</v>
      </c>
      <c r="BD63" s="185">
        <v>0</v>
      </c>
      <c r="BE63" s="185">
        <v>31.46256</v>
      </c>
      <c r="BF63" s="185">
        <v>0</v>
      </c>
      <c r="BG63" s="185">
        <v>0</v>
      </c>
      <c r="BH63" s="185">
        <v>0</v>
      </c>
      <c r="BI63" s="185">
        <v>0</v>
      </c>
      <c r="BJ63" s="185">
        <v>42.5376252364225</v>
      </c>
    </row>
    <row r="64" spans="2:62" s="160" customFormat="1" x14ac:dyDescent="0.25">
      <c r="B64" s="187" t="s">
        <v>359</v>
      </c>
      <c r="C64" s="188">
        <v>5890.9857762119882</v>
      </c>
      <c r="D64" s="188">
        <v>8050.1395729999995</v>
      </c>
      <c r="E64" s="188">
        <v>11346.667064515848</v>
      </c>
      <c r="F64" s="188">
        <v>6791.1257095424999</v>
      </c>
      <c r="G64" s="188">
        <v>3298.4449337598062</v>
      </c>
      <c r="H64" s="188">
        <v>6064.2215729299915</v>
      </c>
      <c r="I64" s="188">
        <v>4502.5836032690004</v>
      </c>
      <c r="J64" s="188">
        <v>5682.8843520888249</v>
      </c>
      <c r="K64" s="188">
        <v>3980.9609987743934</v>
      </c>
      <c r="L64" s="188">
        <v>4801.5943178892221</v>
      </c>
      <c r="M64" s="188">
        <v>10522.994252100005</v>
      </c>
      <c r="N64" s="188">
        <v>5280.4803861738446</v>
      </c>
      <c r="O64" s="188">
        <v>7236.8457872844101</v>
      </c>
      <c r="P64" s="188">
        <v>5103.3054128520453</v>
      </c>
      <c r="Q64" s="188">
        <v>7439.442779725262</v>
      </c>
      <c r="R64" s="188">
        <v>6065.8913902872464</v>
      </c>
      <c r="S64" s="188">
        <v>10229.969489044135</v>
      </c>
      <c r="T64" s="188">
        <v>5313.6836750054517</v>
      </c>
      <c r="U64" s="188">
        <v>6200.4512432720712</v>
      </c>
      <c r="V64" s="188">
        <v>4893.0155737859668</v>
      </c>
      <c r="W64" s="188">
        <v>7104.3311011040851</v>
      </c>
      <c r="X64" s="188">
        <v>6429.5295512118728</v>
      </c>
      <c r="Y64" s="188">
        <v>5962.99578003445</v>
      </c>
      <c r="Z64" s="188">
        <v>3539.4254438822522</v>
      </c>
      <c r="AA64" s="188">
        <v>3485.9164962599998</v>
      </c>
      <c r="AB64" s="188">
        <v>5544.5087200422267</v>
      </c>
      <c r="AC64" s="188">
        <v>1870.6438505582928</v>
      </c>
      <c r="AD64" s="188">
        <v>34.411999999999999</v>
      </c>
      <c r="AE64" s="188">
        <v>153.93076438</v>
      </c>
      <c r="AF64" s="188">
        <v>1846.3062010820001</v>
      </c>
      <c r="AG64" s="188">
        <v>476.24938952769031</v>
      </c>
      <c r="AH64" s="188">
        <v>249.33610933</v>
      </c>
      <c r="AI64" s="188">
        <v>4187.7120384239979</v>
      </c>
      <c r="AJ64" s="188">
        <v>2709.9924748561407</v>
      </c>
      <c r="AK64" s="188">
        <v>1893.0448706201996</v>
      </c>
      <c r="AL64" s="188">
        <v>36.813512289999998</v>
      </c>
      <c r="AM64" s="188">
        <v>2087.0534934454004</v>
      </c>
      <c r="AN64" s="188">
        <v>1659.89247636</v>
      </c>
      <c r="AO64" s="188">
        <v>1787.929705102001</v>
      </c>
      <c r="AP64" s="188">
        <v>157.02937437008009</v>
      </c>
      <c r="AQ64" s="188">
        <v>31.923071292699998</v>
      </c>
      <c r="AR64" s="188">
        <v>305.96810109000006</v>
      </c>
      <c r="AS64" s="188">
        <v>147.958</v>
      </c>
      <c r="AT64" s="188">
        <v>85.075813077410032</v>
      </c>
      <c r="AU64" s="188">
        <v>10.00352751</v>
      </c>
      <c r="AV64" s="188">
        <v>285.46961444981002</v>
      </c>
      <c r="AW64" s="188">
        <v>490.97620610166661</v>
      </c>
      <c r="AX64" s="188">
        <v>265.11275119999993</v>
      </c>
      <c r="AY64" s="188">
        <v>201.42500000000001</v>
      </c>
      <c r="AZ64" s="188">
        <v>190.19682441999998</v>
      </c>
      <c r="BA64" s="188">
        <v>147.23224060359001</v>
      </c>
      <c r="BB64" s="188">
        <v>441.81309849858013</v>
      </c>
      <c r="BC64" s="188">
        <v>232.03778183896</v>
      </c>
      <c r="BD64" s="188">
        <v>39.638209675860004</v>
      </c>
      <c r="BE64" s="188">
        <v>117.70820397</v>
      </c>
      <c r="BF64" s="188">
        <v>15.933479499999999</v>
      </c>
      <c r="BG64" s="188">
        <v>278.24764340730729</v>
      </c>
      <c r="BH64" s="188">
        <v>700.3312205545451</v>
      </c>
      <c r="BI64" s="188">
        <v>500.72767260000006</v>
      </c>
      <c r="BJ64" s="188">
        <v>304.96462118187503</v>
      </c>
    </row>
  </sheetData>
  <conditionalFormatting sqref="C4:BJ4">
    <cfRule type="cellIs" dxfId="9" priority="3" operator="notBetween">
      <formula>-0.9</formula>
      <formula>0.9</formula>
    </cfRule>
    <cfRule type="cellIs" dxfId="8" priority="4" operator="between">
      <formula>-0.9</formula>
      <formula>0.9</formula>
    </cfRule>
  </conditionalFormatting>
  <conditionalFormatting sqref="D40:BJ40">
    <cfRule type="cellIs" dxfId="7" priority="1" operator="notEqual">
      <formula>0</formula>
    </cfRule>
    <cfRule type="cellIs" dxfId="6"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C400A-E414-44DD-9708-AA7F4CA225E8}">
  <sheetPr codeName="Sheet83"/>
  <dimension ref="B2:BN65"/>
  <sheetViews>
    <sheetView workbookViewId="0">
      <selection activeCell="T16" sqref="T16"/>
    </sheetView>
  </sheetViews>
  <sheetFormatPr defaultColWidth="9.140625" defaultRowHeight="15.75" x14ac:dyDescent="0.25"/>
  <cols>
    <col min="1" max="1" width="9.140625" style="32"/>
    <col min="2" max="2" width="35.7109375" style="189" bestFit="1" customWidth="1"/>
    <col min="3" max="6" width="12.7109375" style="32" bestFit="1" customWidth="1"/>
    <col min="7" max="7" width="11.5703125" style="32" bestFit="1" customWidth="1"/>
    <col min="8" max="8" width="12.7109375" style="32" bestFit="1" customWidth="1"/>
    <col min="9" max="10" width="11.5703125" style="32" bestFit="1" customWidth="1"/>
    <col min="11" max="11" width="12.7109375" style="32" bestFit="1" customWidth="1"/>
    <col min="12" max="13" width="11.5703125" style="32" bestFit="1" customWidth="1"/>
    <col min="14" max="20" width="12.7109375" style="32" bestFit="1" customWidth="1"/>
    <col min="21" max="21" width="11.5703125" style="32" bestFit="1" customWidth="1"/>
    <col min="22" max="22" width="12.7109375" style="32" bestFit="1" customWidth="1"/>
    <col min="23" max="23" width="11.5703125" style="32" bestFit="1" customWidth="1"/>
    <col min="24" max="26" width="12.7109375" style="32" bestFit="1" customWidth="1"/>
    <col min="27" max="28" width="11.5703125" style="32" bestFit="1" customWidth="1"/>
    <col min="29" max="29" width="12.7109375" style="32" bestFit="1" customWidth="1"/>
    <col min="30" max="30" width="11.5703125" style="32" bestFit="1" customWidth="1"/>
    <col min="31" max="31" width="7.5703125" style="32" bestFit="1" customWidth="1"/>
    <col min="32" max="32" width="10.42578125" style="32" bestFit="1" customWidth="1"/>
    <col min="33" max="33" width="11.5703125" style="32" bestFit="1" customWidth="1"/>
    <col min="34" max="35" width="10.42578125" style="32" bestFit="1" customWidth="1"/>
    <col min="36" max="39" width="11.5703125" style="32" bestFit="1" customWidth="1"/>
    <col min="40" max="40" width="8.7109375" style="32" bestFit="1" customWidth="1"/>
    <col min="41" max="43" width="11.5703125" style="32" bestFit="1" customWidth="1"/>
    <col min="44" max="44" width="10.42578125" style="32" bestFit="1" customWidth="1"/>
    <col min="45" max="46" width="8.7109375" style="32" bestFit="1" customWidth="1"/>
    <col min="47" max="48" width="10.42578125" style="32" bestFit="1" customWidth="1"/>
    <col min="49" max="49" width="8.7109375" style="32" bestFit="1" customWidth="1"/>
    <col min="50" max="53" width="10.42578125" style="32" bestFit="1" customWidth="1"/>
    <col min="54" max="54" width="8.7109375" style="32" bestFit="1" customWidth="1"/>
    <col min="55" max="60" width="10.42578125" style="32" bestFit="1" customWidth="1"/>
    <col min="61" max="61" width="8.7109375" style="32" bestFit="1" customWidth="1"/>
    <col min="62" max="62" width="10.42578125" style="32" bestFit="1" customWidth="1"/>
    <col min="63" max="16384" width="9.140625" style="32"/>
  </cols>
  <sheetData>
    <row r="2" spans="2:62" x14ac:dyDescent="0.25">
      <c r="B2" s="108" t="s">
        <v>91</v>
      </c>
    </row>
    <row r="3" spans="2:62" s="160" customFormat="1" ht="63.75" x14ac:dyDescent="0.25">
      <c r="B3" s="184" t="s">
        <v>268</v>
      </c>
      <c r="C3" s="159" t="s">
        <v>689</v>
      </c>
      <c r="D3" s="159" t="s">
        <v>690</v>
      </c>
      <c r="E3" s="159" t="s">
        <v>691</v>
      </c>
      <c r="F3" s="159" t="s">
        <v>692</v>
      </c>
      <c r="G3" s="159" t="s">
        <v>693</v>
      </c>
      <c r="H3" s="159" t="s">
        <v>694</v>
      </c>
      <c r="I3" s="159" t="s">
        <v>695</v>
      </c>
      <c r="J3" s="159" t="s">
        <v>696</v>
      </c>
      <c r="K3" s="159" t="s">
        <v>697</v>
      </c>
      <c r="L3" s="159" t="s">
        <v>698</v>
      </c>
      <c r="M3" s="159" t="s">
        <v>699</v>
      </c>
      <c r="N3" s="159" t="s">
        <v>700</v>
      </c>
      <c r="O3" s="159" t="s">
        <v>701</v>
      </c>
      <c r="P3" s="159" t="s">
        <v>702</v>
      </c>
      <c r="Q3" s="159" t="s">
        <v>703</v>
      </c>
      <c r="R3" s="159" t="s">
        <v>704</v>
      </c>
      <c r="S3" s="159" t="s">
        <v>705</v>
      </c>
      <c r="T3" s="159" t="s">
        <v>706</v>
      </c>
      <c r="U3" s="159" t="s">
        <v>707</v>
      </c>
      <c r="V3" s="159" t="s">
        <v>708</v>
      </c>
      <c r="W3" s="159" t="s">
        <v>709</v>
      </c>
      <c r="X3" s="159" t="s">
        <v>710</v>
      </c>
      <c r="Y3" s="159" t="s">
        <v>711</v>
      </c>
      <c r="Z3" s="159" t="s">
        <v>712</v>
      </c>
      <c r="AA3" s="159" t="s">
        <v>713</v>
      </c>
      <c r="AB3" s="159" t="s">
        <v>714</v>
      </c>
      <c r="AC3" s="159" t="s">
        <v>715</v>
      </c>
      <c r="AD3" s="159" t="s">
        <v>716</v>
      </c>
      <c r="AE3" s="159" t="s">
        <v>717</v>
      </c>
      <c r="AF3" s="159" t="s">
        <v>718</v>
      </c>
      <c r="AG3" s="159" t="s">
        <v>719</v>
      </c>
      <c r="AH3" s="159" t="s">
        <v>720</v>
      </c>
      <c r="AI3" s="159" t="s">
        <v>721</v>
      </c>
      <c r="AJ3" s="159" t="s">
        <v>722</v>
      </c>
      <c r="AK3" s="159" t="s">
        <v>723</v>
      </c>
      <c r="AL3" s="159" t="s">
        <v>724</v>
      </c>
      <c r="AM3" s="159" t="s">
        <v>725</v>
      </c>
      <c r="AN3" s="159" t="s">
        <v>726</v>
      </c>
      <c r="AO3" s="159" t="s">
        <v>727</v>
      </c>
      <c r="AP3" s="159" t="s">
        <v>728</v>
      </c>
      <c r="AQ3" s="159" t="s">
        <v>729</v>
      </c>
      <c r="AR3" s="159" t="s">
        <v>730</v>
      </c>
      <c r="AS3" s="159" t="s">
        <v>731</v>
      </c>
      <c r="AT3" s="159" t="s">
        <v>732</v>
      </c>
      <c r="AU3" s="159" t="s">
        <v>733</v>
      </c>
      <c r="AV3" s="159" t="s">
        <v>734</v>
      </c>
      <c r="AW3" s="159" t="s">
        <v>735</v>
      </c>
      <c r="AX3" s="159" t="s">
        <v>736</v>
      </c>
      <c r="AY3" s="159" t="s">
        <v>737</v>
      </c>
      <c r="AZ3" s="159" t="s">
        <v>738</v>
      </c>
      <c r="BA3" s="159" t="s">
        <v>739</v>
      </c>
      <c r="BB3" s="159" t="s">
        <v>740</v>
      </c>
      <c r="BC3" s="159" t="s">
        <v>741</v>
      </c>
      <c r="BD3" s="159" t="s">
        <v>742</v>
      </c>
      <c r="BE3" s="159" t="s">
        <v>743</v>
      </c>
      <c r="BF3" s="159" t="s">
        <v>744</v>
      </c>
      <c r="BG3" s="159" t="s">
        <v>745</v>
      </c>
      <c r="BH3" s="159" t="s">
        <v>746</v>
      </c>
      <c r="BI3" s="159" t="s">
        <v>747</v>
      </c>
      <c r="BJ3" s="159" t="s">
        <v>748</v>
      </c>
    </row>
    <row r="4" spans="2:62" x14ac:dyDescent="0.25">
      <c r="B4" s="192" t="s">
        <v>360</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row>
    <row r="5" spans="2:62" x14ac:dyDescent="0.25">
      <c r="B5" s="194" t="s">
        <v>218</v>
      </c>
      <c r="C5" s="195">
        <v>7090.5480531740195</v>
      </c>
      <c r="D5" s="195">
        <v>16169.52</v>
      </c>
      <c r="E5" s="195">
        <v>16242.097639249994</v>
      </c>
      <c r="F5" s="195">
        <v>6822.0337324599968</v>
      </c>
      <c r="G5" s="195">
        <v>5059.1986235300992</v>
      </c>
      <c r="H5" s="195">
        <v>10748.600414</v>
      </c>
      <c r="I5" s="195">
        <v>6013.4071234099993</v>
      </c>
      <c r="J5" s="195">
        <v>10065.999234969999</v>
      </c>
      <c r="K5" s="195">
        <v>4987.6909444499988</v>
      </c>
      <c r="L5" s="195">
        <v>7255.5626999999986</v>
      </c>
      <c r="M5" s="195">
        <v>21473.362496199999</v>
      </c>
      <c r="N5" s="195">
        <v>6882.3279732100009</v>
      </c>
      <c r="O5" s="195">
        <v>7916.3397297700012</v>
      </c>
      <c r="P5" s="195">
        <v>6094.6787726700068</v>
      </c>
      <c r="Q5" s="195">
        <v>14277.397294559994</v>
      </c>
      <c r="R5" s="195">
        <v>57347.770000000019</v>
      </c>
      <c r="S5" s="195">
        <v>13346.272183370011</v>
      </c>
      <c r="T5" s="195">
        <v>13377.638257549994</v>
      </c>
      <c r="U5" s="195">
        <v>10980.432019529</v>
      </c>
      <c r="V5" s="195">
        <v>10039.525875630005</v>
      </c>
      <c r="W5" s="195">
        <v>12519.859855349996</v>
      </c>
      <c r="X5" s="195">
        <v>9336.6622512500071</v>
      </c>
      <c r="Y5" s="195">
        <v>8573.4280943599915</v>
      </c>
      <c r="Z5" s="195">
        <v>6393.9613139399999</v>
      </c>
      <c r="AA5" s="195">
        <v>4199.6967533700017</v>
      </c>
      <c r="AB5" s="195">
        <v>9996.6342793599997</v>
      </c>
      <c r="AC5" s="195">
        <v>1816.3357753700002</v>
      </c>
      <c r="AD5" s="195">
        <v>78.650000000000006</v>
      </c>
      <c r="AE5" s="195">
        <v>533.46500000000003</v>
      </c>
      <c r="AF5" s="195">
        <v>2386.79678663</v>
      </c>
      <c r="AG5" s="195">
        <v>418.75085670999994</v>
      </c>
      <c r="AH5" s="195">
        <v>342.02133085999986</v>
      </c>
      <c r="AI5" s="195">
        <v>6775.3314530599982</v>
      </c>
      <c r="AJ5" s="195">
        <v>3307.2393959000005</v>
      </c>
      <c r="AK5" s="195">
        <v>3065.6148250819992</v>
      </c>
      <c r="AL5" s="195">
        <v>77.860334760000015</v>
      </c>
      <c r="AM5" s="195">
        <v>4349.4740270739985</v>
      </c>
      <c r="AN5" s="195">
        <v>2531.9751233282896</v>
      </c>
      <c r="AO5" s="195">
        <v>3945.3228621486983</v>
      </c>
      <c r="AP5" s="195">
        <v>336.37939795999995</v>
      </c>
      <c r="AQ5" s="195">
        <v>313.09265800000003</v>
      </c>
      <c r="AR5" s="195">
        <v>876.77691055999992</v>
      </c>
      <c r="AS5" s="195">
        <v>442.10300000000001</v>
      </c>
      <c r="AT5" s="195">
        <v>97.96794411999997</v>
      </c>
      <c r="AU5" s="195">
        <v>0.52444091999999987</v>
      </c>
      <c r="AV5" s="195">
        <v>501.51381478000002</v>
      </c>
      <c r="AW5" s="195">
        <v>379.14552999999995</v>
      </c>
      <c r="AX5" s="195">
        <v>610.88970000000006</v>
      </c>
      <c r="AY5" s="195">
        <v>469.73399999999998</v>
      </c>
      <c r="AZ5" s="195">
        <v>337.11263000000002</v>
      </c>
      <c r="BA5" s="195">
        <v>647.18698963999952</v>
      </c>
      <c r="BB5" s="195">
        <v>625.12790743000016</v>
      </c>
      <c r="BC5" s="195">
        <v>389.72419991000004</v>
      </c>
      <c r="BD5" s="195">
        <v>235.80021666000005</v>
      </c>
      <c r="BE5" s="195">
        <v>264.21894567999999</v>
      </c>
      <c r="BF5" s="195">
        <v>163.32296489999999</v>
      </c>
      <c r="BG5" s="195">
        <v>264.4597</v>
      </c>
      <c r="BH5" s="195">
        <v>532.48657559000003</v>
      </c>
      <c r="BI5" s="195">
        <v>683.1858400000001</v>
      </c>
      <c r="BJ5" s="195">
        <v>291.11892000000006</v>
      </c>
    </row>
    <row r="6" spans="2:62" x14ac:dyDescent="0.25">
      <c r="B6" s="194" t="s">
        <v>219</v>
      </c>
      <c r="C6" s="195">
        <v>615.16545456999995</v>
      </c>
      <c r="D6" s="195">
        <v>983.66</v>
      </c>
      <c r="E6" s="195">
        <v>630.53624508000019</v>
      </c>
      <c r="F6" s="195">
        <v>211.49919372999994</v>
      </c>
      <c r="G6" s="195">
        <v>0</v>
      </c>
      <c r="H6" s="195">
        <v>214.369865</v>
      </c>
      <c r="I6" s="195">
        <v>63.201343569999999</v>
      </c>
      <c r="J6" s="195">
        <v>193.69000000000003</v>
      </c>
      <c r="K6" s="195">
        <v>103.34065086999999</v>
      </c>
      <c r="L6" s="195">
        <v>509.67700000000002</v>
      </c>
      <c r="M6" s="195">
        <v>1937.3108851800007</v>
      </c>
      <c r="N6" s="195">
        <v>239.45990180999988</v>
      </c>
      <c r="O6" s="195">
        <v>302.2335630799999</v>
      </c>
      <c r="P6" s="195">
        <v>537.30348679999997</v>
      </c>
      <c r="Q6" s="195">
        <v>634.51449518000004</v>
      </c>
      <c r="R6" s="195">
        <v>537.89</v>
      </c>
      <c r="S6" s="195">
        <v>732.45989795000003</v>
      </c>
      <c r="T6" s="195">
        <v>391.99499673999992</v>
      </c>
      <c r="U6" s="195">
        <v>579.22970812999984</v>
      </c>
      <c r="V6" s="195">
        <v>515.01263619000008</v>
      </c>
      <c r="W6" s="195">
        <v>288.36478706000003</v>
      </c>
      <c r="X6" s="195">
        <v>323.05016534000004</v>
      </c>
      <c r="Y6" s="195">
        <v>367.64144521999998</v>
      </c>
      <c r="Z6" s="195">
        <v>110.79252134000001</v>
      </c>
      <c r="AA6" s="195">
        <v>330.32759623000004</v>
      </c>
      <c r="AB6" s="195">
        <v>639.47772399000053</v>
      </c>
      <c r="AC6" s="195">
        <v>95.519882070000051</v>
      </c>
      <c r="AD6" s="195">
        <v>5.87</v>
      </c>
      <c r="AE6" s="195">
        <v>0</v>
      </c>
      <c r="AF6" s="195">
        <v>42.883983879999995</v>
      </c>
      <c r="AG6" s="195">
        <v>16.568482060000001</v>
      </c>
      <c r="AH6" s="195">
        <v>3.38478681</v>
      </c>
      <c r="AI6" s="195">
        <v>147.24462131999999</v>
      </c>
      <c r="AJ6" s="195">
        <v>243.34195232000005</v>
      </c>
      <c r="AK6" s="195">
        <v>149.60862121999997</v>
      </c>
      <c r="AL6" s="195">
        <v>44.402337030000005</v>
      </c>
      <c r="AM6" s="195">
        <v>154.91479943999997</v>
      </c>
      <c r="AN6" s="195">
        <v>299.63751811999998</v>
      </c>
      <c r="AO6" s="195">
        <v>149.87192003999996</v>
      </c>
      <c r="AP6" s="195">
        <v>0</v>
      </c>
      <c r="AQ6" s="195">
        <v>2.5191699999999995</v>
      </c>
      <c r="AR6" s="195">
        <v>7.4053634400000004</v>
      </c>
      <c r="AS6" s="195">
        <v>11.116</v>
      </c>
      <c r="AT6" s="195">
        <v>14.923146139999998</v>
      </c>
      <c r="AU6" s="195">
        <v>0</v>
      </c>
      <c r="AV6" s="195">
        <v>4.0516374500000003</v>
      </c>
      <c r="AW6" s="195">
        <v>11.011970000000002</v>
      </c>
      <c r="AX6" s="195">
        <v>37.6</v>
      </c>
      <c r="AY6" s="195">
        <v>4.8250000000000002</v>
      </c>
      <c r="AZ6" s="195">
        <v>27.692540000000001</v>
      </c>
      <c r="BA6" s="195">
        <v>0</v>
      </c>
      <c r="BB6" s="195">
        <v>17.173713769999999</v>
      </c>
      <c r="BC6" s="195">
        <v>6.97094127</v>
      </c>
      <c r="BD6" s="195">
        <v>0</v>
      </c>
      <c r="BE6" s="195">
        <v>0</v>
      </c>
      <c r="BF6" s="195">
        <v>0</v>
      </c>
      <c r="BG6" s="195">
        <v>5.84884</v>
      </c>
      <c r="BH6" s="195">
        <v>71.207218370000021</v>
      </c>
      <c r="BI6" s="195">
        <v>20.816509999999997</v>
      </c>
      <c r="BJ6" s="195">
        <v>17</v>
      </c>
    </row>
    <row r="7" spans="2:62" x14ac:dyDescent="0.25">
      <c r="B7" s="194" t="s">
        <v>220</v>
      </c>
      <c r="C7" s="195">
        <v>2980.5963803599998</v>
      </c>
      <c r="D7" s="195">
        <v>0</v>
      </c>
      <c r="E7" s="195">
        <v>410.92489448000003</v>
      </c>
      <c r="F7" s="195">
        <v>301.18867729000004</v>
      </c>
      <c r="G7" s="195">
        <v>0</v>
      </c>
      <c r="H7" s="195">
        <v>0</v>
      </c>
      <c r="I7" s="195">
        <v>254.15327010999999</v>
      </c>
      <c r="J7" s="195">
        <v>9.3429721999999984</v>
      </c>
      <c r="K7" s="195">
        <v>28.457072050000001</v>
      </c>
      <c r="L7" s="195">
        <v>92.382499999999993</v>
      </c>
      <c r="M7" s="195">
        <v>0</v>
      </c>
      <c r="N7" s="195">
        <v>197.834001</v>
      </c>
      <c r="O7" s="195">
        <v>943.69267116000026</v>
      </c>
      <c r="P7" s="195">
        <v>94.547109810000009</v>
      </c>
      <c r="Q7" s="195">
        <v>211.77863745999997</v>
      </c>
      <c r="R7" s="195">
        <v>315.84000000000003</v>
      </c>
      <c r="S7" s="195">
        <v>411.76117517000012</v>
      </c>
      <c r="T7" s="195">
        <v>1321.05281339</v>
      </c>
      <c r="U7" s="195">
        <v>203.22316157</v>
      </c>
      <c r="V7" s="195">
        <v>8.3688430399999998</v>
      </c>
      <c r="W7" s="195">
        <v>368.33890865999996</v>
      </c>
      <c r="X7" s="195">
        <v>0</v>
      </c>
      <c r="Y7" s="195">
        <v>865.76124795999988</v>
      </c>
      <c r="Z7" s="195">
        <v>141.35596914999999</v>
      </c>
      <c r="AA7" s="195">
        <v>179.07168311999999</v>
      </c>
      <c r="AB7" s="195">
        <v>43.102477809999996</v>
      </c>
      <c r="AC7" s="195">
        <v>3.6935258000000006</v>
      </c>
      <c r="AD7" s="195">
        <v>0</v>
      </c>
      <c r="AE7" s="195">
        <v>0</v>
      </c>
      <c r="AF7" s="195">
        <v>7.4817245199999993</v>
      </c>
      <c r="AG7" s="195">
        <v>0</v>
      </c>
      <c r="AH7" s="195">
        <v>0</v>
      </c>
      <c r="AI7" s="195">
        <v>29.395000000000003</v>
      </c>
      <c r="AJ7" s="195">
        <v>99.308811700000021</v>
      </c>
      <c r="AK7" s="195">
        <v>0</v>
      </c>
      <c r="AL7" s="195">
        <v>0</v>
      </c>
      <c r="AM7" s="195">
        <v>40.097088070000005</v>
      </c>
      <c r="AN7" s="195">
        <v>82.376284580000018</v>
      </c>
      <c r="AO7" s="195">
        <v>0.58835683999999988</v>
      </c>
      <c r="AP7" s="195">
        <v>0</v>
      </c>
      <c r="AQ7" s="195">
        <v>0</v>
      </c>
      <c r="AR7" s="195">
        <v>0</v>
      </c>
      <c r="AS7" s="195">
        <v>4.51</v>
      </c>
      <c r="AT7" s="195">
        <v>0</v>
      </c>
      <c r="AU7" s="195">
        <v>0</v>
      </c>
      <c r="AV7" s="195">
        <v>0</v>
      </c>
      <c r="AW7" s="195">
        <v>20.2057</v>
      </c>
      <c r="AX7" s="195">
        <v>0</v>
      </c>
      <c r="AY7" s="195">
        <v>16.3</v>
      </c>
      <c r="AZ7" s="195">
        <v>0</v>
      </c>
      <c r="BA7" s="195">
        <v>0</v>
      </c>
      <c r="BB7" s="195">
        <v>0</v>
      </c>
      <c r="BC7" s="195">
        <v>25.86</v>
      </c>
      <c r="BD7" s="195">
        <v>7</v>
      </c>
      <c r="BE7" s="195">
        <v>0</v>
      </c>
      <c r="BF7" s="195">
        <v>0</v>
      </c>
      <c r="BG7" s="195">
        <v>0.97001000000000015</v>
      </c>
      <c r="BH7" s="195">
        <v>24.252151720000001</v>
      </c>
      <c r="BI7" s="195">
        <v>0</v>
      </c>
      <c r="BJ7" s="195">
        <v>0</v>
      </c>
    </row>
    <row r="8" spans="2:62" x14ac:dyDescent="0.25">
      <c r="B8" s="194" t="s">
        <v>361</v>
      </c>
      <c r="C8" s="195">
        <v>42400.549648399996</v>
      </c>
      <c r="D8" s="195">
        <v>28291.73</v>
      </c>
      <c r="E8" s="195">
        <v>58913.711531488007</v>
      </c>
      <c r="F8" s="195">
        <v>54634.363575021998</v>
      </c>
      <c r="G8" s="195">
        <v>14253.389923028899</v>
      </c>
      <c r="H8" s="195">
        <v>56368.353563999997</v>
      </c>
      <c r="I8" s="195">
        <v>30932.256085252004</v>
      </c>
      <c r="J8" s="195">
        <v>24317.066586140005</v>
      </c>
      <c r="K8" s="195">
        <v>24735.029725313201</v>
      </c>
      <c r="L8" s="195">
        <v>22835.8567</v>
      </c>
      <c r="M8" s="195">
        <v>14334.973432729996</v>
      </c>
      <c r="N8" s="195">
        <v>29021.16607503</v>
      </c>
      <c r="O8" s="195">
        <v>35371.712603520005</v>
      </c>
      <c r="P8" s="195">
        <v>17800.94389966</v>
      </c>
      <c r="Q8" s="195">
        <v>29673.043994139996</v>
      </c>
      <c r="R8" s="195">
        <v>10864.230000000001</v>
      </c>
      <c r="S8" s="195">
        <v>52826.84766177</v>
      </c>
      <c r="T8" s="195">
        <v>18581.74453457</v>
      </c>
      <c r="U8" s="195">
        <v>17866.2914224915</v>
      </c>
      <c r="V8" s="195">
        <v>16037.09078051</v>
      </c>
      <c r="W8" s="195">
        <v>35342.432834390012</v>
      </c>
      <c r="X8" s="195">
        <v>28224.779801549998</v>
      </c>
      <c r="Y8" s="195">
        <v>24224.536598999999</v>
      </c>
      <c r="Z8" s="195">
        <v>11805.206333729997</v>
      </c>
      <c r="AA8" s="195">
        <v>14318.757088245</v>
      </c>
      <c r="AB8" s="195">
        <v>24539.316464921998</v>
      </c>
      <c r="AC8" s="195">
        <v>1546.0928007</v>
      </c>
      <c r="AD8" s="195">
        <v>0.80900000000000005</v>
      </c>
      <c r="AE8" s="195">
        <v>347.44600000000003</v>
      </c>
      <c r="AF8" s="195">
        <v>2669.3808613900001</v>
      </c>
      <c r="AG8" s="195">
        <v>737.48420675</v>
      </c>
      <c r="AH8" s="195">
        <v>316.01769252999998</v>
      </c>
      <c r="AI8" s="195">
        <v>4204.4114679370005</v>
      </c>
      <c r="AJ8" s="195">
        <v>2734.2149811599998</v>
      </c>
      <c r="AK8" s="195">
        <v>2043.4979865799999</v>
      </c>
      <c r="AL8" s="195">
        <v>167.83885183999999</v>
      </c>
      <c r="AM8" s="195">
        <v>5361.4009528359993</v>
      </c>
      <c r="AN8" s="195">
        <v>5299.5839968800001</v>
      </c>
      <c r="AO8" s="195">
        <v>1696.7713316699997</v>
      </c>
      <c r="AP8" s="195">
        <v>227.25693467000002</v>
      </c>
      <c r="AQ8" s="195">
        <v>47.074899999999978</v>
      </c>
      <c r="AR8" s="195">
        <v>145.7380254</v>
      </c>
      <c r="AS8" s="195">
        <v>352.83300000000003</v>
      </c>
      <c r="AT8" s="195">
        <v>0</v>
      </c>
      <c r="AU8" s="195">
        <v>59.997709069999999</v>
      </c>
      <c r="AV8" s="195">
        <v>376.20041034999997</v>
      </c>
      <c r="AW8" s="195">
        <v>457.99311</v>
      </c>
      <c r="AX8" s="195">
        <v>238.85670000000002</v>
      </c>
      <c r="AY8" s="195">
        <v>138.01300000000001</v>
      </c>
      <c r="AZ8" s="195">
        <v>271.35891000000004</v>
      </c>
      <c r="BA8" s="195">
        <v>197.10034565999996</v>
      </c>
      <c r="BB8" s="195">
        <v>494.87923019000004</v>
      </c>
      <c r="BC8" s="195">
        <v>186.43354712000001</v>
      </c>
      <c r="BD8" s="195">
        <v>21.351833500000001</v>
      </c>
      <c r="BE8" s="195">
        <v>41.218965540000006</v>
      </c>
      <c r="BF8" s="195">
        <v>415.3811561</v>
      </c>
      <c r="BG8" s="195">
        <v>173.53301000000002</v>
      </c>
      <c r="BH8" s="195">
        <v>682.84906979999994</v>
      </c>
      <c r="BI8" s="195">
        <v>283.64466999999996</v>
      </c>
      <c r="BJ8" s="195">
        <v>299.72709000000003</v>
      </c>
    </row>
    <row r="9" spans="2:62" x14ac:dyDescent="0.25">
      <c r="B9" s="194" t="s">
        <v>222</v>
      </c>
      <c r="C9" s="195">
        <v>1552.750049659996</v>
      </c>
      <c r="D9" s="195">
        <v>3557.19</v>
      </c>
      <c r="E9" s="195">
        <v>3112.6762958299992</v>
      </c>
      <c r="F9" s="195">
        <v>4486.8279377500021</v>
      </c>
      <c r="G9" s="195">
        <v>7340.5702250300028</v>
      </c>
      <c r="H9" s="195">
        <v>1212.2857650000001</v>
      </c>
      <c r="I9" s="195">
        <v>1992.08586109</v>
      </c>
      <c r="J9" s="195">
        <v>1631.3180856099991</v>
      </c>
      <c r="K9" s="195">
        <v>675.83196862</v>
      </c>
      <c r="L9" s="195">
        <v>10462.586300000003</v>
      </c>
      <c r="M9" s="195">
        <v>2516.72943493</v>
      </c>
      <c r="N9" s="195">
        <v>3770.65195386</v>
      </c>
      <c r="O9" s="195">
        <v>14152.462500069994</v>
      </c>
      <c r="P9" s="195">
        <v>25771.085412959983</v>
      </c>
      <c r="Q9" s="195">
        <v>5626.2676289200008</v>
      </c>
      <c r="R9" s="195">
        <v>8938.4599999999991</v>
      </c>
      <c r="S9" s="195">
        <v>8751.5440696999976</v>
      </c>
      <c r="T9" s="195">
        <v>7616.8355264799993</v>
      </c>
      <c r="U9" s="195">
        <v>7757.8544708070012</v>
      </c>
      <c r="V9" s="195">
        <v>5443.4083231600016</v>
      </c>
      <c r="W9" s="195">
        <v>5634.0808269400031</v>
      </c>
      <c r="X9" s="195">
        <v>5477.5609930599985</v>
      </c>
      <c r="Y9" s="195">
        <v>2823.3037650300002</v>
      </c>
      <c r="Z9" s="195">
        <v>1909.9610354399997</v>
      </c>
      <c r="AA9" s="195">
        <v>5992.5208698100005</v>
      </c>
      <c r="AB9" s="195">
        <v>7904.7226909299989</v>
      </c>
      <c r="AC9" s="195">
        <v>5569.1523919199944</v>
      </c>
      <c r="AD9" s="195">
        <v>79.210999999999999</v>
      </c>
      <c r="AE9" s="195">
        <v>89.084999999999994</v>
      </c>
      <c r="AF9" s="195">
        <v>1931.0939381499998</v>
      </c>
      <c r="AG9" s="195">
        <v>101.63007648000001</v>
      </c>
      <c r="AH9" s="195">
        <v>285.33554966999975</v>
      </c>
      <c r="AI9" s="195">
        <v>630.43704172000014</v>
      </c>
      <c r="AJ9" s="195">
        <v>10829.555376049999</v>
      </c>
      <c r="AK9" s="195">
        <v>2575.8317481599993</v>
      </c>
      <c r="AL9" s="195">
        <v>161.24559844999999</v>
      </c>
      <c r="AM9" s="195">
        <v>5797.2526587772099</v>
      </c>
      <c r="AN9" s="195">
        <v>2951.1395993099977</v>
      </c>
      <c r="AO9" s="195">
        <v>1518.7482627000002</v>
      </c>
      <c r="AP9" s="195">
        <v>207.57634182000001</v>
      </c>
      <c r="AQ9" s="195">
        <v>7.1411609999999985</v>
      </c>
      <c r="AR9" s="195">
        <v>326.42094563000023</v>
      </c>
      <c r="AS9" s="195">
        <v>412.048</v>
      </c>
      <c r="AT9" s="195">
        <v>164.09946497000004</v>
      </c>
      <c r="AU9" s="195">
        <v>17.984323570000001</v>
      </c>
      <c r="AV9" s="195">
        <v>50</v>
      </c>
      <c r="AW9" s="195">
        <v>592.45028000000002</v>
      </c>
      <c r="AX9" s="195">
        <v>1088.8638999999998</v>
      </c>
      <c r="AY9" s="195">
        <v>11.82</v>
      </c>
      <c r="AZ9" s="195">
        <v>484.6343599999999</v>
      </c>
      <c r="BA9" s="195">
        <v>0</v>
      </c>
      <c r="BB9" s="195">
        <v>11.02034284</v>
      </c>
      <c r="BC9" s="195">
        <v>332.01479727999975</v>
      </c>
      <c r="BD9" s="195">
        <v>10.692520699999999</v>
      </c>
      <c r="BE9" s="195">
        <v>12.26439663</v>
      </c>
      <c r="BF9" s="195">
        <v>0</v>
      </c>
      <c r="BG9" s="195">
        <v>107.24430000000001</v>
      </c>
      <c r="BH9" s="195">
        <v>335.83399366000003</v>
      </c>
      <c r="BI9" s="195">
        <v>231.40485000000001</v>
      </c>
      <c r="BJ9" s="195">
        <v>408.21100000000001</v>
      </c>
    </row>
    <row r="10" spans="2:62" x14ac:dyDescent="0.25">
      <c r="B10" s="194" t="s">
        <v>223</v>
      </c>
      <c r="C10" s="195">
        <v>11405.605251543004</v>
      </c>
      <c r="D10" s="195">
        <v>15272.32</v>
      </c>
      <c r="E10" s="195">
        <v>18784.571442380002</v>
      </c>
      <c r="F10" s="195">
        <v>15747.634053710002</v>
      </c>
      <c r="G10" s="195">
        <v>5648.5321063699994</v>
      </c>
      <c r="H10" s="195">
        <v>4810.053782</v>
      </c>
      <c r="I10" s="195">
        <v>6922.8678882520007</v>
      </c>
      <c r="J10" s="195">
        <v>9463.2108605699977</v>
      </c>
      <c r="K10" s="195">
        <v>5878.7428757650005</v>
      </c>
      <c r="L10" s="195">
        <v>3915.161599999999</v>
      </c>
      <c r="M10" s="195">
        <v>3384.0297593300002</v>
      </c>
      <c r="N10" s="195">
        <v>7295.227031710001</v>
      </c>
      <c r="O10" s="195">
        <v>10390.001143690008</v>
      </c>
      <c r="P10" s="195">
        <v>7725.8526626299981</v>
      </c>
      <c r="Q10" s="195">
        <v>10327.163464959998</v>
      </c>
      <c r="R10" s="195">
        <v>3744.7200000000003</v>
      </c>
      <c r="S10" s="195">
        <v>19408.072354419994</v>
      </c>
      <c r="T10" s="195">
        <v>9247.6036651700033</v>
      </c>
      <c r="U10" s="195">
        <v>9532.7265379900018</v>
      </c>
      <c r="V10" s="195">
        <v>9904.031130899999</v>
      </c>
      <c r="W10" s="195">
        <v>15708.917555449998</v>
      </c>
      <c r="X10" s="195">
        <v>8893.9912011699998</v>
      </c>
      <c r="Y10" s="195">
        <v>8339.8403635099985</v>
      </c>
      <c r="Z10" s="195">
        <v>5775.5921213999991</v>
      </c>
      <c r="AA10" s="195">
        <v>6772.9039031299999</v>
      </c>
      <c r="AB10" s="195">
        <v>14238.213098313998</v>
      </c>
      <c r="AC10" s="195">
        <v>542.15119903000004</v>
      </c>
      <c r="AD10" s="195">
        <v>0</v>
      </c>
      <c r="AE10" s="195">
        <v>0</v>
      </c>
      <c r="AF10" s="195">
        <v>804.38921269000002</v>
      </c>
      <c r="AG10" s="195">
        <v>1.3311332</v>
      </c>
      <c r="AH10" s="195">
        <v>0</v>
      </c>
      <c r="AI10" s="195">
        <v>351.77884976999997</v>
      </c>
      <c r="AJ10" s="195">
        <v>258.78543649</v>
      </c>
      <c r="AK10" s="195">
        <v>64.233498940000004</v>
      </c>
      <c r="AL10" s="195">
        <v>0</v>
      </c>
      <c r="AM10" s="195">
        <v>1175.5740216600002</v>
      </c>
      <c r="AN10" s="195">
        <v>0</v>
      </c>
      <c r="AO10" s="195">
        <v>3556.58269346</v>
      </c>
      <c r="AP10" s="195">
        <v>0</v>
      </c>
      <c r="AQ10" s="195">
        <v>0</v>
      </c>
      <c r="AR10" s="195">
        <v>2.1239888500000004</v>
      </c>
      <c r="AS10" s="195">
        <v>4.9260000000000002</v>
      </c>
      <c r="AT10" s="195">
        <v>0</v>
      </c>
      <c r="AU10" s="195">
        <v>0</v>
      </c>
      <c r="AV10" s="195">
        <v>0</v>
      </c>
      <c r="AW10" s="195">
        <v>218.93254999999996</v>
      </c>
      <c r="AX10" s="195">
        <v>100</v>
      </c>
      <c r="AY10" s="195">
        <v>36</v>
      </c>
      <c r="AZ10" s="195">
        <v>7.2131400000000001</v>
      </c>
      <c r="BA10" s="195">
        <v>0</v>
      </c>
      <c r="BB10" s="195">
        <v>0</v>
      </c>
      <c r="BC10" s="195">
        <v>0</v>
      </c>
      <c r="BD10" s="195">
        <v>8.9952826500000018</v>
      </c>
      <c r="BE10" s="195">
        <v>0</v>
      </c>
      <c r="BF10" s="195">
        <v>0</v>
      </c>
      <c r="BG10" s="195">
        <v>146.24851000000001</v>
      </c>
      <c r="BH10" s="195">
        <v>148.22041062</v>
      </c>
      <c r="BI10" s="195">
        <v>73.329129999999992</v>
      </c>
      <c r="BJ10" s="195">
        <v>27.507529999999999</v>
      </c>
    </row>
    <row r="11" spans="2:62" x14ac:dyDescent="0.25">
      <c r="B11" s="194" t="s">
        <v>362</v>
      </c>
      <c r="C11" s="195">
        <v>5532.2958314800071</v>
      </c>
      <c r="D11" s="195">
        <v>2395.42</v>
      </c>
      <c r="E11" s="195">
        <v>3332.8119628119998</v>
      </c>
      <c r="F11" s="195">
        <v>1550.9493369100001</v>
      </c>
      <c r="G11" s="195">
        <v>3412.0797592799995</v>
      </c>
      <c r="H11" s="195">
        <v>9781.1595969999998</v>
      </c>
      <c r="I11" s="195">
        <v>2297.9066584899992</v>
      </c>
      <c r="J11" s="195">
        <v>2328.9702789499997</v>
      </c>
      <c r="K11" s="195">
        <v>3181.0523206999997</v>
      </c>
      <c r="L11" s="195">
        <v>2265.3822999999998</v>
      </c>
      <c r="M11" s="195">
        <v>344.71757820000005</v>
      </c>
      <c r="N11" s="195">
        <v>1191.1995708099998</v>
      </c>
      <c r="O11" s="195">
        <v>7582.7741492300011</v>
      </c>
      <c r="P11" s="195">
        <v>4594.6805902300011</v>
      </c>
      <c r="Q11" s="195">
        <v>2964.8489546500005</v>
      </c>
      <c r="R11" s="195">
        <v>497.69000000000005</v>
      </c>
      <c r="S11" s="195">
        <v>2631.2135962599996</v>
      </c>
      <c r="T11" s="195">
        <v>538.09224737999989</v>
      </c>
      <c r="U11" s="195">
        <v>1567.0985199000002</v>
      </c>
      <c r="V11" s="195">
        <v>2037.2402163799998</v>
      </c>
      <c r="W11" s="195">
        <v>2734.7607437300003</v>
      </c>
      <c r="X11" s="195">
        <v>2501.7545604900001</v>
      </c>
      <c r="Y11" s="195">
        <v>1112.3921236799999</v>
      </c>
      <c r="Z11" s="195">
        <v>1730.8814466000001</v>
      </c>
      <c r="AA11" s="195">
        <v>1970.2960313599997</v>
      </c>
      <c r="AB11" s="195">
        <v>2445.6251778699998</v>
      </c>
      <c r="AC11" s="195">
        <v>145.51300608000003</v>
      </c>
      <c r="AD11" s="195">
        <v>2.6970000000000001</v>
      </c>
      <c r="AE11" s="195">
        <v>0</v>
      </c>
      <c r="AF11" s="195">
        <v>145.63533311</v>
      </c>
      <c r="AG11" s="195">
        <v>4.9167441299999988</v>
      </c>
      <c r="AH11" s="195">
        <v>21.48300832</v>
      </c>
      <c r="AI11" s="195">
        <v>210.03473588</v>
      </c>
      <c r="AJ11" s="195">
        <v>334.42968192999996</v>
      </c>
      <c r="AK11" s="195">
        <v>168.58449759999996</v>
      </c>
      <c r="AL11" s="195">
        <v>45.563144149999999</v>
      </c>
      <c r="AM11" s="195">
        <v>478.14170060150002</v>
      </c>
      <c r="AN11" s="195">
        <v>164.98189366999995</v>
      </c>
      <c r="AO11" s="195">
        <v>82.879517489999998</v>
      </c>
      <c r="AP11" s="195">
        <v>0.83132273000000001</v>
      </c>
      <c r="AQ11" s="195">
        <v>12.056572000000005</v>
      </c>
      <c r="AR11" s="195">
        <v>0</v>
      </c>
      <c r="AS11" s="195">
        <v>29.004000000000001</v>
      </c>
      <c r="AT11" s="195">
        <v>0</v>
      </c>
      <c r="AU11" s="195">
        <v>3.45</v>
      </c>
      <c r="AV11" s="195">
        <v>0</v>
      </c>
      <c r="AW11" s="195">
        <v>302.85523000000001</v>
      </c>
      <c r="AX11" s="195">
        <v>39.476700000000001</v>
      </c>
      <c r="AY11" s="195">
        <v>41.433999999999997</v>
      </c>
      <c r="AZ11" s="195">
        <v>28.763819999999996</v>
      </c>
      <c r="BA11" s="195">
        <v>0</v>
      </c>
      <c r="BB11" s="195">
        <v>0</v>
      </c>
      <c r="BC11" s="195">
        <v>82.567816919999984</v>
      </c>
      <c r="BD11" s="195">
        <v>0</v>
      </c>
      <c r="BE11" s="195">
        <v>42.390757830000005</v>
      </c>
      <c r="BF11" s="195">
        <v>0</v>
      </c>
      <c r="BG11" s="195">
        <v>5.1324300000000003</v>
      </c>
      <c r="BH11" s="195">
        <v>10.986523019999996</v>
      </c>
      <c r="BI11" s="195">
        <v>162.374</v>
      </c>
      <c r="BJ11" s="195">
        <v>72.118169999999992</v>
      </c>
    </row>
    <row r="12" spans="2:62" x14ac:dyDescent="0.25">
      <c r="B12" s="194" t="s">
        <v>363</v>
      </c>
      <c r="C12" s="195">
        <v>2487.9921469199994</v>
      </c>
      <c r="D12" s="195">
        <v>1467.39</v>
      </c>
      <c r="E12" s="195">
        <v>2555.6992757240005</v>
      </c>
      <c r="F12" s="195">
        <v>1774.8764769069999</v>
      </c>
      <c r="G12" s="195">
        <v>3738.7209995199987</v>
      </c>
      <c r="H12" s="195">
        <v>3548.0581179999999</v>
      </c>
      <c r="I12" s="195">
        <v>246.73189246000004</v>
      </c>
      <c r="J12" s="195">
        <v>1844.4207742900001</v>
      </c>
      <c r="K12" s="195">
        <v>4753.9105697300001</v>
      </c>
      <c r="L12" s="195">
        <v>1628.9077</v>
      </c>
      <c r="M12" s="195">
        <v>1709.3645284200024</v>
      </c>
      <c r="N12" s="195">
        <v>2823.2259772599996</v>
      </c>
      <c r="O12" s="195">
        <v>8893.8529247599963</v>
      </c>
      <c r="P12" s="195">
        <v>5313.5489910099959</v>
      </c>
      <c r="Q12" s="195">
        <v>4454.5283235739998</v>
      </c>
      <c r="R12" s="195">
        <v>2372.98</v>
      </c>
      <c r="S12" s="195">
        <v>6872.2220912420016</v>
      </c>
      <c r="T12" s="195">
        <v>2249.1773339499991</v>
      </c>
      <c r="U12" s="195">
        <v>3038.2251266639996</v>
      </c>
      <c r="V12" s="195">
        <v>741.4502256799999</v>
      </c>
      <c r="W12" s="195">
        <v>3790.5494758099985</v>
      </c>
      <c r="X12" s="195">
        <v>3506.3475658100001</v>
      </c>
      <c r="Y12" s="195">
        <v>2104.1600851650001</v>
      </c>
      <c r="Z12" s="195">
        <v>3514.8238624200008</v>
      </c>
      <c r="AA12" s="195">
        <v>2383.8656090270006</v>
      </c>
      <c r="AB12" s="195">
        <v>4657.4273655339985</v>
      </c>
      <c r="AC12" s="195">
        <v>1100.3351665900002</v>
      </c>
      <c r="AD12" s="195">
        <v>18.318999999999999</v>
      </c>
      <c r="AE12" s="195">
        <v>107.318</v>
      </c>
      <c r="AF12" s="195">
        <v>1856.6513860700004</v>
      </c>
      <c r="AG12" s="195">
        <v>130.41326494</v>
      </c>
      <c r="AH12" s="195">
        <v>271.53361192000006</v>
      </c>
      <c r="AI12" s="195">
        <v>2166.3344992299999</v>
      </c>
      <c r="AJ12" s="195">
        <v>2795.4994799400001</v>
      </c>
      <c r="AK12" s="195">
        <v>1809.8672844499988</v>
      </c>
      <c r="AL12" s="195">
        <v>36.990393089999998</v>
      </c>
      <c r="AM12" s="195">
        <v>790.97488517300019</v>
      </c>
      <c r="AN12" s="195">
        <v>1222.7994757920003</v>
      </c>
      <c r="AO12" s="195">
        <v>798.15558115999988</v>
      </c>
      <c r="AP12" s="195">
        <v>229.39858265999999</v>
      </c>
      <c r="AQ12" s="195">
        <v>1.17702</v>
      </c>
      <c r="AR12" s="195">
        <v>79.322639960000004</v>
      </c>
      <c r="AS12" s="195">
        <v>120.51</v>
      </c>
      <c r="AT12" s="195">
        <v>47.174679729999994</v>
      </c>
      <c r="AU12" s="195">
        <v>0</v>
      </c>
      <c r="AV12" s="195">
        <v>175.94949821</v>
      </c>
      <c r="AW12" s="195">
        <v>1058.34464</v>
      </c>
      <c r="AX12" s="195">
        <v>84.605399999999989</v>
      </c>
      <c r="AY12" s="195">
        <v>102.25700000000001</v>
      </c>
      <c r="AZ12" s="195">
        <v>64.635689999999997</v>
      </c>
      <c r="BA12" s="195">
        <v>0</v>
      </c>
      <c r="BB12" s="195">
        <v>669.57257523999988</v>
      </c>
      <c r="BC12" s="195">
        <v>262.58545917000004</v>
      </c>
      <c r="BD12" s="195">
        <v>1.11795607</v>
      </c>
      <c r="BE12" s="195">
        <v>125.11332757</v>
      </c>
      <c r="BF12" s="195">
        <v>2.9400961000000003</v>
      </c>
      <c r="BG12" s="195">
        <v>63.320719999999987</v>
      </c>
      <c r="BH12" s="195">
        <v>544.92554368000003</v>
      </c>
      <c r="BI12" s="195">
        <v>348.52595000000002</v>
      </c>
      <c r="BJ12" s="195">
        <v>254.59522000000004</v>
      </c>
    </row>
    <row r="13" spans="2:62" x14ac:dyDescent="0.25">
      <c r="B13" s="194" t="s">
        <v>226</v>
      </c>
      <c r="C13" s="195">
        <v>26018.475598050522</v>
      </c>
      <c r="D13" s="195">
        <v>51100.079999999994</v>
      </c>
      <c r="E13" s="195">
        <v>74659.269566959978</v>
      </c>
      <c r="F13" s="195">
        <v>33492.705667140021</v>
      </c>
      <c r="G13" s="195">
        <v>25692.918034139984</v>
      </c>
      <c r="H13" s="195">
        <v>32993.977348000008</v>
      </c>
      <c r="I13" s="195">
        <v>27451.281999359999</v>
      </c>
      <c r="J13" s="195">
        <v>41530.700784600005</v>
      </c>
      <c r="K13" s="195">
        <v>26647.363604890001</v>
      </c>
      <c r="L13" s="195">
        <v>24127.641699999993</v>
      </c>
      <c r="M13" s="195">
        <v>56722.020150489923</v>
      </c>
      <c r="N13" s="195">
        <v>29279.622096970004</v>
      </c>
      <c r="O13" s="195">
        <v>20497.92877006999</v>
      </c>
      <c r="P13" s="195">
        <v>25788.58404739001</v>
      </c>
      <c r="Q13" s="195">
        <v>47185.090650480008</v>
      </c>
      <c r="R13" s="195">
        <v>33955.079999999994</v>
      </c>
      <c r="S13" s="195">
        <v>64689.396961820028</v>
      </c>
      <c r="T13" s="195">
        <v>27351.596076419992</v>
      </c>
      <c r="U13" s="195">
        <v>21365.413385677315</v>
      </c>
      <c r="V13" s="195">
        <v>27112.191905059983</v>
      </c>
      <c r="W13" s="195">
        <v>48316.214852559977</v>
      </c>
      <c r="X13" s="195">
        <v>23266.002996940024</v>
      </c>
      <c r="Y13" s="195">
        <v>36341.44405821008</v>
      </c>
      <c r="Z13" s="195">
        <v>17330.097388099995</v>
      </c>
      <c r="AA13" s="195">
        <v>15911.89397640995</v>
      </c>
      <c r="AB13" s="195">
        <v>25271.409647085995</v>
      </c>
      <c r="AC13" s="195">
        <v>7243.6787203399899</v>
      </c>
      <c r="AD13" s="195">
        <v>74.846000000000004</v>
      </c>
      <c r="AE13" s="195">
        <v>988.38199999999995</v>
      </c>
      <c r="AF13" s="195">
        <v>6712.9332577780087</v>
      </c>
      <c r="AG13" s="195">
        <v>2947.2249777099983</v>
      </c>
      <c r="AH13" s="195">
        <v>648.21188663999976</v>
      </c>
      <c r="AI13" s="195">
        <v>14465.481515418955</v>
      </c>
      <c r="AJ13" s="195">
        <v>8177.1791994200003</v>
      </c>
      <c r="AK13" s="195">
        <v>9154.5514171000123</v>
      </c>
      <c r="AL13" s="195">
        <v>106.92284855</v>
      </c>
      <c r="AM13" s="195">
        <v>5547.3794266199893</v>
      </c>
      <c r="AN13" s="195">
        <v>8728.413099190002</v>
      </c>
      <c r="AO13" s="195">
        <v>4264.5624042300033</v>
      </c>
      <c r="AP13" s="195">
        <v>591.36766354000019</v>
      </c>
      <c r="AQ13" s="195">
        <v>86.199225000000297</v>
      </c>
      <c r="AR13" s="195">
        <v>1129.5297996700003</v>
      </c>
      <c r="AS13" s="195">
        <v>219.67</v>
      </c>
      <c r="AT13" s="195">
        <v>274.93239458000011</v>
      </c>
      <c r="AU13" s="195">
        <v>33.329858789999996</v>
      </c>
      <c r="AV13" s="195">
        <v>791.73521449999964</v>
      </c>
      <c r="AW13" s="195">
        <v>295.93703999999997</v>
      </c>
      <c r="AX13" s="195">
        <v>494.42480000000006</v>
      </c>
      <c r="AY13" s="195">
        <v>244.54499999999999</v>
      </c>
      <c r="AZ13" s="195">
        <v>506.61441000000008</v>
      </c>
      <c r="BA13" s="195">
        <v>1091.8408092399998</v>
      </c>
      <c r="BB13" s="195">
        <v>2462.9441687800027</v>
      </c>
      <c r="BC13" s="195">
        <v>698.82867900000008</v>
      </c>
      <c r="BD13" s="195">
        <v>132.96824104999999</v>
      </c>
      <c r="BE13" s="195">
        <v>202.69208158000001</v>
      </c>
      <c r="BF13" s="195">
        <v>68.505741499999999</v>
      </c>
      <c r="BG13" s="195">
        <v>703.5626699999998</v>
      </c>
      <c r="BH13" s="195">
        <v>2623.5161391000001</v>
      </c>
      <c r="BI13" s="195">
        <v>1594.86589</v>
      </c>
      <c r="BJ13" s="195">
        <v>798.05504000000008</v>
      </c>
    </row>
    <row r="14" spans="2:62" x14ac:dyDescent="0.25">
      <c r="B14" s="194" t="s">
        <v>227</v>
      </c>
      <c r="C14" s="195">
        <v>6539.3845015200013</v>
      </c>
      <c r="D14" s="195">
        <v>26524.569999999996</v>
      </c>
      <c r="E14" s="195">
        <v>12571.21758936</v>
      </c>
      <c r="F14" s="195">
        <v>12426.501886630003</v>
      </c>
      <c r="G14" s="195">
        <v>5101.3333400000001</v>
      </c>
      <c r="H14" s="195">
        <v>13843.888206999998</v>
      </c>
      <c r="I14" s="195">
        <v>5469.7177037700003</v>
      </c>
      <c r="J14" s="195">
        <v>12396.16146908</v>
      </c>
      <c r="K14" s="195">
        <v>8779.1849552999993</v>
      </c>
      <c r="L14" s="195">
        <v>6476.7572</v>
      </c>
      <c r="M14" s="195">
        <v>19391.886622229998</v>
      </c>
      <c r="N14" s="195">
        <v>7013.406917119999</v>
      </c>
      <c r="O14" s="195">
        <v>11553.025348810012</v>
      </c>
      <c r="P14" s="195">
        <v>12798.427702550001</v>
      </c>
      <c r="Q14" s="195">
        <v>9475.8483083099982</v>
      </c>
      <c r="R14" s="195">
        <v>5831.9800000000005</v>
      </c>
      <c r="S14" s="195">
        <v>21422.609529969995</v>
      </c>
      <c r="T14" s="195">
        <v>7857.2521348799964</v>
      </c>
      <c r="U14" s="195">
        <v>23557.340645960019</v>
      </c>
      <c r="V14" s="195">
        <v>8636.5672255299978</v>
      </c>
      <c r="W14" s="195">
        <v>10294.908071779997</v>
      </c>
      <c r="X14" s="195">
        <v>14618.83144124</v>
      </c>
      <c r="Y14" s="195">
        <v>21167.780938100015</v>
      </c>
      <c r="Z14" s="195">
        <v>10284.972028390001</v>
      </c>
      <c r="AA14" s="195">
        <v>9205.1873049499991</v>
      </c>
      <c r="AB14" s="195">
        <v>9023.6264541599976</v>
      </c>
      <c r="AC14" s="195">
        <v>6041.1890858399993</v>
      </c>
      <c r="AD14" s="195">
        <v>0</v>
      </c>
      <c r="AE14" s="195">
        <v>200</v>
      </c>
      <c r="AF14" s="195">
        <v>5734.4347318400014</v>
      </c>
      <c r="AG14" s="195">
        <v>967.95482826</v>
      </c>
      <c r="AH14" s="195">
        <v>577.57487002999994</v>
      </c>
      <c r="AI14" s="195">
        <v>10976.388571879992</v>
      </c>
      <c r="AJ14" s="195">
        <v>4752.2309466800007</v>
      </c>
      <c r="AK14" s="195">
        <v>3470.6745358399999</v>
      </c>
      <c r="AL14" s="195">
        <v>0</v>
      </c>
      <c r="AM14" s="195">
        <v>4726.0221522599995</v>
      </c>
      <c r="AN14" s="195">
        <v>4836.0114067400009</v>
      </c>
      <c r="AO14" s="195">
        <v>6191.1053572900009</v>
      </c>
      <c r="AP14" s="195">
        <v>573.38491812999996</v>
      </c>
      <c r="AQ14" s="195">
        <v>6.6958140000000004</v>
      </c>
      <c r="AR14" s="195">
        <v>398.34501680999989</v>
      </c>
      <c r="AS14" s="195">
        <v>55.734000000000002</v>
      </c>
      <c r="AT14" s="195">
        <v>192.56397802000001</v>
      </c>
      <c r="AU14" s="195">
        <v>40.306707450000005</v>
      </c>
      <c r="AV14" s="195">
        <v>1237.6973897000003</v>
      </c>
      <c r="AW14" s="195">
        <v>1223.29144</v>
      </c>
      <c r="AX14" s="195">
        <v>546.33289999999988</v>
      </c>
      <c r="AY14" s="195">
        <v>295.02600000000001</v>
      </c>
      <c r="AZ14" s="195">
        <v>446.56804000000005</v>
      </c>
      <c r="BA14" s="195">
        <v>196.9097519</v>
      </c>
      <c r="BB14" s="195">
        <v>1904.6767867399999</v>
      </c>
      <c r="BC14" s="195">
        <v>435.30477134</v>
      </c>
      <c r="BD14" s="195">
        <v>47.847185240000002</v>
      </c>
      <c r="BE14" s="195">
        <v>98.615977569999984</v>
      </c>
      <c r="BF14" s="195">
        <v>0</v>
      </c>
      <c r="BG14" s="195">
        <v>620.77503999999999</v>
      </c>
      <c r="BH14" s="195">
        <v>1702.5792737400006</v>
      </c>
      <c r="BI14" s="195">
        <v>2075.1684100000002</v>
      </c>
      <c r="BJ14" s="195">
        <v>638.34487000000001</v>
      </c>
    </row>
    <row r="15" spans="2:62" x14ac:dyDescent="0.25">
      <c r="B15" s="194" t="s">
        <v>228</v>
      </c>
      <c r="C15" s="195">
        <v>7262.2951193099943</v>
      </c>
      <c r="D15" s="195">
        <v>11466.19</v>
      </c>
      <c r="E15" s="195">
        <v>9695.4240957200036</v>
      </c>
      <c r="F15" s="195">
        <v>14215.659825954519</v>
      </c>
      <c r="G15" s="195">
        <v>1551.5538257399999</v>
      </c>
      <c r="H15" s="195">
        <v>6605.6861359999984</v>
      </c>
      <c r="I15" s="195">
        <v>6172.908052918001</v>
      </c>
      <c r="J15" s="195">
        <v>3258.68</v>
      </c>
      <c r="K15" s="195">
        <v>6542.6137274699995</v>
      </c>
      <c r="L15" s="195">
        <v>5562.5749999999998</v>
      </c>
      <c r="M15" s="195">
        <v>4693.8006823699998</v>
      </c>
      <c r="N15" s="195">
        <v>4790.7382946499993</v>
      </c>
      <c r="O15" s="195">
        <v>9249.6421365300157</v>
      </c>
      <c r="P15" s="195">
        <v>5852.9635976799982</v>
      </c>
      <c r="Q15" s="195">
        <v>7268.9745280300003</v>
      </c>
      <c r="R15" s="195">
        <v>4415.46</v>
      </c>
      <c r="S15" s="195">
        <v>10844.360350659972</v>
      </c>
      <c r="T15" s="195">
        <v>2527.9614000499992</v>
      </c>
      <c r="U15" s="195">
        <v>12623.264578736005</v>
      </c>
      <c r="V15" s="195">
        <v>3533.5054395400002</v>
      </c>
      <c r="W15" s="195">
        <v>5627.1618632299978</v>
      </c>
      <c r="X15" s="195">
        <v>16090.701424949995</v>
      </c>
      <c r="Y15" s="195">
        <v>8748.3984618900158</v>
      </c>
      <c r="Z15" s="195">
        <v>3992.5575885699986</v>
      </c>
      <c r="AA15" s="195">
        <v>3322.8042781200002</v>
      </c>
      <c r="AB15" s="195">
        <v>4466.8018356079992</v>
      </c>
      <c r="AC15" s="195">
        <v>954.19412799000042</v>
      </c>
      <c r="AD15" s="195">
        <v>3.9460000000000002</v>
      </c>
      <c r="AE15" s="195">
        <v>0</v>
      </c>
      <c r="AF15" s="195">
        <v>1876.8189023399989</v>
      </c>
      <c r="AG15" s="195">
        <v>319.18012016999995</v>
      </c>
      <c r="AH15" s="195">
        <v>47.753131490000015</v>
      </c>
      <c r="AI15" s="195">
        <v>3866.6229328099912</v>
      </c>
      <c r="AJ15" s="195">
        <v>3029.1056951399996</v>
      </c>
      <c r="AK15" s="195">
        <v>1390.3384025200005</v>
      </c>
      <c r="AL15" s="195">
        <v>9.9209740100000019</v>
      </c>
      <c r="AM15" s="195">
        <v>2700.3715527864993</v>
      </c>
      <c r="AN15" s="195">
        <v>5908.7852244299993</v>
      </c>
      <c r="AO15" s="195">
        <v>1446.6013136599995</v>
      </c>
      <c r="AP15" s="195">
        <v>359.46394384999991</v>
      </c>
      <c r="AQ15" s="195">
        <v>40.979072999999993</v>
      </c>
      <c r="AR15" s="195">
        <v>86.828069050000039</v>
      </c>
      <c r="AS15" s="195">
        <v>90.403999999999996</v>
      </c>
      <c r="AT15" s="195">
        <v>12.629376040000004</v>
      </c>
      <c r="AU15" s="195">
        <v>27.496302010000001</v>
      </c>
      <c r="AV15" s="195">
        <v>138.75376797000004</v>
      </c>
      <c r="AW15" s="195">
        <v>783.06846999999993</v>
      </c>
      <c r="AX15" s="195">
        <v>143.10920000000002</v>
      </c>
      <c r="AY15" s="195">
        <v>124.306</v>
      </c>
      <c r="AZ15" s="195">
        <v>99.921330000000012</v>
      </c>
      <c r="BA15" s="195">
        <v>92.437951240000004</v>
      </c>
      <c r="BB15" s="195">
        <v>652.20126889000016</v>
      </c>
      <c r="BC15" s="195">
        <v>78.514674509999978</v>
      </c>
      <c r="BD15" s="195">
        <v>13.379257809999999</v>
      </c>
      <c r="BE15" s="195">
        <v>54.747671909999994</v>
      </c>
      <c r="BF15" s="195">
        <v>74.767812500000005</v>
      </c>
      <c r="BG15" s="195">
        <v>265.58273000000008</v>
      </c>
      <c r="BH15" s="195">
        <v>1358.18620738</v>
      </c>
      <c r="BI15" s="195">
        <v>266.86559</v>
      </c>
      <c r="BJ15" s="195">
        <v>344.51206000000002</v>
      </c>
    </row>
    <row r="16" spans="2:62" x14ac:dyDescent="0.25">
      <c r="B16" s="194" t="s">
        <v>229</v>
      </c>
      <c r="C16" s="195">
        <v>6169.296520320001</v>
      </c>
      <c r="D16" s="195">
        <v>7476.2799999999988</v>
      </c>
      <c r="E16" s="195">
        <v>26066.260208229975</v>
      </c>
      <c r="F16" s="195">
        <v>17210.550927970005</v>
      </c>
      <c r="G16" s="195">
        <v>1713.3992973100003</v>
      </c>
      <c r="H16" s="195">
        <v>4837.2820700000002</v>
      </c>
      <c r="I16" s="195">
        <v>1966.6783313499998</v>
      </c>
      <c r="J16" s="195">
        <v>4760.6633277000001</v>
      </c>
      <c r="K16" s="195">
        <v>5899.5889859299996</v>
      </c>
      <c r="L16" s="195">
        <v>4320.5191999999997</v>
      </c>
      <c r="M16" s="195">
        <v>7520.0823340300012</v>
      </c>
      <c r="N16" s="195">
        <v>6423.4987599800006</v>
      </c>
      <c r="O16" s="195">
        <v>7522.1702361500038</v>
      </c>
      <c r="P16" s="195">
        <v>5563.5092501300014</v>
      </c>
      <c r="Q16" s="195">
        <v>7460.4610308600004</v>
      </c>
      <c r="R16" s="195">
        <v>4145.1200000000008</v>
      </c>
      <c r="S16" s="195">
        <v>10468.936926639995</v>
      </c>
      <c r="T16" s="195">
        <v>7519.4980161799976</v>
      </c>
      <c r="U16" s="195">
        <v>6383.5269038690012</v>
      </c>
      <c r="V16" s="195">
        <v>3394.9515264899997</v>
      </c>
      <c r="W16" s="195">
        <v>4287.9499952200003</v>
      </c>
      <c r="X16" s="195">
        <v>15040.578187890003</v>
      </c>
      <c r="Y16" s="195">
        <v>5483.8686504499992</v>
      </c>
      <c r="Z16" s="195">
        <v>4091.293998860001</v>
      </c>
      <c r="AA16" s="195">
        <v>3244.6820262100005</v>
      </c>
      <c r="AB16" s="195">
        <v>5662.0110480399999</v>
      </c>
      <c r="AC16" s="195">
        <v>665.86682927999982</v>
      </c>
      <c r="AD16" s="195">
        <v>10.226000000000001</v>
      </c>
      <c r="AE16" s="195">
        <v>759.93200000000002</v>
      </c>
      <c r="AF16" s="195">
        <v>1755.6737671699998</v>
      </c>
      <c r="AG16" s="195">
        <v>605.68658995700002</v>
      </c>
      <c r="AH16" s="195">
        <v>38.12682130000001</v>
      </c>
      <c r="AI16" s="195">
        <v>2457.0696140900013</v>
      </c>
      <c r="AJ16" s="195">
        <v>1318.6676058499997</v>
      </c>
      <c r="AK16" s="195">
        <v>1234.2883382299999</v>
      </c>
      <c r="AL16" s="195">
        <v>24.43794025</v>
      </c>
      <c r="AM16" s="195">
        <v>1153.8133793</v>
      </c>
      <c r="AN16" s="195">
        <v>2133.6416479799987</v>
      </c>
      <c r="AO16" s="195">
        <v>2170.0963542899985</v>
      </c>
      <c r="AP16" s="195">
        <v>71.217686720000017</v>
      </c>
      <c r="AQ16" s="195">
        <v>2.3906200000000006</v>
      </c>
      <c r="AR16" s="195">
        <v>197.31016385000001</v>
      </c>
      <c r="AS16" s="195">
        <v>64.057000000000002</v>
      </c>
      <c r="AT16" s="195">
        <v>0</v>
      </c>
      <c r="AU16" s="195">
        <v>0</v>
      </c>
      <c r="AV16" s="195">
        <v>144.61485911000003</v>
      </c>
      <c r="AW16" s="195">
        <v>656.90216999999996</v>
      </c>
      <c r="AX16" s="195">
        <v>720.38422000000003</v>
      </c>
      <c r="AY16" s="195">
        <v>25.405000000000001</v>
      </c>
      <c r="AZ16" s="195">
        <v>102.56754999999998</v>
      </c>
      <c r="BA16" s="195">
        <v>0</v>
      </c>
      <c r="BB16" s="195">
        <v>58.39028158</v>
      </c>
      <c r="BC16" s="195">
        <v>63.090877829999997</v>
      </c>
      <c r="BD16" s="195">
        <v>19.636649649999999</v>
      </c>
      <c r="BE16" s="195">
        <v>19.546671680000003</v>
      </c>
      <c r="BF16" s="195">
        <v>0</v>
      </c>
      <c r="BG16" s="195">
        <v>41.699789999999993</v>
      </c>
      <c r="BH16" s="195">
        <v>464.65842667000004</v>
      </c>
      <c r="BI16" s="195">
        <v>214.86312000000004</v>
      </c>
      <c r="BJ16" s="195">
        <v>62.870479999999993</v>
      </c>
    </row>
    <row r="17" spans="2:62" x14ac:dyDescent="0.25">
      <c r="B17" s="194" t="s">
        <v>230</v>
      </c>
      <c r="C17" s="195">
        <v>53310.836889851234</v>
      </c>
      <c r="D17" s="195">
        <v>62464.81</v>
      </c>
      <c r="E17" s="195">
        <v>36961.748074944953</v>
      </c>
      <c r="F17" s="195">
        <v>11283.645712683503</v>
      </c>
      <c r="G17" s="195">
        <v>15978.711149503657</v>
      </c>
      <c r="H17" s="195">
        <v>10374.375682</v>
      </c>
      <c r="I17" s="195">
        <v>16642.815790790002</v>
      </c>
      <c r="J17" s="195">
        <v>32557.885877049997</v>
      </c>
      <c r="K17" s="195">
        <v>13144.747670739998</v>
      </c>
      <c r="L17" s="195">
        <v>23822.655199999997</v>
      </c>
      <c r="M17" s="195">
        <v>98986.993190240028</v>
      </c>
      <c r="N17" s="195">
        <v>11119.76537293</v>
      </c>
      <c r="O17" s="195">
        <v>27097.005187559476</v>
      </c>
      <c r="P17" s="195">
        <v>12695.939517340006</v>
      </c>
      <c r="Q17" s="195">
        <v>23378.246323849999</v>
      </c>
      <c r="R17" s="195">
        <v>25317.31</v>
      </c>
      <c r="S17" s="195">
        <v>62324.244518799947</v>
      </c>
      <c r="T17" s="195">
        <v>34723.562613964998</v>
      </c>
      <c r="U17" s="195">
        <v>20958.926989259508</v>
      </c>
      <c r="V17" s="195">
        <v>35505.086997819955</v>
      </c>
      <c r="W17" s="195">
        <v>32813.55380838002</v>
      </c>
      <c r="X17" s="195">
        <v>19524.037064300002</v>
      </c>
      <c r="Y17" s="195">
        <v>32250.836141545948</v>
      </c>
      <c r="Z17" s="195">
        <v>19171.50924978999</v>
      </c>
      <c r="AA17" s="195">
        <v>19018.042057864004</v>
      </c>
      <c r="AB17" s="195">
        <v>13144.010923966005</v>
      </c>
      <c r="AC17" s="195">
        <v>14927.331985560002</v>
      </c>
      <c r="AD17" s="195">
        <v>47.427999999999997</v>
      </c>
      <c r="AE17" s="195">
        <v>73.320999999999998</v>
      </c>
      <c r="AF17" s="195">
        <v>13662.208591500208</v>
      </c>
      <c r="AG17" s="195">
        <v>4168.6765810459938</v>
      </c>
      <c r="AH17" s="195">
        <v>1965.5897179300009</v>
      </c>
      <c r="AI17" s="195">
        <v>24776.848744829946</v>
      </c>
      <c r="AJ17" s="195">
        <v>3707.1574525000005</v>
      </c>
      <c r="AK17" s="195">
        <v>12354.193538509999</v>
      </c>
      <c r="AL17" s="195">
        <v>131.22666441999999</v>
      </c>
      <c r="AM17" s="195">
        <v>3906.9317330795002</v>
      </c>
      <c r="AN17" s="195">
        <v>4690.6763347733013</v>
      </c>
      <c r="AO17" s="195">
        <v>15793.200897425007</v>
      </c>
      <c r="AP17" s="195">
        <v>1486.9833640300003</v>
      </c>
      <c r="AQ17" s="195">
        <v>29.115288739999997</v>
      </c>
      <c r="AR17" s="195">
        <v>1178.3864591000006</v>
      </c>
      <c r="AS17" s="195">
        <v>118.393</v>
      </c>
      <c r="AT17" s="195">
        <v>285.90688869000007</v>
      </c>
      <c r="AU17" s="195">
        <v>144.91042576000012</v>
      </c>
      <c r="AV17" s="195">
        <v>2649.2568354000014</v>
      </c>
      <c r="AW17" s="195">
        <v>2416.4177300000001</v>
      </c>
      <c r="AX17" s="195">
        <v>465.51411999999999</v>
      </c>
      <c r="AY17" s="195">
        <v>1879.4190000000001</v>
      </c>
      <c r="AZ17" s="195">
        <v>1513.6990499999997</v>
      </c>
      <c r="BA17" s="195">
        <v>98.597649520000019</v>
      </c>
      <c r="BB17" s="195">
        <v>3239.3907715299997</v>
      </c>
      <c r="BC17" s="195">
        <v>684.05220639999993</v>
      </c>
      <c r="BD17" s="195">
        <v>298.27283160999997</v>
      </c>
      <c r="BE17" s="195">
        <v>512.16622859999995</v>
      </c>
      <c r="BF17" s="195">
        <v>1.5520809999999998</v>
      </c>
      <c r="BG17" s="195">
        <v>1799.4934699999997</v>
      </c>
      <c r="BH17" s="195">
        <v>5480.9475566300052</v>
      </c>
      <c r="BI17" s="195">
        <v>4268.8737099999998</v>
      </c>
      <c r="BJ17" s="195">
        <v>2114.0052900000001</v>
      </c>
    </row>
    <row r="18" spans="2:62" x14ac:dyDescent="0.25">
      <c r="B18" s="194" t="s">
        <v>231</v>
      </c>
      <c r="C18" s="195">
        <v>0</v>
      </c>
      <c r="D18" s="195">
        <v>0</v>
      </c>
      <c r="E18" s="195">
        <v>0</v>
      </c>
      <c r="F18" s="195">
        <v>383.42957408999996</v>
      </c>
      <c r="G18" s="195">
        <v>138.80703299999999</v>
      </c>
      <c r="H18" s="195">
        <v>255.19499999999999</v>
      </c>
      <c r="I18" s="195">
        <v>0</v>
      </c>
      <c r="J18" s="195">
        <v>0</v>
      </c>
      <c r="K18" s="195">
        <v>0</v>
      </c>
      <c r="L18" s="195">
        <v>0</v>
      </c>
      <c r="M18" s="195">
        <v>0</v>
      </c>
      <c r="N18" s="195">
        <v>0</v>
      </c>
      <c r="O18" s="195">
        <v>0</v>
      </c>
      <c r="P18" s="195">
        <v>136.67349019</v>
      </c>
      <c r="Q18" s="195">
        <v>150.58198545000002</v>
      </c>
      <c r="R18" s="195">
        <v>0</v>
      </c>
      <c r="S18" s="195">
        <v>0</v>
      </c>
      <c r="T18" s="195">
        <v>0</v>
      </c>
      <c r="U18" s="195">
        <v>0</v>
      </c>
      <c r="V18" s="195">
        <v>0</v>
      </c>
      <c r="W18" s="195">
        <v>0</v>
      </c>
      <c r="X18" s="195">
        <v>0</v>
      </c>
      <c r="Y18" s="195">
        <v>0</v>
      </c>
      <c r="Z18" s="195">
        <v>16.535427250000001</v>
      </c>
      <c r="AA18" s="195">
        <v>0</v>
      </c>
      <c r="AB18" s="195">
        <v>0</v>
      </c>
      <c r="AC18" s="195">
        <v>0</v>
      </c>
      <c r="AD18" s="195">
        <v>0</v>
      </c>
      <c r="AE18" s="195">
        <v>0</v>
      </c>
      <c r="AF18" s="195">
        <v>3.3375079999999997</v>
      </c>
      <c r="AG18" s="195">
        <v>0</v>
      </c>
      <c r="AH18" s="195">
        <v>1.5</v>
      </c>
      <c r="AI18" s="195">
        <v>0</v>
      </c>
      <c r="AJ18" s="195">
        <v>3.3799999999999997E-2</v>
      </c>
      <c r="AK18" s="195">
        <v>0</v>
      </c>
      <c r="AL18" s="195">
        <v>0</v>
      </c>
      <c r="AM18" s="195">
        <v>3.3198912200000006</v>
      </c>
      <c r="AN18" s="195">
        <v>0</v>
      </c>
      <c r="AO18" s="195">
        <v>0</v>
      </c>
      <c r="AP18" s="195">
        <v>0</v>
      </c>
      <c r="AQ18" s="195">
        <v>0</v>
      </c>
      <c r="AR18" s="195">
        <v>0</v>
      </c>
      <c r="AS18" s="195">
        <v>0</v>
      </c>
      <c r="AT18" s="195">
        <v>0</v>
      </c>
      <c r="AU18" s="195">
        <v>33.183290190000001</v>
      </c>
      <c r="AV18" s="195">
        <v>0</v>
      </c>
      <c r="AW18" s="195">
        <v>0</v>
      </c>
      <c r="AX18" s="195">
        <v>0</v>
      </c>
      <c r="AY18" s="195">
        <v>0</v>
      </c>
      <c r="AZ18" s="195">
        <v>0</v>
      </c>
      <c r="BA18" s="195">
        <v>0</v>
      </c>
      <c r="BB18" s="195">
        <v>0</v>
      </c>
      <c r="BC18" s="195">
        <v>0</v>
      </c>
      <c r="BD18" s="195">
        <v>0</v>
      </c>
      <c r="BE18" s="195">
        <v>2.6038526000000002</v>
      </c>
      <c r="BF18" s="195">
        <v>0</v>
      </c>
      <c r="BG18" s="195">
        <v>0</v>
      </c>
      <c r="BH18" s="195">
        <v>0</v>
      </c>
      <c r="BI18" s="195">
        <v>0</v>
      </c>
      <c r="BJ18" s="195">
        <v>0</v>
      </c>
    </row>
    <row r="19" spans="2:62" x14ac:dyDescent="0.25">
      <c r="B19" s="194" t="s">
        <v>232</v>
      </c>
      <c r="C19" s="195">
        <v>2402.283109479341</v>
      </c>
      <c r="D19" s="195">
        <v>844.53999999999985</v>
      </c>
      <c r="E19" s="195">
        <v>50458.443892122952</v>
      </c>
      <c r="F19" s="195">
        <v>3963.6099970000041</v>
      </c>
      <c r="G19" s="195">
        <v>227.77138163999999</v>
      </c>
      <c r="H19" s="195">
        <v>5846.0386010000002</v>
      </c>
      <c r="I19" s="195">
        <v>9973.1604950299898</v>
      </c>
      <c r="J19" s="195">
        <v>11943.239748839997</v>
      </c>
      <c r="K19" s="195">
        <v>236.61083543999999</v>
      </c>
      <c r="L19" s="195">
        <v>5579.0851282040003</v>
      </c>
      <c r="M19" s="195">
        <v>40087.437693509833</v>
      </c>
      <c r="N19" s="195">
        <v>24264.426252930094</v>
      </c>
      <c r="O19" s="195">
        <v>65.495952719999934</v>
      </c>
      <c r="P19" s="195">
        <v>1121.0447900599995</v>
      </c>
      <c r="Q19" s="195">
        <v>24184.678735489997</v>
      </c>
      <c r="R19" s="195">
        <v>19217.36</v>
      </c>
      <c r="S19" s="195">
        <v>2.8261253700000015</v>
      </c>
      <c r="T19" s="195">
        <v>6381.1000162099836</v>
      </c>
      <c r="U19" s="195">
        <v>17908.289602417048</v>
      </c>
      <c r="V19" s="195">
        <v>337.26014270000007</v>
      </c>
      <c r="W19" s="195">
        <v>8369.6507268400292</v>
      </c>
      <c r="X19" s="195">
        <v>7826.0977606100096</v>
      </c>
      <c r="Y19" s="195">
        <v>1552.265884019999</v>
      </c>
      <c r="Z19" s="195">
        <v>714.48195189000103</v>
      </c>
      <c r="AA19" s="195">
        <v>600.82514160000028</v>
      </c>
      <c r="AB19" s="195">
        <v>25911.932531310002</v>
      </c>
      <c r="AC19" s="195">
        <v>709.71394717999931</v>
      </c>
      <c r="AD19" s="195">
        <v>167.953</v>
      </c>
      <c r="AE19" s="195">
        <v>0</v>
      </c>
      <c r="AF19" s="195">
        <v>4841.3138906799986</v>
      </c>
      <c r="AG19" s="195">
        <v>4.0396412400000008</v>
      </c>
      <c r="AH19" s="195">
        <v>741.40692207999859</v>
      </c>
      <c r="AI19" s="195">
        <v>20230.993280775019</v>
      </c>
      <c r="AJ19" s="195">
        <v>21495.29052781003</v>
      </c>
      <c r="AK19" s="195">
        <v>7760.7919179483979</v>
      </c>
      <c r="AL19" s="195">
        <v>170.6428228</v>
      </c>
      <c r="AM19" s="195">
        <v>15841.026489203392</v>
      </c>
      <c r="AN19" s="195">
        <v>1549.2560821499994</v>
      </c>
      <c r="AO19" s="195">
        <v>24.756046170000001</v>
      </c>
      <c r="AP19" s="195">
        <v>18.895758889998913</v>
      </c>
      <c r="AQ19" s="195">
        <v>158.74336487999949</v>
      </c>
      <c r="AR19" s="195">
        <v>3.8657449299988271</v>
      </c>
      <c r="AS19" s="195">
        <v>847.72699999999998</v>
      </c>
      <c r="AT19" s="195">
        <v>341.39800175000039</v>
      </c>
      <c r="AU19" s="195">
        <v>1885.9977550200001</v>
      </c>
      <c r="AV19" s="195">
        <v>557.4659127699997</v>
      </c>
      <c r="AW19" s="195">
        <v>1015.99951</v>
      </c>
      <c r="AX19" s="195">
        <v>919.17435860999819</v>
      </c>
      <c r="AY19" s="195">
        <v>33.110999999999997</v>
      </c>
      <c r="AZ19" s="195">
        <v>81.393529999999984</v>
      </c>
      <c r="BA19" s="195">
        <v>737.04340766999997</v>
      </c>
      <c r="BB19" s="195">
        <v>4.70946</v>
      </c>
      <c r="BC19" s="195">
        <v>1986.0324258900016</v>
      </c>
      <c r="BD19" s="195">
        <v>4.1569096099999996</v>
      </c>
      <c r="BE19" s="195">
        <v>290.98045416000014</v>
      </c>
      <c r="BF19" s="195">
        <v>542.0008787999999</v>
      </c>
      <c r="BG19" s="195">
        <v>1778.35232</v>
      </c>
      <c r="BH19" s="195">
        <v>328.05929361000011</v>
      </c>
      <c r="BI19" s="195">
        <v>760.12280999999996</v>
      </c>
      <c r="BJ19" s="195">
        <v>382.06971999999996</v>
      </c>
    </row>
    <row r="20" spans="2:62" s="160" customFormat="1" x14ac:dyDescent="0.25">
      <c r="B20" s="196" t="s">
        <v>364</v>
      </c>
      <c r="C20" s="197">
        <v>175768.07455463812</v>
      </c>
      <c r="D20" s="197">
        <v>228013.7</v>
      </c>
      <c r="E20" s="197">
        <v>314395.3927143818</v>
      </c>
      <c r="F20" s="197">
        <v>178505.47657524704</v>
      </c>
      <c r="G20" s="197">
        <v>89856.985698092642</v>
      </c>
      <c r="H20" s="197">
        <v>161439.32414900002</v>
      </c>
      <c r="I20" s="197">
        <v>116399.17249585201</v>
      </c>
      <c r="J20" s="197">
        <v>156301.35</v>
      </c>
      <c r="K20" s="197">
        <v>105594.16590726819</v>
      </c>
      <c r="L20" s="197">
        <v>118854.75022820396</v>
      </c>
      <c r="M20" s="197">
        <v>273102.70878785977</v>
      </c>
      <c r="N20" s="197">
        <v>134312.55017927013</v>
      </c>
      <c r="O20" s="197">
        <v>161538.33691711948</v>
      </c>
      <c r="P20" s="197">
        <v>131889.78332111001</v>
      </c>
      <c r="Q20" s="197">
        <v>187273.424355914</v>
      </c>
      <c r="R20" s="197">
        <v>177501.89</v>
      </c>
      <c r="S20" s="197">
        <v>274732.76744314196</v>
      </c>
      <c r="T20" s="197">
        <v>139685.10963293497</v>
      </c>
      <c r="U20" s="197">
        <v>154321.84307300043</v>
      </c>
      <c r="V20" s="197">
        <v>123245.69126862996</v>
      </c>
      <c r="W20" s="197">
        <v>186096.7443054</v>
      </c>
      <c r="X20" s="197">
        <v>154630.39541460003</v>
      </c>
      <c r="Y20" s="197">
        <v>153955.65785814103</v>
      </c>
      <c r="Z20" s="197">
        <v>86984.022236869991</v>
      </c>
      <c r="AA20" s="197">
        <v>87450.874319445953</v>
      </c>
      <c r="AB20" s="197">
        <v>147944.31171890002</v>
      </c>
      <c r="AC20" s="197">
        <v>41360.768443749985</v>
      </c>
      <c r="AD20" s="197">
        <v>489.95499999999998</v>
      </c>
      <c r="AE20" s="197">
        <v>3098.9490000000001</v>
      </c>
      <c r="AF20" s="197">
        <v>44431.033875748217</v>
      </c>
      <c r="AG20" s="197">
        <v>10423.857502652994</v>
      </c>
      <c r="AH20" s="197">
        <v>5259.93932958</v>
      </c>
      <c r="AI20" s="197">
        <v>91288.3723287209</v>
      </c>
      <c r="AJ20" s="197">
        <v>63082.040342890024</v>
      </c>
      <c r="AK20" s="197">
        <v>45242.076612180404</v>
      </c>
      <c r="AL20" s="197">
        <v>977.05190934999985</v>
      </c>
      <c r="AM20" s="197">
        <v>52026.69475810109</v>
      </c>
      <c r="AN20" s="197">
        <v>40399.277686943591</v>
      </c>
      <c r="AO20" s="197">
        <v>41639.242898573706</v>
      </c>
      <c r="AP20" s="197">
        <v>4102.7559149999988</v>
      </c>
      <c r="AQ20" s="197">
        <v>707.18486661999975</v>
      </c>
      <c r="AR20" s="197">
        <v>4432.0531272500002</v>
      </c>
      <c r="AS20" s="197">
        <v>2773.0349999999999</v>
      </c>
      <c r="AT20" s="197">
        <v>1431.5958740400006</v>
      </c>
      <c r="AU20" s="197">
        <v>2247.1808127800005</v>
      </c>
      <c r="AV20" s="197">
        <v>6627.2393402399994</v>
      </c>
      <c r="AW20" s="197">
        <v>9432.55537</v>
      </c>
      <c r="AX20" s="197">
        <v>5489.2319986099992</v>
      </c>
      <c r="AY20" s="197">
        <v>3422.1950000000002</v>
      </c>
      <c r="AZ20" s="197">
        <v>3972.1749999999997</v>
      </c>
      <c r="BA20" s="197">
        <v>3061.1169048699994</v>
      </c>
      <c r="BB20" s="197">
        <v>10140.086506990005</v>
      </c>
      <c r="BC20" s="197">
        <v>5231.9803966400013</v>
      </c>
      <c r="BD20" s="197">
        <v>801.2188845500001</v>
      </c>
      <c r="BE20" s="197">
        <v>1666.5593313500003</v>
      </c>
      <c r="BF20" s="197">
        <v>1268.4707308999998</v>
      </c>
      <c r="BG20" s="197">
        <v>5976.22354</v>
      </c>
      <c r="BH20" s="197">
        <v>14308.708383590007</v>
      </c>
      <c r="BI20" s="197">
        <v>10984.04048</v>
      </c>
      <c r="BJ20" s="197">
        <v>5710.1353899999995</v>
      </c>
    </row>
    <row r="21" spans="2:62" x14ac:dyDescent="0.25">
      <c r="B21" s="198"/>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row>
    <row r="22" spans="2:62" x14ac:dyDescent="0.25">
      <c r="B22" s="200" t="s">
        <v>365</v>
      </c>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1"/>
      <c r="BJ22" s="201"/>
    </row>
    <row r="23" spans="2:62" x14ac:dyDescent="0.25">
      <c r="B23" s="137" t="s">
        <v>235</v>
      </c>
      <c r="C23" s="202">
        <v>38735.485142470003</v>
      </c>
      <c r="D23" s="202">
        <v>49475.570000000007</v>
      </c>
      <c r="E23" s="202">
        <v>55313.584106184026</v>
      </c>
      <c r="F23" s="202">
        <v>59816.336257802519</v>
      </c>
      <c r="G23" s="202">
        <v>8005.8463694999091</v>
      </c>
      <c r="H23" s="202">
        <v>39724.735976329997</v>
      </c>
      <c r="I23" s="202">
        <v>27745.532553500001</v>
      </c>
      <c r="J23" s="202">
        <v>39071.658678348562</v>
      </c>
      <c r="K23" s="202">
        <v>30511.715843704991</v>
      </c>
      <c r="L23" s="202">
        <v>31668.258179673812</v>
      </c>
      <c r="M23" s="202">
        <v>78624.607858100149</v>
      </c>
      <c r="N23" s="202">
        <v>49866.96014427</v>
      </c>
      <c r="O23" s="202">
        <v>57906.725264889887</v>
      </c>
      <c r="P23" s="202">
        <v>32310.121766949989</v>
      </c>
      <c r="Q23" s="202">
        <v>58865.296120769999</v>
      </c>
      <c r="R23" s="202">
        <v>10555.68</v>
      </c>
      <c r="S23" s="202">
        <v>80911.251788091948</v>
      </c>
      <c r="T23" s="202">
        <v>34275.509671600004</v>
      </c>
      <c r="U23" s="202">
        <v>41395.906913734994</v>
      </c>
      <c r="V23" s="202">
        <v>18233.590935840002</v>
      </c>
      <c r="W23" s="202">
        <v>49353.353647809934</v>
      </c>
      <c r="X23" s="202">
        <v>54309.555119129989</v>
      </c>
      <c r="Y23" s="202">
        <v>33107.94897449499</v>
      </c>
      <c r="Z23" s="202">
        <v>28906.578361519983</v>
      </c>
      <c r="AA23" s="202">
        <v>25726.157799380017</v>
      </c>
      <c r="AB23" s="202">
        <v>57111.158281091848</v>
      </c>
      <c r="AC23" s="202">
        <v>11851.083744930027</v>
      </c>
      <c r="AD23" s="202">
        <v>281.68099999999998</v>
      </c>
      <c r="AE23" s="202">
        <v>427.60500000000002</v>
      </c>
      <c r="AF23" s="202">
        <v>13135.41395810217</v>
      </c>
      <c r="AG23" s="202">
        <v>2820.6257930264974</v>
      </c>
      <c r="AH23" s="202">
        <v>835.43098756999916</v>
      </c>
      <c r="AI23" s="202">
        <v>33388.389659652967</v>
      </c>
      <c r="AJ23" s="202">
        <v>16812.706226400001</v>
      </c>
      <c r="AK23" s="202">
        <v>20934.454097540398</v>
      </c>
      <c r="AL23" s="202">
        <v>245.61569961000001</v>
      </c>
      <c r="AM23" s="202">
        <v>15816.196048905507</v>
      </c>
      <c r="AN23" s="202">
        <v>9368.7224986100009</v>
      </c>
      <c r="AO23" s="202">
        <v>7297.5689782400013</v>
      </c>
      <c r="AP23" s="202">
        <v>640.10306838000031</v>
      </c>
      <c r="AQ23" s="202">
        <v>227.46190376666661</v>
      </c>
      <c r="AR23" s="202">
        <v>2132.7580507199968</v>
      </c>
      <c r="AS23" s="202">
        <v>1137.1010000000001</v>
      </c>
      <c r="AT23" s="202">
        <v>485.6276422799998</v>
      </c>
      <c r="AU23" s="202">
        <v>124.27386987</v>
      </c>
      <c r="AV23" s="202">
        <v>613.02712291</v>
      </c>
      <c r="AW23" s="202">
        <v>2586.6292699999999</v>
      </c>
      <c r="AX23" s="202">
        <v>984.11385999999993</v>
      </c>
      <c r="AY23" s="202">
        <v>92.546000000000006</v>
      </c>
      <c r="AZ23" s="202">
        <v>487.03810000000004</v>
      </c>
      <c r="BA23" s="202">
        <v>5.1518225999999991</v>
      </c>
      <c r="BB23" s="202">
        <v>3746.42347832</v>
      </c>
      <c r="BC23" s="202">
        <v>1045.7232834500007</v>
      </c>
      <c r="BD23" s="202">
        <v>150.61810057</v>
      </c>
      <c r="BE23" s="202">
        <v>599.42334944000004</v>
      </c>
      <c r="BF23" s="202">
        <v>673.27684949999991</v>
      </c>
      <c r="BG23" s="202">
        <v>724.50522000000001</v>
      </c>
      <c r="BH23" s="202">
        <v>4502.7597427200008</v>
      </c>
      <c r="BI23" s="202">
        <v>1934.0193000000002</v>
      </c>
      <c r="BJ23" s="202">
        <v>0.10568999999999999</v>
      </c>
    </row>
    <row r="24" spans="2:62" x14ac:dyDescent="0.25">
      <c r="B24" s="137" t="s">
        <v>236</v>
      </c>
      <c r="C24" s="195">
        <v>34367.299247620002</v>
      </c>
      <c r="D24" s="195">
        <v>21872.49</v>
      </c>
      <c r="E24" s="195">
        <v>47938.924361263991</v>
      </c>
      <c r="F24" s="195">
        <v>21534.31967633999</v>
      </c>
      <c r="G24" s="195">
        <v>6193.7034721999999</v>
      </c>
      <c r="H24" s="195">
        <v>15707.094112091005</v>
      </c>
      <c r="I24" s="195">
        <v>947.00695293000001</v>
      </c>
      <c r="J24" s="195">
        <v>37393.82871652118</v>
      </c>
      <c r="K24" s="195">
        <v>24800.50340637</v>
      </c>
      <c r="L24" s="195">
        <v>30673.803200000002</v>
      </c>
      <c r="M24" s="195">
        <v>39139.078886190007</v>
      </c>
      <c r="N24" s="195">
        <v>29653.704435330041</v>
      </c>
      <c r="O24" s="195">
        <v>29317.254557029995</v>
      </c>
      <c r="P24" s="195">
        <v>10135.123821730002</v>
      </c>
      <c r="Q24" s="195">
        <v>31699.419106329999</v>
      </c>
      <c r="R24" s="195">
        <v>8969.51</v>
      </c>
      <c r="S24" s="195">
        <v>56588.733090229987</v>
      </c>
      <c r="T24" s="195">
        <v>19184.723026000011</v>
      </c>
      <c r="U24" s="195">
        <v>42822.942083168891</v>
      </c>
      <c r="V24" s="195">
        <v>20961.91595681999</v>
      </c>
      <c r="W24" s="195">
        <v>22892.878971190006</v>
      </c>
      <c r="X24" s="195">
        <v>19697.138168550009</v>
      </c>
      <c r="Y24" s="195">
        <v>22547.932026710063</v>
      </c>
      <c r="Z24" s="195">
        <v>17776.135417840007</v>
      </c>
      <c r="AA24" s="195">
        <v>16742.895533742478</v>
      </c>
      <c r="AB24" s="195">
        <v>25342.88725464997</v>
      </c>
      <c r="AC24" s="195">
        <v>9251.270821129996</v>
      </c>
      <c r="AD24" s="195">
        <v>104.274</v>
      </c>
      <c r="AE24" s="195">
        <v>1394.0609999999999</v>
      </c>
      <c r="AF24" s="195">
        <v>9589.8751638899994</v>
      </c>
      <c r="AG24" s="195">
        <v>749.58485319999977</v>
      </c>
      <c r="AH24" s="195">
        <v>483.54091819000013</v>
      </c>
      <c r="AI24" s="195">
        <v>17094.175347339984</v>
      </c>
      <c r="AJ24" s="195">
        <v>11165.672746040002</v>
      </c>
      <c r="AK24" s="195">
        <v>11428.254283269998</v>
      </c>
      <c r="AL24" s="195">
        <v>310.11877892999996</v>
      </c>
      <c r="AM24" s="195">
        <v>15671.555532980006</v>
      </c>
      <c r="AN24" s="195">
        <v>1281.6962687099999</v>
      </c>
      <c r="AO24" s="195">
        <v>6816.062186780001</v>
      </c>
      <c r="AP24" s="195">
        <v>473.38594594999995</v>
      </c>
      <c r="AQ24" s="195">
        <v>142.08515023999999</v>
      </c>
      <c r="AR24" s="195">
        <v>865.40236727000013</v>
      </c>
      <c r="AS24" s="195">
        <v>502.1</v>
      </c>
      <c r="AT24" s="195">
        <v>214.72236796999996</v>
      </c>
      <c r="AU24" s="195">
        <v>0</v>
      </c>
      <c r="AV24" s="195">
        <v>666.19570998000006</v>
      </c>
      <c r="AW24" s="195">
        <v>0</v>
      </c>
      <c r="AX24" s="195">
        <v>224.40806000000001</v>
      </c>
      <c r="AY24" s="195">
        <v>324.58499999999998</v>
      </c>
      <c r="AZ24" s="195">
        <v>0</v>
      </c>
      <c r="BA24" s="195">
        <v>1241.4244117099997</v>
      </c>
      <c r="BB24" s="195">
        <v>1820.3273552800006</v>
      </c>
      <c r="BC24" s="195">
        <v>315.77200986999998</v>
      </c>
      <c r="BD24" s="195">
        <v>211.94984729000001</v>
      </c>
      <c r="BE24" s="195">
        <v>303.83868956999999</v>
      </c>
      <c r="BF24" s="195">
        <v>0</v>
      </c>
      <c r="BG24" s="195">
        <v>439.25340999999997</v>
      </c>
      <c r="BH24" s="195">
        <v>4809.5870883200005</v>
      </c>
      <c r="BI24" s="195">
        <v>484.33413000000002</v>
      </c>
      <c r="BJ24" s="195">
        <v>51.958849999999998</v>
      </c>
    </row>
    <row r="25" spans="2:62" x14ac:dyDescent="0.25">
      <c r="B25" s="137" t="s">
        <v>237</v>
      </c>
      <c r="C25" s="195">
        <v>2349.3423162300001</v>
      </c>
      <c r="D25" s="195">
        <v>1080.1299999999999</v>
      </c>
      <c r="E25" s="195">
        <v>8924.3663403320024</v>
      </c>
      <c r="F25" s="195">
        <v>12840.682317281999</v>
      </c>
      <c r="G25" s="195">
        <v>6849.2994878670052</v>
      </c>
      <c r="H25" s="195">
        <v>9986.3792551123952</v>
      </c>
      <c r="I25" s="195">
        <v>1809.431917222</v>
      </c>
      <c r="J25" s="195">
        <v>3830.43179461</v>
      </c>
      <c r="K25" s="195">
        <v>662.69789999999989</v>
      </c>
      <c r="L25" s="195">
        <v>1416.1088999999999</v>
      </c>
      <c r="M25" s="195">
        <v>159.89622957</v>
      </c>
      <c r="N25" s="195">
        <v>2967.0488133499998</v>
      </c>
      <c r="O25" s="195">
        <v>1859.91389542</v>
      </c>
      <c r="P25" s="195">
        <v>3689.9609931800001</v>
      </c>
      <c r="Q25" s="195">
        <v>4144.0495192199996</v>
      </c>
      <c r="R25" s="195">
        <v>125.21</v>
      </c>
      <c r="S25" s="195">
        <v>5885.9446232699993</v>
      </c>
      <c r="T25" s="195">
        <v>1107.84145197</v>
      </c>
      <c r="U25" s="195">
        <v>266.27852360000003</v>
      </c>
      <c r="V25" s="195">
        <v>1572.04159424</v>
      </c>
      <c r="W25" s="195">
        <v>2601.7886887199998</v>
      </c>
      <c r="X25" s="195">
        <v>2714.4845180400007</v>
      </c>
      <c r="Y25" s="195">
        <v>1301.5112352000001</v>
      </c>
      <c r="Z25" s="195">
        <v>388.31593822999997</v>
      </c>
      <c r="AA25" s="195">
        <v>229.6928059600001</v>
      </c>
      <c r="AB25" s="195">
        <v>1868.0439265379998</v>
      </c>
      <c r="AC25" s="195">
        <v>0</v>
      </c>
      <c r="AD25" s="195">
        <v>0</v>
      </c>
      <c r="AE25" s="195">
        <v>0</v>
      </c>
      <c r="AF25" s="195">
        <v>0</v>
      </c>
      <c r="AG25" s="195">
        <v>0</v>
      </c>
      <c r="AH25" s="195">
        <v>0</v>
      </c>
      <c r="AI25" s="195">
        <v>0</v>
      </c>
      <c r="AJ25" s="195">
        <v>0</v>
      </c>
      <c r="AK25" s="195">
        <v>0</v>
      </c>
      <c r="AL25" s="195">
        <v>0</v>
      </c>
      <c r="AM25" s="195">
        <v>0</v>
      </c>
      <c r="AN25" s="195">
        <v>0</v>
      </c>
      <c r="AO25" s="195">
        <v>0</v>
      </c>
      <c r="AP25" s="195">
        <v>0</v>
      </c>
      <c r="AQ25" s="195">
        <v>0</v>
      </c>
      <c r="AR25" s="195">
        <v>0</v>
      </c>
      <c r="AS25" s="195">
        <v>0</v>
      </c>
      <c r="AT25" s="195">
        <v>0</v>
      </c>
      <c r="AU25" s="195">
        <v>0</v>
      </c>
      <c r="AV25" s="195">
        <v>0</v>
      </c>
      <c r="AW25" s="195">
        <v>0</v>
      </c>
      <c r="AX25" s="195">
        <v>0</v>
      </c>
      <c r="AY25" s="195">
        <v>0</v>
      </c>
      <c r="AZ25" s="195">
        <v>0</v>
      </c>
      <c r="BA25" s="195">
        <v>0</v>
      </c>
      <c r="BB25" s="195">
        <v>0</v>
      </c>
      <c r="BC25" s="195">
        <v>0</v>
      </c>
      <c r="BD25" s="195">
        <v>20.256484659999998</v>
      </c>
      <c r="BE25" s="195">
        <v>0</v>
      </c>
      <c r="BF25" s="195">
        <v>0</v>
      </c>
      <c r="BG25" s="195">
        <v>0</v>
      </c>
      <c r="BH25" s="195">
        <v>0</v>
      </c>
      <c r="BI25" s="195">
        <v>0</v>
      </c>
      <c r="BJ25" s="195">
        <v>0</v>
      </c>
    </row>
    <row r="26" spans="2:62" x14ac:dyDescent="0.25">
      <c r="B26" s="137" t="s">
        <v>238</v>
      </c>
      <c r="C26" s="195">
        <v>29846.705178519998</v>
      </c>
      <c r="D26" s="195">
        <v>37518.899999999994</v>
      </c>
      <c r="E26" s="195">
        <v>89953.666583289945</v>
      </c>
      <c r="F26" s="195">
        <v>52471.212554309008</v>
      </c>
      <c r="G26" s="195">
        <v>28924.574117550004</v>
      </c>
      <c r="H26" s="195">
        <v>62842.772480719017</v>
      </c>
      <c r="I26" s="195">
        <v>42502.820478219997</v>
      </c>
      <c r="J26" s="195">
        <v>24514.444847139985</v>
      </c>
      <c r="K26" s="195">
        <v>21077.132128783203</v>
      </c>
      <c r="L26" s="195">
        <v>20613.8835</v>
      </c>
      <c r="M26" s="195">
        <v>57945.492583639796</v>
      </c>
      <c r="N26" s="195">
        <v>23913.790275920004</v>
      </c>
      <c r="O26" s="195">
        <v>42612.136376360031</v>
      </c>
      <c r="P26" s="195">
        <v>26979.786192109998</v>
      </c>
      <c r="Q26" s="195">
        <v>50094.166030089997</v>
      </c>
      <c r="R26" s="195">
        <v>106760</v>
      </c>
      <c r="S26" s="195">
        <v>61771.524287410008</v>
      </c>
      <c r="T26" s="195">
        <v>20349.77096871</v>
      </c>
      <c r="U26" s="195">
        <v>16940.333354883991</v>
      </c>
      <c r="V26" s="195">
        <v>24676.592625209989</v>
      </c>
      <c r="W26" s="195">
        <v>34016.487325100017</v>
      </c>
      <c r="X26" s="195">
        <v>36378.030668760039</v>
      </c>
      <c r="Y26" s="195">
        <v>43321.169283219977</v>
      </c>
      <c r="Z26" s="195">
        <v>16513.641245539995</v>
      </c>
      <c r="AA26" s="195">
        <v>15710.32020819951</v>
      </c>
      <c r="AB26" s="195">
        <v>31157.436422153994</v>
      </c>
      <c r="AC26" s="195">
        <v>21.355872220000002</v>
      </c>
      <c r="AD26" s="195">
        <v>0</v>
      </c>
      <c r="AE26" s="195">
        <v>0</v>
      </c>
      <c r="AF26" s="195">
        <v>1109.9049505499997</v>
      </c>
      <c r="AG26" s="195">
        <v>2687.8441806099991</v>
      </c>
      <c r="AH26" s="195">
        <v>0</v>
      </c>
      <c r="AI26" s="195">
        <v>810.66619381500016</v>
      </c>
      <c r="AJ26" s="195">
        <v>457.64611111999994</v>
      </c>
      <c r="AK26" s="195">
        <v>605.66256514000077</v>
      </c>
      <c r="AL26" s="195">
        <v>104.14368933</v>
      </c>
      <c r="AM26" s="195">
        <v>63.828914109999999</v>
      </c>
      <c r="AN26" s="195">
        <v>10008.533077500999</v>
      </c>
      <c r="AO26" s="195">
        <v>2093.5536235000004</v>
      </c>
      <c r="AP26" s="195">
        <v>413.48568662000002</v>
      </c>
      <c r="AQ26" s="195">
        <v>0</v>
      </c>
      <c r="AR26" s="195">
        <v>82.136926520000003</v>
      </c>
      <c r="AS26" s="195">
        <v>0</v>
      </c>
      <c r="AT26" s="195">
        <v>0</v>
      </c>
      <c r="AU26" s="195">
        <v>147.82358371999999</v>
      </c>
      <c r="AV26" s="195">
        <v>1079.06365641</v>
      </c>
      <c r="AW26" s="195">
        <v>1250.84761</v>
      </c>
      <c r="AX26" s="195">
        <v>363.34284000000002</v>
      </c>
      <c r="AY26" s="195">
        <v>119.545</v>
      </c>
      <c r="AZ26" s="195">
        <v>254.46804999999998</v>
      </c>
      <c r="BA26" s="195">
        <v>0</v>
      </c>
      <c r="BB26" s="195">
        <v>529.36350582000011</v>
      </c>
      <c r="BC26" s="195">
        <v>919.59825090000004</v>
      </c>
      <c r="BD26" s="195">
        <v>0</v>
      </c>
      <c r="BE26" s="195">
        <v>2</v>
      </c>
      <c r="BF26" s="195">
        <v>149.59531129999999</v>
      </c>
      <c r="BG26" s="195">
        <v>204.27641</v>
      </c>
      <c r="BH26" s="195">
        <v>95.695641649999999</v>
      </c>
      <c r="BI26" s="195">
        <v>1161.43678</v>
      </c>
      <c r="BJ26" s="195">
        <v>0</v>
      </c>
    </row>
    <row r="27" spans="2:62" x14ac:dyDescent="0.25">
      <c r="B27" s="137" t="s">
        <v>366</v>
      </c>
      <c r="C27" s="195">
        <v>7949.1979781299997</v>
      </c>
      <c r="D27" s="195">
        <v>20292.060000000001</v>
      </c>
      <c r="E27" s="195">
        <v>20038.955865419917</v>
      </c>
      <c r="F27" s="195">
        <v>2013.4647268100002</v>
      </c>
      <c r="G27" s="195">
        <v>9034.8637565900099</v>
      </c>
      <c r="H27" s="195">
        <v>3901.4626330500005</v>
      </c>
      <c r="I27" s="195">
        <v>2157.9018438100002</v>
      </c>
      <c r="J27" s="195">
        <v>23248.580513979839</v>
      </c>
      <c r="K27" s="195">
        <v>3304.416145720008</v>
      </c>
      <c r="L27" s="195">
        <v>5153.8505999999998</v>
      </c>
      <c r="M27" s="195">
        <v>45587.480051810002</v>
      </c>
      <c r="N27" s="195">
        <v>6521.4750809099951</v>
      </c>
      <c r="O27" s="195">
        <v>5244.3402209200076</v>
      </c>
      <c r="P27" s="195">
        <v>6055.7517539400023</v>
      </c>
      <c r="Q27" s="195">
        <v>8177.7583653199999</v>
      </c>
      <c r="R27" s="195">
        <v>8023.9599999999991</v>
      </c>
      <c r="S27" s="195">
        <v>24306.628159380001</v>
      </c>
      <c r="T27" s="195">
        <v>9175.4918971900133</v>
      </c>
      <c r="U27" s="195">
        <v>7654.4761496199962</v>
      </c>
      <c r="V27" s="195">
        <v>15288.605065399983</v>
      </c>
      <c r="W27" s="195">
        <v>13394.818560049976</v>
      </c>
      <c r="X27" s="195">
        <v>11779.761102540026</v>
      </c>
      <c r="Y27" s="195">
        <v>9229.0795020599908</v>
      </c>
      <c r="Z27" s="195">
        <v>2528.5503200400067</v>
      </c>
      <c r="AA27" s="195">
        <v>5111.201167363999</v>
      </c>
      <c r="AB27" s="195">
        <v>6273.35768689</v>
      </c>
      <c r="AC27" s="195">
        <v>4972.266069729998</v>
      </c>
      <c r="AD27" s="195">
        <v>46.061</v>
      </c>
      <c r="AE27" s="195">
        <v>89.084999999999994</v>
      </c>
      <c r="AF27" s="195">
        <v>6606.578958826005</v>
      </c>
      <c r="AG27" s="195">
        <v>1400.0140673849992</v>
      </c>
      <c r="AH27" s="195">
        <v>944.92681944000071</v>
      </c>
      <c r="AI27" s="195">
        <v>12206.499393589978</v>
      </c>
      <c r="AJ27" s="195">
        <v>10036.8495865</v>
      </c>
      <c r="AK27" s="195">
        <v>2189.9816983499977</v>
      </c>
      <c r="AL27" s="195">
        <v>176.38713667999994</v>
      </c>
      <c r="AM27" s="195">
        <v>4733.9713384571978</v>
      </c>
      <c r="AN27" s="195">
        <v>2417.4408135500003</v>
      </c>
      <c r="AO27" s="195">
        <v>4957.8434609600072</v>
      </c>
      <c r="AP27" s="195">
        <v>497.94373180999969</v>
      </c>
      <c r="AQ27" s="195">
        <v>0</v>
      </c>
      <c r="AR27" s="195">
        <v>156.74236129000005</v>
      </c>
      <c r="AS27" s="195">
        <v>380.904</v>
      </c>
      <c r="AT27" s="195">
        <v>97.658334949999983</v>
      </c>
      <c r="AU27" s="195">
        <v>17.984323570000001</v>
      </c>
      <c r="AV27" s="195">
        <v>555.9376632100001</v>
      </c>
      <c r="AW27" s="195">
        <v>901.11471999999992</v>
      </c>
      <c r="AX27" s="195">
        <v>894.86393999999996</v>
      </c>
      <c r="AY27" s="195">
        <v>540.36</v>
      </c>
      <c r="AZ27" s="195">
        <v>206.27591000000001</v>
      </c>
      <c r="BA27" s="195">
        <v>0</v>
      </c>
      <c r="BB27" s="195">
        <v>805.5353054699998</v>
      </c>
      <c r="BC27" s="195">
        <v>697.43014807999987</v>
      </c>
      <c r="BD27" s="195">
        <v>34.647512249999998</v>
      </c>
      <c r="BE27" s="195">
        <v>153.3944846</v>
      </c>
      <c r="BF27" s="195">
        <v>0</v>
      </c>
      <c r="BG27" s="195">
        <v>1197.5041200000001</v>
      </c>
      <c r="BH27" s="195">
        <v>1408.0075935100017</v>
      </c>
      <c r="BI27" s="195">
        <v>2666.1977599999996</v>
      </c>
      <c r="BJ27" s="195">
        <v>703.59887000000003</v>
      </c>
    </row>
    <row r="28" spans="2:62" x14ac:dyDescent="0.25">
      <c r="B28" s="137" t="s">
        <v>240</v>
      </c>
      <c r="C28" s="195">
        <v>9190.5674449999988</v>
      </c>
      <c r="D28" s="195">
        <v>16573.239999999998</v>
      </c>
      <c r="E28" s="195">
        <v>30672.749151739947</v>
      </c>
      <c r="F28" s="195">
        <v>7740.6195979800004</v>
      </c>
      <c r="G28" s="195">
        <v>7639.5717643699991</v>
      </c>
      <c r="H28" s="195">
        <v>7150.2448914199977</v>
      </c>
      <c r="I28" s="195">
        <v>5643.4132210899998</v>
      </c>
      <c r="J28" s="195">
        <v>4301.6076461500015</v>
      </c>
      <c r="K28" s="195">
        <v>5038.7888880099999</v>
      </c>
      <c r="L28" s="195">
        <v>1317.3418999999999</v>
      </c>
      <c r="M28" s="195">
        <v>21091.115366569997</v>
      </c>
      <c r="N28" s="195">
        <v>2150.25019157</v>
      </c>
      <c r="O28" s="195">
        <v>1311.1476101799999</v>
      </c>
      <c r="P28" s="195">
        <v>5651.6629892700003</v>
      </c>
      <c r="Q28" s="195">
        <v>6223.7366486999999</v>
      </c>
      <c r="R28" s="195">
        <v>1714.59</v>
      </c>
      <c r="S28" s="195">
        <v>10112.899297859998</v>
      </c>
      <c r="T28" s="195">
        <v>4413.6785693999991</v>
      </c>
      <c r="U28" s="195">
        <v>13564.86403431</v>
      </c>
      <c r="V28" s="195">
        <v>4690.3061403499996</v>
      </c>
      <c r="W28" s="195">
        <v>5641.0071293500041</v>
      </c>
      <c r="X28" s="195">
        <v>2981.9747958799999</v>
      </c>
      <c r="Y28" s="195">
        <v>11318.675946010007</v>
      </c>
      <c r="Z28" s="195">
        <v>7402.3034671700007</v>
      </c>
      <c r="AA28" s="195">
        <v>7009.7914037200007</v>
      </c>
      <c r="AB28" s="195">
        <v>6299.8013312200001</v>
      </c>
      <c r="AC28" s="195">
        <v>824.45006286000023</v>
      </c>
      <c r="AD28" s="195">
        <v>0</v>
      </c>
      <c r="AE28" s="195">
        <v>200</v>
      </c>
      <c r="AF28" s="195">
        <v>2695.4444664299999</v>
      </c>
      <c r="AG28" s="195">
        <v>606.55937592999999</v>
      </c>
      <c r="AH28" s="195">
        <v>64.338277430000005</v>
      </c>
      <c r="AI28" s="195">
        <v>5923.1436044200009</v>
      </c>
      <c r="AJ28" s="195">
        <v>2208.4702843800001</v>
      </c>
      <c r="AK28" s="195">
        <v>824.6768155499999</v>
      </c>
      <c r="AL28" s="195">
        <v>0</v>
      </c>
      <c r="AM28" s="195">
        <v>937.96941201999994</v>
      </c>
      <c r="AN28" s="195">
        <v>1671.0679571100002</v>
      </c>
      <c r="AO28" s="195">
        <v>3723.85021895</v>
      </c>
      <c r="AP28" s="195">
        <v>93.178353770000001</v>
      </c>
      <c r="AQ28" s="195">
        <v>0</v>
      </c>
      <c r="AR28" s="195">
        <v>341.69258342000006</v>
      </c>
      <c r="AS28" s="195">
        <v>44.844999999999999</v>
      </c>
      <c r="AT28" s="195">
        <v>99.561354379999983</v>
      </c>
      <c r="AU28" s="195">
        <v>1765.8778765800002</v>
      </c>
      <c r="AV28" s="195">
        <v>635.44738969999992</v>
      </c>
      <c r="AW28" s="195">
        <v>1036.9616599999999</v>
      </c>
      <c r="AX28" s="195">
        <v>672.26174000000003</v>
      </c>
      <c r="AY28" s="195">
        <v>292.49299999999999</v>
      </c>
      <c r="AZ28" s="195">
        <v>439.21873999999997</v>
      </c>
      <c r="BA28" s="195">
        <v>203.35768549000002</v>
      </c>
      <c r="BB28" s="195">
        <v>799.58688474000019</v>
      </c>
      <c r="BC28" s="195">
        <v>216.92074284</v>
      </c>
      <c r="BD28" s="195">
        <v>10.79276862</v>
      </c>
      <c r="BE28" s="195">
        <v>128.18617883000002</v>
      </c>
      <c r="BF28" s="195">
        <v>411.5305108</v>
      </c>
      <c r="BG28" s="195">
        <v>314.03394000000003</v>
      </c>
      <c r="BH28" s="195">
        <v>1188.8982008499997</v>
      </c>
      <c r="BI28" s="195">
        <v>1384.6021500000002</v>
      </c>
      <c r="BJ28" s="195">
        <v>350.08629999999999</v>
      </c>
    </row>
    <row r="29" spans="2:62" x14ac:dyDescent="0.25">
      <c r="B29" s="137" t="s">
        <v>241</v>
      </c>
      <c r="C29" s="195">
        <v>3624.5891201500003</v>
      </c>
      <c r="D29" s="195">
        <v>4511.4000000000005</v>
      </c>
      <c r="E29" s="195">
        <v>6733.2572707299996</v>
      </c>
      <c r="F29" s="195">
        <v>1723.5579506500005</v>
      </c>
      <c r="G29" s="195">
        <v>0</v>
      </c>
      <c r="H29" s="195">
        <v>1263.9384731</v>
      </c>
      <c r="I29" s="195">
        <v>32.691559399999996</v>
      </c>
      <c r="J29" s="195">
        <v>764.15770080000004</v>
      </c>
      <c r="K29" s="195">
        <v>1689.92823385</v>
      </c>
      <c r="L29" s="195">
        <v>1460.2037</v>
      </c>
      <c r="M29" s="195">
        <v>1662.5676814199999</v>
      </c>
      <c r="N29" s="195">
        <v>1000.13049011</v>
      </c>
      <c r="O29" s="195">
        <v>2426.2170125600001</v>
      </c>
      <c r="P29" s="195">
        <v>2026.4177818299997</v>
      </c>
      <c r="Q29" s="195">
        <v>3756.9338818599999</v>
      </c>
      <c r="R29" s="195">
        <v>1161.9000000000001</v>
      </c>
      <c r="S29" s="195">
        <v>5079.4417313599997</v>
      </c>
      <c r="T29" s="195">
        <v>3897.1058789899998</v>
      </c>
      <c r="U29" s="195">
        <v>3210.2463794199994</v>
      </c>
      <c r="V29" s="195">
        <v>1922.0302555899998</v>
      </c>
      <c r="W29" s="195">
        <v>1501.4927900800001</v>
      </c>
      <c r="X29" s="195">
        <v>2169.5863175600002</v>
      </c>
      <c r="Y29" s="195">
        <v>2716.38851282</v>
      </c>
      <c r="Z29" s="195">
        <v>2127.2901871700001</v>
      </c>
      <c r="AA29" s="195">
        <v>2236.8501017699996</v>
      </c>
      <c r="AB29" s="195">
        <v>1649.9630003899997</v>
      </c>
      <c r="AC29" s="195">
        <v>2092.0245279999999</v>
      </c>
      <c r="AD29" s="195">
        <v>7.4989999999999997</v>
      </c>
      <c r="AE29" s="195">
        <v>0</v>
      </c>
      <c r="AF29" s="195">
        <v>1107.2292023499999</v>
      </c>
      <c r="AG29" s="195">
        <v>211.99270392</v>
      </c>
      <c r="AH29" s="195">
        <v>40</v>
      </c>
      <c r="AI29" s="195">
        <v>2284.5978556600003</v>
      </c>
      <c r="AJ29" s="195">
        <v>1059.26098357</v>
      </c>
      <c r="AK29" s="195">
        <v>1146.4297503399998</v>
      </c>
      <c r="AL29" s="195">
        <v>0</v>
      </c>
      <c r="AM29" s="195">
        <v>1681.3444638825003</v>
      </c>
      <c r="AN29" s="195">
        <v>640.24585305000005</v>
      </c>
      <c r="AO29" s="195">
        <v>1617.0332079599996</v>
      </c>
      <c r="AP29" s="195">
        <v>202.63069906999996</v>
      </c>
      <c r="AQ29" s="195">
        <v>0</v>
      </c>
      <c r="AR29" s="195">
        <v>16.904947180000004</v>
      </c>
      <c r="AS29" s="195">
        <v>8.8510000000000009</v>
      </c>
      <c r="AT29" s="195">
        <v>192.16229116000002</v>
      </c>
      <c r="AU29" s="195">
        <v>26.189848300000001</v>
      </c>
      <c r="AV29" s="195">
        <v>226.86491768000002</v>
      </c>
      <c r="AW29" s="195">
        <v>410.59656999999999</v>
      </c>
      <c r="AX29" s="195">
        <v>340.14006999999998</v>
      </c>
      <c r="AY29" s="195">
        <v>218.56899999999999</v>
      </c>
      <c r="AZ29" s="195">
        <v>219.98964000000001</v>
      </c>
      <c r="BA29" s="195">
        <v>0</v>
      </c>
      <c r="BB29" s="195">
        <v>203.47697330999998</v>
      </c>
      <c r="BC29" s="195">
        <v>4.2251221700000006</v>
      </c>
      <c r="BD29" s="195">
        <v>0</v>
      </c>
      <c r="BE29" s="195">
        <v>127.03100531000001</v>
      </c>
      <c r="BF29" s="195">
        <v>0</v>
      </c>
      <c r="BG29" s="195">
        <v>391.00313</v>
      </c>
      <c r="BH29" s="195">
        <v>503.74976143000004</v>
      </c>
      <c r="BI29" s="195">
        <v>550.6174299999999</v>
      </c>
      <c r="BJ29" s="195">
        <v>456.23028999999997</v>
      </c>
    </row>
    <row r="30" spans="2:62" x14ac:dyDescent="0.25">
      <c r="B30" s="137" t="s">
        <v>242</v>
      </c>
      <c r="C30" s="195">
        <v>2735.7177208600001</v>
      </c>
      <c r="D30" s="195">
        <v>5237.9699999999993</v>
      </c>
      <c r="E30" s="195">
        <v>8344.0733773299962</v>
      </c>
      <c r="F30" s="195">
        <v>2773.0767325899997</v>
      </c>
      <c r="G30" s="195">
        <v>4613.0282563078326</v>
      </c>
      <c r="H30" s="195">
        <v>6536.2881663170047</v>
      </c>
      <c r="I30" s="195">
        <v>2681.5346572500011</v>
      </c>
      <c r="J30" s="195">
        <v>3003.3143435600005</v>
      </c>
      <c r="K30" s="195">
        <v>4966.5493040799993</v>
      </c>
      <c r="L30" s="195">
        <v>5132.2501000000002</v>
      </c>
      <c r="M30" s="195">
        <v>7451.0758774600145</v>
      </c>
      <c r="N30" s="195">
        <v>6850.0780799100112</v>
      </c>
      <c r="O30" s="195">
        <v>4235.9911269400018</v>
      </c>
      <c r="P30" s="195">
        <v>1972.3345946799977</v>
      </c>
      <c r="Q30" s="195">
        <v>6499.2983354099997</v>
      </c>
      <c r="R30" s="195">
        <v>2899.53</v>
      </c>
      <c r="S30" s="195">
        <v>10253.716074769996</v>
      </c>
      <c r="T30" s="195">
        <v>4694.337286699998</v>
      </c>
      <c r="U30" s="195">
        <v>6739.9578263434969</v>
      </c>
      <c r="V30" s="195">
        <v>4137.8080013600002</v>
      </c>
      <c r="W30" s="195">
        <v>6152.7064321600064</v>
      </c>
      <c r="X30" s="195">
        <v>5388.9716734500016</v>
      </c>
      <c r="Y30" s="195">
        <v>4460.3358655900001</v>
      </c>
      <c r="Z30" s="195">
        <v>2872.8965440799975</v>
      </c>
      <c r="AA30" s="195">
        <v>2355.9224750499989</v>
      </c>
      <c r="AB30" s="195">
        <v>5894.3403445800159</v>
      </c>
      <c r="AC30" s="195">
        <v>1774.954977450001</v>
      </c>
      <c r="AD30" s="195">
        <v>33.942</v>
      </c>
      <c r="AE30" s="195">
        <v>107.318</v>
      </c>
      <c r="AF30" s="195">
        <v>3446.4085693400011</v>
      </c>
      <c r="AG30" s="195">
        <v>523.57972104150019</v>
      </c>
      <c r="AH30" s="195">
        <v>362.98776685999997</v>
      </c>
      <c r="AI30" s="195">
        <v>3312.6789137730016</v>
      </c>
      <c r="AJ30" s="195">
        <v>3944.9941447799997</v>
      </c>
      <c r="AK30" s="195">
        <v>2067.7927347099999</v>
      </c>
      <c r="AL30" s="195">
        <v>47.962534719999994</v>
      </c>
      <c r="AM30" s="195">
        <v>1962.8850536674993</v>
      </c>
      <c r="AN30" s="195">
        <v>1398.3015832099998</v>
      </c>
      <c r="AO30" s="195">
        <v>1473.3554518307999</v>
      </c>
      <c r="AP30" s="195">
        <v>245.91805309999998</v>
      </c>
      <c r="AQ30" s="195">
        <v>5.9484652500000008</v>
      </c>
      <c r="AR30" s="195">
        <v>53.722782830000007</v>
      </c>
      <c r="AS30" s="195">
        <v>168.23500000000001</v>
      </c>
      <c r="AT30" s="195">
        <v>63.307015970000009</v>
      </c>
      <c r="AU30" s="195">
        <v>122.27626777000006</v>
      </c>
      <c r="AV30" s="195">
        <v>223.01611926000001</v>
      </c>
      <c r="AW30" s="195">
        <v>897.12076999999999</v>
      </c>
      <c r="AX30" s="195">
        <v>55.132829999999998</v>
      </c>
      <c r="AY30" s="195">
        <v>160.42699999999999</v>
      </c>
      <c r="AZ30" s="195">
        <v>129.92107999999999</v>
      </c>
      <c r="BA30" s="195">
        <v>0.35811718000000003</v>
      </c>
      <c r="BB30" s="195">
        <v>918.11487566000005</v>
      </c>
      <c r="BC30" s="195">
        <v>328.16465550999987</v>
      </c>
      <c r="BD30" s="195">
        <v>266.88450172</v>
      </c>
      <c r="BE30" s="195">
        <v>136.39329584999999</v>
      </c>
      <c r="BF30" s="195">
        <v>2.2693361999999997</v>
      </c>
      <c r="BG30" s="195">
        <v>70.097909999999999</v>
      </c>
      <c r="BH30" s="195">
        <v>452.31002582999969</v>
      </c>
      <c r="BI30" s="195">
        <v>159.20004999999998</v>
      </c>
      <c r="BJ30" s="195">
        <v>240.25068999999999</v>
      </c>
    </row>
    <row r="31" spans="2:62" x14ac:dyDescent="0.25">
      <c r="B31" s="137" t="s">
        <v>243</v>
      </c>
      <c r="C31" s="195">
        <v>10844.944</v>
      </c>
      <c r="D31" s="195">
        <v>16297.93</v>
      </c>
      <c r="E31" s="195">
        <v>16550.164784690001</v>
      </c>
      <c r="F31" s="195">
        <v>11109.785238519982</v>
      </c>
      <c r="G31" s="195">
        <v>5188.807033</v>
      </c>
      <c r="H31" s="195">
        <v>8193.5045150699989</v>
      </c>
      <c r="I31" s="195">
        <v>6555.2916873000004</v>
      </c>
      <c r="J31" s="195">
        <v>9738.8411670200076</v>
      </c>
      <c r="K31" s="195">
        <v>5378.8721153099805</v>
      </c>
      <c r="L31" s="195">
        <v>6854.4280370799997</v>
      </c>
      <c r="M31" s="195">
        <v>13238.788900999993</v>
      </c>
      <c r="N31" s="195">
        <v>6818.8835399700047</v>
      </c>
      <c r="O31" s="195">
        <v>8560.7876171999978</v>
      </c>
      <c r="P31" s="195">
        <v>10193.761517489933</v>
      </c>
      <c r="Q31" s="195">
        <v>11925.021219540002</v>
      </c>
      <c r="R31" s="195">
        <v>34724.629999999997</v>
      </c>
      <c r="S31" s="195">
        <v>15199.886548479999</v>
      </c>
      <c r="T31" s="195">
        <v>15467.94715091006</v>
      </c>
      <c r="U31" s="195">
        <v>10169.700891584029</v>
      </c>
      <c r="V31" s="195">
        <v>9324.8352451699684</v>
      </c>
      <c r="W31" s="195">
        <v>10440.253810279974</v>
      </c>
      <c r="X31" s="195">
        <v>9058.6926342000079</v>
      </c>
      <c r="Y31" s="195">
        <v>8078.9340788500031</v>
      </c>
      <c r="Z31" s="195">
        <v>5765.7257956600088</v>
      </c>
      <c r="AA31" s="195">
        <v>4786.3000172600168</v>
      </c>
      <c r="AB31" s="195">
        <v>8742.0685912000226</v>
      </c>
      <c r="AC31" s="195">
        <v>4848.3500519399904</v>
      </c>
      <c r="AD31" s="195">
        <v>0.54500000000000004</v>
      </c>
      <c r="AE31" s="195">
        <v>160.154</v>
      </c>
      <c r="AF31" s="195">
        <v>5247.9182541699947</v>
      </c>
      <c r="AG31" s="195">
        <v>723.57202137999991</v>
      </c>
      <c r="AH31" s="195">
        <v>976.00260871999762</v>
      </c>
      <c r="AI31" s="195">
        <v>10577.768475499986</v>
      </c>
      <c r="AJ31" s="195">
        <v>7121.1751107600003</v>
      </c>
      <c r="AK31" s="195">
        <v>4702.9464209599946</v>
      </c>
      <c r="AL31" s="195">
        <v>47.985830609999972</v>
      </c>
      <c r="AM31" s="195">
        <v>6161.7353983590056</v>
      </c>
      <c r="AN31" s="195">
        <v>4371.8753228700007</v>
      </c>
      <c r="AO31" s="195">
        <v>3836.076766338696</v>
      </c>
      <c r="AP31" s="195">
        <v>425.74093589999904</v>
      </c>
      <c r="AQ31" s="195">
        <v>170.16995780666664</v>
      </c>
      <c r="AR31" s="195">
        <v>378.60096126999986</v>
      </c>
      <c r="AS31" s="195">
        <v>438.375</v>
      </c>
      <c r="AT31" s="195">
        <v>183.97399281000003</v>
      </c>
      <c r="AU31" s="195">
        <v>33.183290190000001</v>
      </c>
      <c r="AV31" s="195">
        <v>607.86286158000041</v>
      </c>
      <c r="AW31" s="195">
        <v>640.41147000000001</v>
      </c>
      <c r="AX31" s="195">
        <v>472.68445000000003</v>
      </c>
      <c r="AY31" s="195">
        <v>208.43199999999999</v>
      </c>
      <c r="AZ31" s="195">
        <v>155.52267000000001</v>
      </c>
      <c r="BA31" s="195">
        <v>151.28657824999996</v>
      </c>
      <c r="BB31" s="195">
        <v>1096.24917347</v>
      </c>
      <c r="BC31" s="195">
        <v>245.57113081000008</v>
      </c>
      <c r="BD31" s="195">
        <v>68.516785639999995</v>
      </c>
      <c r="BE31" s="195">
        <v>204.24590531999999</v>
      </c>
      <c r="BF31" s="195">
        <v>0</v>
      </c>
      <c r="BG31" s="195">
        <v>444.94251000000003</v>
      </c>
      <c r="BH31" s="195">
        <v>769.53341673999932</v>
      </c>
      <c r="BI31" s="195">
        <v>576.01814000000002</v>
      </c>
      <c r="BJ31" s="195">
        <v>499.01721000000003</v>
      </c>
    </row>
    <row r="32" spans="2:62" x14ac:dyDescent="0.25">
      <c r="B32" s="137" t="s">
        <v>244</v>
      </c>
      <c r="C32" s="195">
        <v>2.8</v>
      </c>
      <c r="D32" s="195">
        <v>8.52</v>
      </c>
      <c r="E32" s="195">
        <v>12.100262357</v>
      </c>
      <c r="F32" s="195">
        <v>582.67742271000009</v>
      </c>
      <c r="G32" s="195">
        <v>567.74080730199989</v>
      </c>
      <c r="H32" s="195">
        <v>93.42792</v>
      </c>
      <c r="I32" s="195">
        <v>8.0037499999999998E-2</v>
      </c>
      <c r="J32" s="195">
        <v>93.506668000000005</v>
      </c>
      <c r="K32" s="195">
        <v>0</v>
      </c>
      <c r="L32" s="195">
        <v>0</v>
      </c>
      <c r="M32" s="195">
        <v>0</v>
      </c>
      <c r="N32" s="195">
        <v>73.16725658</v>
      </c>
      <c r="O32" s="195">
        <v>1.2785414900000001</v>
      </c>
      <c r="P32" s="195">
        <v>129.53007266</v>
      </c>
      <c r="Q32" s="195">
        <v>91.98</v>
      </c>
      <c r="R32" s="195">
        <v>0</v>
      </c>
      <c r="S32" s="195">
        <v>0</v>
      </c>
      <c r="T32" s="195">
        <v>24.9</v>
      </c>
      <c r="U32" s="195">
        <v>729.52712710999992</v>
      </c>
      <c r="V32" s="195">
        <v>112.073171</v>
      </c>
      <c r="W32" s="195">
        <v>0</v>
      </c>
      <c r="X32" s="195">
        <v>0</v>
      </c>
      <c r="Y32" s="195">
        <v>0</v>
      </c>
      <c r="Z32" s="195">
        <v>0</v>
      </c>
      <c r="AA32" s="195">
        <v>28.53</v>
      </c>
      <c r="AB32" s="195">
        <v>376.09614255000008</v>
      </c>
      <c r="AC32" s="195">
        <v>0</v>
      </c>
      <c r="AD32" s="195">
        <v>0</v>
      </c>
      <c r="AE32" s="195">
        <v>0</v>
      </c>
      <c r="AF32" s="195">
        <v>0</v>
      </c>
      <c r="AG32" s="195">
        <v>0</v>
      </c>
      <c r="AH32" s="195">
        <v>0</v>
      </c>
      <c r="AI32" s="195">
        <v>0</v>
      </c>
      <c r="AJ32" s="195">
        <v>0</v>
      </c>
      <c r="AK32" s="195">
        <v>0</v>
      </c>
      <c r="AL32" s="195">
        <v>0</v>
      </c>
      <c r="AM32" s="195">
        <v>0</v>
      </c>
      <c r="AN32" s="195">
        <v>0</v>
      </c>
      <c r="AO32" s="195">
        <v>0</v>
      </c>
      <c r="AP32" s="195">
        <v>0</v>
      </c>
      <c r="AQ32" s="195">
        <v>0</v>
      </c>
      <c r="AR32" s="195">
        <v>0</v>
      </c>
      <c r="AS32" s="195">
        <v>0</v>
      </c>
      <c r="AT32" s="195">
        <v>0</v>
      </c>
      <c r="AU32" s="195">
        <v>0</v>
      </c>
      <c r="AV32" s="195">
        <v>0</v>
      </c>
      <c r="AW32" s="195">
        <v>0</v>
      </c>
      <c r="AX32" s="195">
        <v>0</v>
      </c>
      <c r="AY32" s="195">
        <v>0</v>
      </c>
      <c r="AZ32" s="195">
        <v>0</v>
      </c>
      <c r="BA32" s="195">
        <v>0</v>
      </c>
      <c r="BB32" s="195">
        <v>0</v>
      </c>
      <c r="BC32" s="195">
        <v>0</v>
      </c>
      <c r="BD32" s="195">
        <v>0</v>
      </c>
      <c r="BE32" s="195">
        <v>0</v>
      </c>
      <c r="BF32" s="195">
        <v>0</v>
      </c>
      <c r="BG32" s="195">
        <v>0</v>
      </c>
      <c r="BH32" s="195">
        <v>0</v>
      </c>
      <c r="BI32" s="195">
        <v>0</v>
      </c>
      <c r="BJ32" s="195">
        <v>0</v>
      </c>
    </row>
    <row r="33" spans="2:66" x14ac:dyDescent="0.25">
      <c r="B33" s="137" t="s">
        <v>245</v>
      </c>
      <c r="C33" s="195">
        <v>36121.426405658138</v>
      </c>
      <c r="D33" s="195">
        <v>55145.49</v>
      </c>
      <c r="E33" s="195">
        <v>29913.550611045073</v>
      </c>
      <c r="F33" s="195">
        <v>5899.7441002534997</v>
      </c>
      <c r="G33" s="195">
        <v>12839.550633405837</v>
      </c>
      <c r="H33" s="195">
        <v>6039.4757314249964</v>
      </c>
      <c r="I33" s="195">
        <v>26323.467587629959</v>
      </c>
      <c r="J33" s="195">
        <v>10340.976434760089</v>
      </c>
      <c r="K33" s="195">
        <v>8163.5619414400244</v>
      </c>
      <c r="L33" s="195">
        <v>14564.62211145</v>
      </c>
      <c r="M33" s="195">
        <v>8202.6053520999885</v>
      </c>
      <c r="N33" s="195">
        <v>4497.0618713499998</v>
      </c>
      <c r="O33" s="195">
        <v>8062.5446941295058</v>
      </c>
      <c r="P33" s="195">
        <v>32745.33183726994</v>
      </c>
      <c r="Q33" s="195">
        <v>5795.7651286700002</v>
      </c>
      <c r="R33" s="195">
        <v>2566.88</v>
      </c>
      <c r="S33" s="195">
        <v>4622.7418422899991</v>
      </c>
      <c r="T33" s="195">
        <v>27093.803731464992</v>
      </c>
      <c r="U33" s="195">
        <v>10827.609789224911</v>
      </c>
      <c r="V33" s="195">
        <v>22325.892277649975</v>
      </c>
      <c r="W33" s="195">
        <v>40101.956950660031</v>
      </c>
      <c r="X33" s="195">
        <v>10152.200416490003</v>
      </c>
      <c r="Y33" s="195">
        <v>17873.682433186044</v>
      </c>
      <c r="Z33" s="195">
        <v>2702.5849596199923</v>
      </c>
      <c r="AA33" s="195">
        <v>7513.2128069999962</v>
      </c>
      <c r="AB33" s="195">
        <v>3229.1587376360003</v>
      </c>
      <c r="AC33" s="195">
        <v>5725.0123155200054</v>
      </c>
      <c r="AD33" s="195">
        <v>15.952999999999999</v>
      </c>
      <c r="AE33" s="195">
        <v>720.726</v>
      </c>
      <c r="AF33" s="195">
        <v>1492.2603520900002</v>
      </c>
      <c r="AG33" s="195">
        <v>700.08478615999991</v>
      </c>
      <c r="AH33" s="195">
        <v>1552.7119513700002</v>
      </c>
      <c r="AI33" s="195">
        <v>5690.4528849700073</v>
      </c>
      <c r="AJ33" s="195">
        <v>10275.265149340004</v>
      </c>
      <c r="AK33" s="195">
        <v>1341.8782463200002</v>
      </c>
      <c r="AL33" s="195">
        <v>44.838239510000001</v>
      </c>
      <c r="AM33" s="195">
        <v>4997.2085957194167</v>
      </c>
      <c r="AN33" s="195">
        <v>9241.3943170947005</v>
      </c>
      <c r="AO33" s="195">
        <v>9823.8990040141889</v>
      </c>
      <c r="AP33" s="195">
        <v>1110.3694404000014</v>
      </c>
      <c r="AQ33" s="195">
        <v>161.51938955666665</v>
      </c>
      <c r="AR33" s="195">
        <v>404.09214640999994</v>
      </c>
      <c r="AS33" s="195">
        <v>92.623999999999995</v>
      </c>
      <c r="AT33" s="195">
        <v>94.582874520000033</v>
      </c>
      <c r="AU33" s="195">
        <v>9.5717527799999989</v>
      </c>
      <c r="AV33" s="195">
        <v>2019.8238995100007</v>
      </c>
      <c r="AW33" s="195">
        <v>1708.8733</v>
      </c>
      <c r="AX33" s="195">
        <v>1482.2842086099986</v>
      </c>
      <c r="AY33" s="195">
        <v>1465.2380000000001</v>
      </c>
      <c r="AZ33" s="195">
        <v>2079.7408100000002</v>
      </c>
      <c r="BA33" s="195">
        <v>1459.5382896399997</v>
      </c>
      <c r="BB33" s="195">
        <v>221.0089557</v>
      </c>
      <c r="BC33" s="195">
        <v>1458.5750551900001</v>
      </c>
      <c r="BD33" s="195">
        <v>37.552883799999996</v>
      </c>
      <c r="BE33" s="195">
        <v>12.046422429999998</v>
      </c>
      <c r="BF33" s="195">
        <v>31.798722900000001</v>
      </c>
      <c r="BG33" s="195">
        <v>2190.60689</v>
      </c>
      <c r="BH33" s="195">
        <v>578.16691254</v>
      </c>
      <c r="BI33" s="195">
        <v>2067.61474</v>
      </c>
      <c r="BJ33" s="195">
        <v>3408.8874900000001</v>
      </c>
    </row>
    <row r="34" spans="2:66" x14ac:dyDescent="0.25">
      <c r="B34" s="137" t="s">
        <v>367</v>
      </c>
      <c r="C34" s="195">
        <v>0</v>
      </c>
      <c r="D34" s="195">
        <v>4.78</v>
      </c>
      <c r="E34" s="195">
        <v>598.32098228504083</v>
      </c>
      <c r="F34" s="195">
        <v>58.400215253500001</v>
      </c>
      <c r="G34" s="195">
        <v>409.88563887609951</v>
      </c>
      <c r="H34" s="195">
        <v>191.390281684</v>
      </c>
      <c r="I34" s="195">
        <v>0</v>
      </c>
      <c r="J34" s="195">
        <v>103.94440643</v>
      </c>
      <c r="K34" s="195">
        <v>44.410821799999979</v>
      </c>
      <c r="L34" s="195">
        <v>80.759308000000033</v>
      </c>
      <c r="M34" s="195">
        <v>185.83926328000001</v>
      </c>
      <c r="N34" s="195">
        <v>301.46534356000006</v>
      </c>
      <c r="O34" s="195">
        <v>257.1781443095</v>
      </c>
      <c r="P34" s="195">
        <v>135.77706974</v>
      </c>
      <c r="Q34" s="195">
        <v>436.04838560000002</v>
      </c>
      <c r="R34" s="195">
        <v>0</v>
      </c>
      <c r="S34" s="195">
        <v>296.35787272000005</v>
      </c>
      <c r="T34" s="195">
        <v>96.258283454999784</v>
      </c>
      <c r="U34" s="195">
        <v>142.89832797350002</v>
      </c>
      <c r="V34" s="195">
        <v>177.35249648000001</v>
      </c>
      <c r="W34" s="195">
        <v>188.5491614899999</v>
      </c>
      <c r="X34" s="195">
        <v>1.9689965700000003</v>
      </c>
      <c r="Y34" s="195">
        <v>150.07989381600001</v>
      </c>
      <c r="Z34" s="195">
        <v>0</v>
      </c>
      <c r="AA34" s="195">
        <v>87.979706790000009</v>
      </c>
      <c r="AB34" s="195">
        <v>71.429541486000005</v>
      </c>
      <c r="AC34" s="195">
        <v>0</v>
      </c>
      <c r="AD34" s="195">
        <v>0</v>
      </c>
      <c r="AE34" s="195">
        <v>0</v>
      </c>
      <c r="AF34" s="195">
        <v>0</v>
      </c>
      <c r="AG34" s="195">
        <v>0</v>
      </c>
      <c r="AH34" s="195">
        <v>0</v>
      </c>
      <c r="AI34" s="195">
        <v>0</v>
      </c>
      <c r="AJ34" s="195">
        <v>0</v>
      </c>
      <c r="AK34" s="195">
        <v>0</v>
      </c>
      <c r="AL34" s="195">
        <v>0</v>
      </c>
      <c r="AM34" s="195">
        <v>0</v>
      </c>
      <c r="AN34" s="195">
        <v>0</v>
      </c>
      <c r="AO34" s="195">
        <v>0</v>
      </c>
      <c r="AP34" s="195">
        <v>0</v>
      </c>
      <c r="AQ34" s="195">
        <v>0</v>
      </c>
      <c r="AR34" s="195">
        <v>0</v>
      </c>
      <c r="AS34" s="195">
        <v>0</v>
      </c>
      <c r="AT34" s="195">
        <v>0</v>
      </c>
      <c r="AU34" s="195">
        <v>0</v>
      </c>
      <c r="AV34" s="195">
        <v>0</v>
      </c>
      <c r="AW34" s="195">
        <v>0</v>
      </c>
      <c r="AX34" s="195">
        <v>0</v>
      </c>
      <c r="AY34" s="195">
        <v>0</v>
      </c>
      <c r="AZ34" s="195">
        <v>0</v>
      </c>
      <c r="BA34" s="195">
        <v>0</v>
      </c>
      <c r="BB34" s="195">
        <v>0</v>
      </c>
      <c r="BC34" s="195">
        <v>0</v>
      </c>
      <c r="BD34" s="195">
        <v>0</v>
      </c>
      <c r="BE34" s="195">
        <v>0</v>
      </c>
      <c r="BF34" s="195">
        <v>0</v>
      </c>
      <c r="BG34" s="195">
        <v>0</v>
      </c>
      <c r="BH34" s="195">
        <v>0</v>
      </c>
      <c r="BI34" s="195">
        <v>0</v>
      </c>
      <c r="BJ34" s="195">
        <v>0</v>
      </c>
    </row>
    <row r="35" spans="2:66" x14ac:dyDescent="0.25">
      <c r="B35" s="137" t="s">
        <v>368</v>
      </c>
      <c r="C35" s="195">
        <v>82.549742549999991</v>
      </c>
      <c r="D35" s="195">
        <v>55.4</v>
      </c>
      <c r="E35" s="195">
        <v>4515.4539044400035</v>
      </c>
      <c r="F35" s="195">
        <v>260.20922902999996</v>
      </c>
      <c r="G35" s="195">
        <v>21.868955379999996</v>
      </c>
      <c r="H35" s="195">
        <v>181.28933853999996</v>
      </c>
      <c r="I35" s="195">
        <v>1594.2498862800001</v>
      </c>
      <c r="J35" s="195">
        <v>2119.0403311700002</v>
      </c>
      <c r="K35" s="195">
        <v>524.31601820000014</v>
      </c>
      <c r="L35" s="195">
        <v>4761.7966999999999</v>
      </c>
      <c r="M35" s="195">
        <v>315.19462926000006</v>
      </c>
      <c r="N35" s="195">
        <v>939.68224769000005</v>
      </c>
      <c r="O35" s="195">
        <v>269.72499791999996</v>
      </c>
      <c r="P35" s="195">
        <v>499.09637778999991</v>
      </c>
      <c r="Q35" s="195">
        <v>2893.7079932399997</v>
      </c>
      <c r="R35" s="195">
        <v>1280.8499999999999</v>
      </c>
      <c r="S35" s="195">
        <v>1726.8244476300001</v>
      </c>
      <c r="T35" s="195">
        <v>308.67224324000006</v>
      </c>
      <c r="U35" s="195">
        <v>219.32050657000005</v>
      </c>
      <c r="V35" s="195">
        <v>522.02964670999995</v>
      </c>
      <c r="W35" s="195">
        <v>1730.9556253000005</v>
      </c>
      <c r="X35" s="195">
        <v>2654.826554270001</v>
      </c>
      <c r="Y35" s="195">
        <v>441.22978032999993</v>
      </c>
      <c r="Z35" s="195">
        <v>713.47729714000002</v>
      </c>
      <c r="AA35" s="195">
        <v>657.84420724999995</v>
      </c>
      <c r="AB35" s="195">
        <v>1327.7319074699994</v>
      </c>
      <c r="AC35" s="195">
        <v>50.185218940000013</v>
      </c>
      <c r="AD35" s="195">
        <v>0</v>
      </c>
      <c r="AE35" s="195">
        <v>1.4870000000000001</v>
      </c>
      <c r="AF35" s="195">
        <v>9.0879836699999998</v>
      </c>
      <c r="AG35" s="195">
        <v>2.5</v>
      </c>
      <c r="AH35" s="195">
        <v>24.111951320000003</v>
      </c>
      <c r="AI35" s="195">
        <v>10.38711954</v>
      </c>
      <c r="AJ35" s="195">
        <v>26.476570969999997</v>
      </c>
      <c r="AK35" s="195">
        <v>5.6166118499999991</v>
      </c>
      <c r="AL35" s="195">
        <v>1.1088264999999999</v>
      </c>
      <c r="AM35" s="195">
        <v>4.2480907300000004</v>
      </c>
      <c r="AN35" s="195">
        <v>33.594321590000007</v>
      </c>
      <c r="AO35" s="195">
        <v>13.664582900000001</v>
      </c>
      <c r="AP35" s="195">
        <v>0</v>
      </c>
      <c r="AQ35" s="195">
        <v>0</v>
      </c>
      <c r="AR35" s="195">
        <v>0</v>
      </c>
      <c r="AS35" s="195">
        <v>3.2229999999999999</v>
      </c>
      <c r="AT35" s="195">
        <v>0</v>
      </c>
      <c r="AU35" s="195">
        <v>0</v>
      </c>
      <c r="AV35" s="195">
        <v>6.8041967899999998</v>
      </c>
      <c r="AW35" s="195">
        <v>71.920990000000003</v>
      </c>
      <c r="AX35" s="195">
        <v>30.340820000000001</v>
      </c>
      <c r="AY35" s="195">
        <v>0.33800000000000002</v>
      </c>
      <c r="AZ35" s="195">
        <v>0</v>
      </c>
      <c r="BA35" s="195">
        <v>4.5061733000000004</v>
      </c>
      <c r="BB35" s="195">
        <v>0.53360644999999995</v>
      </c>
      <c r="BC35" s="195">
        <v>41.457116589999998</v>
      </c>
      <c r="BD35" s="195">
        <v>1</v>
      </c>
      <c r="BE35" s="195">
        <v>0.62263566999999997</v>
      </c>
      <c r="BF35" s="195">
        <v>0</v>
      </c>
      <c r="BG35" s="195">
        <v>33.76529</v>
      </c>
      <c r="BH35" s="195">
        <v>2.4866279699999998</v>
      </c>
      <c r="BI35" s="195">
        <v>75.343559999999997</v>
      </c>
      <c r="BJ35" s="195">
        <v>0</v>
      </c>
    </row>
    <row r="36" spans="2:66" x14ac:dyDescent="0.25">
      <c r="B36" s="137" t="s">
        <v>369</v>
      </c>
      <c r="C36" s="195">
        <v>0</v>
      </c>
      <c r="D36" s="195">
        <v>0</v>
      </c>
      <c r="E36" s="195">
        <v>2432.6191551999987</v>
      </c>
      <c r="F36" s="195">
        <v>0</v>
      </c>
      <c r="G36" s="195">
        <v>746.75793121999993</v>
      </c>
      <c r="H36" s="195">
        <v>0</v>
      </c>
      <c r="I36" s="195">
        <v>0</v>
      </c>
      <c r="J36" s="195">
        <v>0</v>
      </c>
      <c r="K36" s="195">
        <v>0</v>
      </c>
      <c r="L36" s="195">
        <v>7.3404999999999996</v>
      </c>
      <c r="M36" s="195">
        <v>0</v>
      </c>
      <c r="N36" s="195">
        <v>0</v>
      </c>
      <c r="O36" s="195">
        <v>0</v>
      </c>
      <c r="P36" s="195">
        <v>0</v>
      </c>
      <c r="Q36" s="195">
        <v>0</v>
      </c>
      <c r="R36" s="195">
        <v>0</v>
      </c>
      <c r="S36" s="195">
        <v>0</v>
      </c>
      <c r="T36" s="195">
        <v>0</v>
      </c>
      <c r="U36" s="195">
        <v>0</v>
      </c>
      <c r="V36" s="195">
        <v>0</v>
      </c>
      <c r="W36" s="195">
        <v>0</v>
      </c>
      <c r="X36" s="195">
        <v>0</v>
      </c>
      <c r="Y36" s="195">
        <v>550.48359385000026</v>
      </c>
      <c r="Z36" s="195">
        <v>0</v>
      </c>
      <c r="AA36" s="195">
        <v>0</v>
      </c>
      <c r="AB36" s="195">
        <v>0</v>
      </c>
      <c r="AC36" s="195">
        <v>0</v>
      </c>
      <c r="AD36" s="195">
        <v>0</v>
      </c>
      <c r="AE36" s="195">
        <v>0</v>
      </c>
      <c r="AF36" s="195">
        <v>0</v>
      </c>
      <c r="AG36" s="195">
        <v>0</v>
      </c>
      <c r="AH36" s="195">
        <v>0</v>
      </c>
      <c r="AI36" s="195">
        <v>0</v>
      </c>
      <c r="AJ36" s="195">
        <v>7532.2831513599995</v>
      </c>
      <c r="AK36" s="195">
        <v>0</v>
      </c>
      <c r="AL36" s="195">
        <v>0</v>
      </c>
      <c r="AM36" s="195">
        <v>0</v>
      </c>
      <c r="AN36" s="195">
        <v>19.30445053</v>
      </c>
      <c r="AO36" s="195">
        <v>0</v>
      </c>
      <c r="AP36" s="195">
        <v>0</v>
      </c>
      <c r="AQ36" s="195">
        <v>0</v>
      </c>
      <c r="AR36" s="195">
        <v>0</v>
      </c>
      <c r="AS36" s="195">
        <v>0</v>
      </c>
      <c r="AT36" s="195">
        <v>0</v>
      </c>
      <c r="AU36" s="195">
        <v>0</v>
      </c>
      <c r="AV36" s="195">
        <v>0</v>
      </c>
      <c r="AW36" s="195">
        <v>3.6263899999999998</v>
      </c>
      <c r="AX36" s="195">
        <v>0</v>
      </c>
      <c r="AY36" s="195">
        <v>0</v>
      </c>
      <c r="AZ36" s="195">
        <v>0</v>
      </c>
      <c r="BA36" s="195">
        <v>0</v>
      </c>
      <c r="BB36" s="195">
        <v>0</v>
      </c>
      <c r="BC36" s="195">
        <v>1.3</v>
      </c>
      <c r="BD36" s="195">
        <v>0</v>
      </c>
      <c r="BE36" s="195">
        <v>0</v>
      </c>
      <c r="BF36" s="195">
        <v>0</v>
      </c>
      <c r="BG36" s="195">
        <v>0</v>
      </c>
      <c r="BH36" s="195">
        <v>0</v>
      </c>
      <c r="BI36" s="195">
        <v>0</v>
      </c>
      <c r="BJ36" s="195">
        <v>552.71935999999994</v>
      </c>
    </row>
    <row r="37" spans="2:66" x14ac:dyDescent="0.25">
      <c r="B37" s="137" t="s">
        <v>370</v>
      </c>
      <c r="C37" s="195">
        <v>10862.869440795999</v>
      </c>
      <c r="D37" s="195">
        <v>34480.400000000001</v>
      </c>
      <c r="E37" s="195">
        <v>6035.6101295399994</v>
      </c>
      <c r="F37" s="195">
        <v>242.52131922000001</v>
      </c>
      <c r="G37" s="195">
        <v>6948.067506060017</v>
      </c>
      <c r="H37" s="195">
        <v>0</v>
      </c>
      <c r="I37" s="195">
        <v>2348.2997794600001</v>
      </c>
      <c r="J37" s="195">
        <v>1833.8304784899985</v>
      </c>
      <c r="K37" s="195">
        <v>75.135830689999949</v>
      </c>
      <c r="L37" s="195">
        <v>8695.1741000000002</v>
      </c>
      <c r="M37" s="195">
        <v>0</v>
      </c>
      <c r="N37" s="195">
        <v>3.69</v>
      </c>
      <c r="O37" s="195">
        <v>0</v>
      </c>
      <c r="P37" s="195">
        <v>0</v>
      </c>
      <c r="Q37" s="195">
        <v>56.888261630000002</v>
      </c>
      <c r="R37" s="195">
        <v>0</v>
      </c>
      <c r="S37" s="195">
        <v>0</v>
      </c>
      <c r="T37" s="195">
        <v>44.75</v>
      </c>
      <c r="U37" s="195">
        <v>0</v>
      </c>
      <c r="V37" s="195">
        <v>0</v>
      </c>
      <c r="W37" s="195">
        <v>12416.005621549999</v>
      </c>
      <c r="X37" s="195">
        <v>0</v>
      </c>
      <c r="Y37" s="195">
        <v>0</v>
      </c>
      <c r="Z37" s="195">
        <v>0</v>
      </c>
      <c r="AA37" s="195">
        <v>633.26404250999985</v>
      </c>
      <c r="AB37" s="195">
        <v>0</v>
      </c>
      <c r="AC37" s="195">
        <v>3027.1240557900028</v>
      </c>
      <c r="AD37" s="195">
        <v>0</v>
      </c>
      <c r="AE37" s="195">
        <v>0</v>
      </c>
      <c r="AF37" s="195">
        <v>368.07039090000001</v>
      </c>
      <c r="AG37" s="195">
        <v>99.549299900000008</v>
      </c>
      <c r="AH37" s="195">
        <v>0</v>
      </c>
      <c r="AI37" s="195">
        <v>0</v>
      </c>
      <c r="AJ37" s="195">
        <v>50.499806189999994</v>
      </c>
      <c r="AK37" s="195">
        <v>0</v>
      </c>
      <c r="AL37" s="195">
        <v>0</v>
      </c>
      <c r="AM37" s="195">
        <v>1822.3047541964995</v>
      </c>
      <c r="AN37" s="195">
        <v>2769.2573777800003</v>
      </c>
      <c r="AO37" s="195">
        <v>0</v>
      </c>
      <c r="AP37" s="195">
        <v>0</v>
      </c>
      <c r="AQ37" s="195">
        <v>0</v>
      </c>
      <c r="AR37" s="195">
        <v>157.56745965999994</v>
      </c>
      <c r="AS37" s="195">
        <v>0</v>
      </c>
      <c r="AT37" s="195">
        <v>0</v>
      </c>
      <c r="AU37" s="195">
        <v>0</v>
      </c>
      <c r="AV37" s="195">
        <v>213.08772269999997</v>
      </c>
      <c r="AW37" s="195">
        <v>0</v>
      </c>
      <c r="AX37" s="195">
        <v>142.11948999999998</v>
      </c>
      <c r="AY37" s="195">
        <v>2.5</v>
      </c>
      <c r="AZ37" s="195">
        <v>748.96594999999991</v>
      </c>
      <c r="BA37" s="195">
        <v>42.364920590000004</v>
      </c>
      <c r="BB37" s="195">
        <v>0</v>
      </c>
      <c r="BC37" s="195">
        <v>0</v>
      </c>
      <c r="BD37" s="195">
        <v>0</v>
      </c>
      <c r="BE37" s="195">
        <v>0</v>
      </c>
      <c r="BF37" s="195">
        <v>0</v>
      </c>
      <c r="BG37" s="195">
        <v>107.69497</v>
      </c>
      <c r="BH37" s="195">
        <v>0</v>
      </c>
      <c r="BI37" s="195">
        <v>1080.08411</v>
      </c>
      <c r="BJ37" s="195">
        <v>0</v>
      </c>
    </row>
    <row r="38" spans="2:66" x14ac:dyDescent="0.25">
      <c r="B38" s="137" t="s">
        <v>371</v>
      </c>
      <c r="C38" s="195">
        <v>15794.304161194001</v>
      </c>
      <c r="D38" s="195">
        <v>0</v>
      </c>
      <c r="E38" s="195">
        <v>576.03278874000023</v>
      </c>
      <c r="F38" s="195">
        <v>0</v>
      </c>
      <c r="G38" s="195">
        <v>0</v>
      </c>
      <c r="H38" s="195">
        <v>0</v>
      </c>
      <c r="I38" s="195">
        <v>0</v>
      </c>
      <c r="J38" s="195">
        <v>349.31221128999999</v>
      </c>
      <c r="K38" s="195">
        <v>7469.4300058800245</v>
      </c>
      <c r="L38" s="195">
        <v>0</v>
      </c>
      <c r="M38" s="195">
        <v>0</v>
      </c>
      <c r="N38" s="195">
        <v>7.6363056899999995</v>
      </c>
      <c r="O38" s="195">
        <v>0</v>
      </c>
      <c r="P38" s="195">
        <v>12159.734736639974</v>
      </c>
      <c r="Q38" s="195">
        <v>0</v>
      </c>
      <c r="R38" s="195">
        <v>0</v>
      </c>
      <c r="S38" s="195">
        <v>0</v>
      </c>
      <c r="T38" s="195">
        <v>0</v>
      </c>
      <c r="U38" s="195">
        <v>1766.0790051263998</v>
      </c>
      <c r="V38" s="195">
        <v>0</v>
      </c>
      <c r="W38" s="195">
        <v>24223.170206400027</v>
      </c>
      <c r="X38" s="195">
        <v>0</v>
      </c>
      <c r="Y38" s="195">
        <v>0</v>
      </c>
      <c r="Z38" s="195">
        <v>0</v>
      </c>
      <c r="AA38" s="195">
        <v>0</v>
      </c>
      <c r="AB38" s="195">
        <v>0</v>
      </c>
      <c r="AC38" s="195">
        <v>1110.9117383400001</v>
      </c>
      <c r="AD38" s="195">
        <v>0</v>
      </c>
      <c r="AE38" s="195">
        <v>0</v>
      </c>
      <c r="AF38" s="195">
        <v>0</v>
      </c>
      <c r="AG38" s="195">
        <v>363.67438786999998</v>
      </c>
      <c r="AH38" s="195">
        <v>201.65342296000003</v>
      </c>
      <c r="AI38" s="195">
        <v>0</v>
      </c>
      <c r="AJ38" s="195">
        <v>0</v>
      </c>
      <c r="AK38" s="195">
        <v>0</v>
      </c>
      <c r="AL38" s="195">
        <v>0</v>
      </c>
      <c r="AM38" s="195">
        <v>0</v>
      </c>
      <c r="AN38" s="195">
        <v>305.04334654000002</v>
      </c>
      <c r="AO38" s="195">
        <v>0</v>
      </c>
      <c r="AP38" s="195">
        <v>0</v>
      </c>
      <c r="AQ38" s="195">
        <v>0</v>
      </c>
      <c r="AR38" s="195">
        <v>0</v>
      </c>
      <c r="AS38" s="195">
        <v>0</v>
      </c>
      <c r="AT38" s="195">
        <v>0</v>
      </c>
      <c r="AU38" s="195">
        <v>0</v>
      </c>
      <c r="AV38" s="195">
        <v>0</v>
      </c>
      <c r="AW38" s="195">
        <v>0</v>
      </c>
      <c r="AX38" s="195">
        <v>0</v>
      </c>
      <c r="AY38" s="195">
        <v>8.8999999999999996E-2</v>
      </c>
      <c r="AZ38" s="195">
        <v>0</v>
      </c>
      <c r="BA38" s="195">
        <v>0</v>
      </c>
      <c r="BB38" s="195">
        <v>0</v>
      </c>
      <c r="BC38" s="195">
        <v>0</v>
      </c>
      <c r="BD38" s="195">
        <v>0</v>
      </c>
      <c r="BE38" s="195">
        <v>0</v>
      </c>
      <c r="BF38" s="195">
        <v>0</v>
      </c>
      <c r="BG38" s="195">
        <v>0</v>
      </c>
      <c r="BH38" s="195">
        <v>0</v>
      </c>
      <c r="BI38" s="195">
        <v>0</v>
      </c>
      <c r="BJ38" s="195">
        <v>0</v>
      </c>
    </row>
    <row r="39" spans="2:66" x14ac:dyDescent="0.25">
      <c r="B39" s="137" t="s">
        <v>372</v>
      </c>
      <c r="C39" s="195">
        <v>0</v>
      </c>
      <c r="D39" s="195">
        <v>0</v>
      </c>
      <c r="E39" s="195">
        <v>0</v>
      </c>
      <c r="F39" s="195">
        <v>0</v>
      </c>
      <c r="G39" s="195">
        <v>0</v>
      </c>
      <c r="H39" s="195">
        <v>0</v>
      </c>
      <c r="I39" s="195">
        <v>0</v>
      </c>
      <c r="J39" s="195">
        <v>0</v>
      </c>
      <c r="K39" s="195">
        <v>0</v>
      </c>
      <c r="L39" s="195">
        <v>0</v>
      </c>
      <c r="M39" s="195">
        <v>0</v>
      </c>
      <c r="N39" s="195">
        <v>0</v>
      </c>
      <c r="O39" s="195">
        <v>0</v>
      </c>
      <c r="P39" s="195">
        <v>0</v>
      </c>
      <c r="Q39" s="195">
        <v>0</v>
      </c>
      <c r="R39" s="195">
        <v>0</v>
      </c>
      <c r="S39" s="195">
        <v>0</v>
      </c>
      <c r="T39" s="195">
        <v>0</v>
      </c>
      <c r="U39" s="195">
        <v>0</v>
      </c>
      <c r="V39" s="195">
        <v>0</v>
      </c>
      <c r="W39" s="195">
        <v>0</v>
      </c>
      <c r="X39" s="195">
        <v>0</v>
      </c>
      <c r="Y39" s="195">
        <v>0</v>
      </c>
      <c r="Z39" s="195">
        <v>0</v>
      </c>
      <c r="AA39" s="195">
        <v>0</v>
      </c>
      <c r="AB39" s="195">
        <v>0</v>
      </c>
      <c r="AC39" s="195">
        <v>0</v>
      </c>
      <c r="AD39" s="195">
        <v>0</v>
      </c>
      <c r="AE39" s="195">
        <v>0</v>
      </c>
      <c r="AF39" s="195">
        <v>0</v>
      </c>
      <c r="AG39" s="195">
        <v>0</v>
      </c>
      <c r="AH39" s="195">
        <v>0</v>
      </c>
      <c r="AI39" s="195">
        <v>0</v>
      </c>
      <c r="AJ39" s="195">
        <v>0</v>
      </c>
      <c r="AK39" s="195">
        <v>0</v>
      </c>
      <c r="AL39" s="195">
        <v>0</v>
      </c>
      <c r="AM39" s="195">
        <v>0</v>
      </c>
      <c r="AN39" s="195">
        <v>0</v>
      </c>
      <c r="AO39" s="195">
        <v>0</v>
      </c>
      <c r="AP39" s="195">
        <v>0</v>
      </c>
      <c r="AQ39" s="195">
        <v>0</v>
      </c>
      <c r="AR39" s="195">
        <v>0</v>
      </c>
      <c r="AS39" s="195">
        <v>0</v>
      </c>
      <c r="AT39" s="195">
        <v>0</v>
      </c>
      <c r="AU39" s="195">
        <v>0</v>
      </c>
      <c r="AV39" s="195">
        <v>0</v>
      </c>
      <c r="AW39" s="195">
        <v>0</v>
      </c>
      <c r="AX39" s="195">
        <v>0</v>
      </c>
      <c r="AY39" s="195">
        <v>0</v>
      </c>
      <c r="AZ39" s="195">
        <v>0</v>
      </c>
      <c r="BA39" s="195">
        <v>0</v>
      </c>
      <c r="BB39" s="195">
        <v>0</v>
      </c>
      <c r="BC39" s="195">
        <v>0</v>
      </c>
      <c r="BD39" s="195">
        <v>0</v>
      </c>
      <c r="BE39" s="195">
        <v>0</v>
      </c>
      <c r="BF39" s="195">
        <v>0</v>
      </c>
      <c r="BG39" s="195">
        <v>0</v>
      </c>
      <c r="BH39" s="195">
        <v>0</v>
      </c>
      <c r="BI39" s="195">
        <v>0</v>
      </c>
      <c r="BJ39" s="195">
        <v>0</v>
      </c>
    </row>
    <row r="40" spans="2:66" x14ac:dyDescent="0.25">
      <c r="B40" s="203" t="s">
        <v>373</v>
      </c>
      <c r="C40" s="195">
        <v>9381.7030611181399</v>
      </c>
      <c r="D40" s="195">
        <v>20604.909999999996</v>
      </c>
      <c r="E40" s="195">
        <v>15755.513650840032</v>
      </c>
      <c r="F40" s="195">
        <v>5338.6133367500006</v>
      </c>
      <c r="G40" s="195">
        <v>4712.9706018697198</v>
      </c>
      <c r="H40" s="195">
        <v>5666.7961112009962</v>
      </c>
      <c r="I40" s="195">
        <v>22380.917921889959</v>
      </c>
      <c r="J40" s="195">
        <v>5934.8490073800895</v>
      </c>
      <c r="K40" s="195">
        <v>50.269264869999994</v>
      </c>
      <c r="L40" s="195">
        <v>1019.5515034500002</v>
      </c>
      <c r="M40" s="195">
        <v>7701.5714595599875</v>
      </c>
      <c r="N40" s="195">
        <v>3244.5879744099993</v>
      </c>
      <c r="O40" s="195">
        <v>7535.6415519000057</v>
      </c>
      <c r="P40" s="195">
        <v>19950.723653099962</v>
      </c>
      <c r="Q40" s="195">
        <v>2409.1204881999997</v>
      </c>
      <c r="R40" s="195">
        <v>1286.03</v>
      </c>
      <c r="S40" s="195">
        <v>2599.5595219399993</v>
      </c>
      <c r="T40" s="195">
        <v>26644.123204769992</v>
      </c>
      <c r="U40" s="195">
        <v>8699.3119495550109</v>
      </c>
      <c r="V40" s="195">
        <v>21626.510134459975</v>
      </c>
      <c r="W40" s="195">
        <v>1543.2763359200012</v>
      </c>
      <c r="X40" s="195">
        <v>7495.4048656500017</v>
      </c>
      <c r="Y40" s="195">
        <v>16731.889165190045</v>
      </c>
      <c r="Z40" s="195">
        <v>1989.1076624799925</v>
      </c>
      <c r="AA40" s="195">
        <v>6134.1248504499972</v>
      </c>
      <c r="AB40" s="195">
        <v>1829.9972886800006</v>
      </c>
      <c r="AC40" s="195">
        <v>1536.7913024500017</v>
      </c>
      <c r="AD40" s="195">
        <v>15.952999999999999</v>
      </c>
      <c r="AE40" s="195">
        <v>719.23900000000003</v>
      </c>
      <c r="AF40" s="195">
        <v>1115.1019775200002</v>
      </c>
      <c r="AG40" s="195">
        <v>234.36109839</v>
      </c>
      <c r="AH40" s="195">
        <v>1326.9465770900006</v>
      </c>
      <c r="AI40" s="195">
        <v>5680.0657654300076</v>
      </c>
      <c r="AJ40" s="195">
        <v>2666.0056208200031</v>
      </c>
      <c r="AK40" s="195">
        <v>1336.2616344700002</v>
      </c>
      <c r="AL40" s="195">
        <v>43.729413009999995</v>
      </c>
      <c r="AM40" s="195">
        <v>3170.6557507929174</v>
      </c>
      <c r="AN40" s="195">
        <v>6114.1948206547004</v>
      </c>
      <c r="AO40" s="195">
        <v>9810.2344211141899</v>
      </c>
      <c r="AP40" s="195">
        <v>1110.3694404000014</v>
      </c>
      <c r="AQ40" s="195">
        <v>161.51938955666665</v>
      </c>
      <c r="AR40" s="195">
        <v>246.52468675</v>
      </c>
      <c r="AS40" s="195">
        <v>89.400999999999996</v>
      </c>
      <c r="AT40" s="195">
        <v>94.582874520000033</v>
      </c>
      <c r="AU40" s="195">
        <v>9.5717527799999989</v>
      </c>
      <c r="AV40" s="195">
        <v>1799.931980020001</v>
      </c>
      <c r="AW40" s="195">
        <v>1633.3259200000002</v>
      </c>
      <c r="AX40" s="195">
        <v>1309.8238986099987</v>
      </c>
      <c r="AY40" s="195">
        <v>1462.3109999999999</v>
      </c>
      <c r="AZ40" s="195">
        <v>1330.77486</v>
      </c>
      <c r="BA40" s="195">
        <v>1412.6671957499996</v>
      </c>
      <c r="BB40" s="195">
        <v>220.47534924999999</v>
      </c>
      <c r="BC40" s="195">
        <v>1415.8179386000002</v>
      </c>
      <c r="BD40" s="195">
        <v>36.552883799999996</v>
      </c>
      <c r="BE40" s="195">
        <v>11.423786759999999</v>
      </c>
      <c r="BF40" s="195">
        <v>31.798722900000001</v>
      </c>
      <c r="BG40" s="195">
        <v>2049.1466300000002</v>
      </c>
      <c r="BH40" s="195">
        <v>575.68028457000014</v>
      </c>
      <c r="BI40" s="195">
        <v>912.18706999999995</v>
      </c>
      <c r="BJ40" s="195">
        <v>2856.16813</v>
      </c>
    </row>
    <row r="41" spans="2:66" s="160" customFormat="1" x14ac:dyDescent="0.25">
      <c r="B41" s="204" t="s">
        <v>374</v>
      </c>
      <c r="C41" s="197">
        <v>175768.07455463812</v>
      </c>
      <c r="D41" s="197">
        <v>228013.69999999998</v>
      </c>
      <c r="E41" s="197">
        <v>314395.39271438192</v>
      </c>
      <c r="F41" s="197">
        <v>178505.47657524698</v>
      </c>
      <c r="G41" s="197">
        <v>89856.985698092612</v>
      </c>
      <c r="H41" s="197">
        <v>161439.32415463438</v>
      </c>
      <c r="I41" s="197">
        <v>116399.17249585196</v>
      </c>
      <c r="J41" s="197">
        <v>156301.3485108896</v>
      </c>
      <c r="K41" s="197">
        <v>105594.16590726824</v>
      </c>
      <c r="L41" s="197">
        <v>118854.75022820383</v>
      </c>
      <c r="M41" s="197">
        <v>273102.70878785994</v>
      </c>
      <c r="N41" s="197">
        <v>134312.55017927004</v>
      </c>
      <c r="O41" s="197">
        <v>161538.33691711942</v>
      </c>
      <c r="P41" s="197">
        <v>131889.78332110983</v>
      </c>
      <c r="Q41" s="197">
        <v>187273.42435591001</v>
      </c>
      <c r="R41" s="197">
        <v>177501.88999999998</v>
      </c>
      <c r="S41" s="197">
        <v>274732.76744314196</v>
      </c>
      <c r="T41" s="197">
        <v>139685.10963293508</v>
      </c>
      <c r="U41" s="197">
        <v>154321.84307300035</v>
      </c>
      <c r="V41" s="197">
        <v>123245.69126862992</v>
      </c>
      <c r="W41" s="197">
        <v>186096.74430539995</v>
      </c>
      <c r="X41" s="197">
        <v>154630.39541460006</v>
      </c>
      <c r="Y41" s="197">
        <v>153955.65785814106</v>
      </c>
      <c r="Z41" s="197">
        <v>86984.022236870005</v>
      </c>
      <c r="AA41" s="197">
        <v>87450.874319446011</v>
      </c>
      <c r="AB41" s="197">
        <v>147944.31171889981</v>
      </c>
      <c r="AC41" s="197">
        <v>41360.76844378002</v>
      </c>
      <c r="AD41" s="197">
        <v>489.95499999999998</v>
      </c>
      <c r="AE41" s="197">
        <v>3098.9490000000001</v>
      </c>
      <c r="AF41" s="197">
        <v>44431.033875748173</v>
      </c>
      <c r="AG41" s="197">
        <v>10423.857502652996</v>
      </c>
      <c r="AH41" s="197">
        <v>5259.9393295799982</v>
      </c>
      <c r="AI41" s="197">
        <v>91288.372328720943</v>
      </c>
      <c r="AJ41" s="197">
        <v>63082.040342890024</v>
      </c>
      <c r="AK41" s="197">
        <v>45242.07661218039</v>
      </c>
      <c r="AL41" s="197">
        <v>977.05190938999988</v>
      </c>
      <c r="AM41" s="197">
        <v>52026.694758101134</v>
      </c>
      <c r="AN41" s="197">
        <v>40399.277691705698</v>
      </c>
      <c r="AO41" s="197">
        <v>41639.242898573691</v>
      </c>
      <c r="AP41" s="197">
        <v>4102.7559149999997</v>
      </c>
      <c r="AQ41" s="197">
        <v>707.18486661999998</v>
      </c>
      <c r="AR41" s="197">
        <v>4432.0531269099974</v>
      </c>
      <c r="AS41" s="197">
        <v>2773.0349999999999</v>
      </c>
      <c r="AT41" s="197">
        <v>1431.5958740399999</v>
      </c>
      <c r="AU41" s="197">
        <v>2247.1808127800009</v>
      </c>
      <c r="AV41" s="197">
        <v>6627.2393402400021</v>
      </c>
      <c r="AW41" s="197">
        <v>9432.55537</v>
      </c>
      <c r="AX41" s="197">
        <v>5489.2319986099992</v>
      </c>
      <c r="AY41" s="197">
        <v>3422.1950000000002</v>
      </c>
      <c r="AZ41" s="197">
        <v>3972.1750000000002</v>
      </c>
      <c r="BA41" s="197">
        <v>3061.1169048699999</v>
      </c>
      <c r="BB41" s="197">
        <v>10140.086507770002</v>
      </c>
      <c r="BC41" s="197">
        <v>5231.9803988200001</v>
      </c>
      <c r="BD41" s="197">
        <v>801.21888454999998</v>
      </c>
      <c r="BE41" s="197">
        <v>1666.5593313499999</v>
      </c>
      <c r="BF41" s="197">
        <v>1268.4707306999999</v>
      </c>
      <c r="BG41" s="197">
        <v>5976.2235400000009</v>
      </c>
      <c r="BH41" s="197">
        <v>14308.708383590001</v>
      </c>
      <c r="BI41" s="197">
        <v>10984.04048</v>
      </c>
      <c r="BJ41" s="197">
        <v>5710.1353900000004</v>
      </c>
    </row>
    <row r="42" spans="2:66" x14ac:dyDescent="0.25">
      <c r="B42" s="198"/>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6"/>
      <c r="BL42" s="206"/>
      <c r="BM42" s="206"/>
      <c r="BN42" s="206"/>
    </row>
    <row r="43" spans="2:66" x14ac:dyDescent="0.25">
      <c r="B43" s="200" t="s">
        <v>375</v>
      </c>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6"/>
      <c r="BL43" s="206"/>
      <c r="BM43" s="206"/>
      <c r="BN43" s="206"/>
    </row>
    <row r="44" spans="2:66" x14ac:dyDescent="0.25">
      <c r="B44" s="208" t="s">
        <v>247</v>
      </c>
      <c r="C44" s="202">
        <v>16324.98453514</v>
      </c>
      <c r="D44" s="202">
        <v>17293.260000000002</v>
      </c>
      <c r="E44" s="202">
        <v>1300.0081956000001</v>
      </c>
      <c r="F44" s="202">
        <v>1864.1486390600001</v>
      </c>
      <c r="G44" s="202">
        <v>0</v>
      </c>
      <c r="H44" s="202">
        <v>0</v>
      </c>
      <c r="I44" s="202">
        <v>0</v>
      </c>
      <c r="J44" s="202">
        <v>0</v>
      </c>
      <c r="K44" s="202">
        <v>11.08</v>
      </c>
      <c r="L44" s="202">
        <v>54.807600000000001</v>
      </c>
      <c r="M44" s="202">
        <v>44.52875036999999</v>
      </c>
      <c r="N44" s="202">
        <v>7.4362693599999989</v>
      </c>
      <c r="O44" s="202">
        <v>1.6878421699999999</v>
      </c>
      <c r="P44" s="202">
        <v>417.14029038999968</v>
      </c>
      <c r="Q44" s="202">
        <v>10.285135370000001</v>
      </c>
      <c r="R44" s="202">
        <v>69.489999999999995</v>
      </c>
      <c r="S44" s="202">
        <v>3.8332437100000005</v>
      </c>
      <c r="T44" s="202">
        <v>830.39032616999987</v>
      </c>
      <c r="U44" s="202">
        <v>6603.0688604690167</v>
      </c>
      <c r="V44" s="202">
        <v>0</v>
      </c>
      <c r="W44" s="202">
        <v>19.946056710000004</v>
      </c>
      <c r="X44" s="202">
        <v>28.00258015</v>
      </c>
      <c r="Y44" s="202">
        <v>263.0033757300003</v>
      </c>
      <c r="Z44" s="202">
        <v>0.23302487</v>
      </c>
      <c r="AA44" s="202">
        <v>14.639617869999997</v>
      </c>
      <c r="AB44" s="202">
        <v>9.6608930900000001</v>
      </c>
      <c r="AC44" s="202">
        <v>261.94234301000017</v>
      </c>
      <c r="AD44" s="202">
        <v>0</v>
      </c>
      <c r="AE44" s="202">
        <v>0</v>
      </c>
      <c r="AF44" s="202">
        <v>140.07019025000005</v>
      </c>
      <c r="AG44" s="202">
        <v>103.52194015999999</v>
      </c>
      <c r="AH44" s="202">
        <v>0</v>
      </c>
      <c r="AI44" s="202">
        <v>578.45425664000015</v>
      </c>
      <c r="AJ44" s="202">
        <v>1188.6235026099998</v>
      </c>
      <c r="AK44" s="202">
        <v>823.93393910023008</v>
      </c>
      <c r="AL44" s="202">
        <v>0</v>
      </c>
      <c r="AM44" s="202">
        <v>447.14440279000013</v>
      </c>
      <c r="AN44" s="202">
        <v>0</v>
      </c>
      <c r="AO44" s="202">
        <v>159.75867327999993</v>
      </c>
      <c r="AP44" s="202">
        <v>93.569968070000002</v>
      </c>
      <c r="AQ44" s="202">
        <v>19.012799999999704</v>
      </c>
      <c r="AR44" s="202">
        <v>199.93969494000004</v>
      </c>
      <c r="AS44" s="202">
        <v>38.438000000000002</v>
      </c>
      <c r="AT44" s="202">
        <v>0</v>
      </c>
      <c r="AU44" s="202">
        <v>0</v>
      </c>
      <c r="AV44" s="202">
        <v>641.36580855000011</v>
      </c>
      <c r="AW44" s="202">
        <v>326.80996000000005</v>
      </c>
      <c r="AX44" s="202">
        <v>0</v>
      </c>
      <c r="AY44" s="202">
        <v>0</v>
      </c>
      <c r="AZ44" s="202">
        <v>0</v>
      </c>
      <c r="BA44" s="202">
        <v>0</v>
      </c>
      <c r="BB44" s="202">
        <v>0</v>
      </c>
      <c r="BC44" s="202">
        <v>0</v>
      </c>
      <c r="BD44" s="202">
        <v>0</v>
      </c>
      <c r="BE44" s="202">
        <v>0</v>
      </c>
      <c r="BF44" s="202">
        <v>0</v>
      </c>
      <c r="BG44" s="202">
        <v>0</v>
      </c>
      <c r="BH44" s="202">
        <v>0</v>
      </c>
      <c r="BI44" s="202">
        <v>0</v>
      </c>
      <c r="BJ44" s="202">
        <v>0</v>
      </c>
    </row>
    <row r="45" spans="2:66" x14ac:dyDescent="0.25">
      <c r="B45" s="209" t="s">
        <v>248</v>
      </c>
      <c r="C45" s="195">
        <v>0.86528258999999985</v>
      </c>
      <c r="D45" s="195">
        <v>520.02</v>
      </c>
      <c r="E45" s="195">
        <v>23.897435310000013</v>
      </c>
      <c r="F45" s="195">
        <v>2.8427536</v>
      </c>
      <c r="G45" s="195">
        <v>0</v>
      </c>
      <c r="H45" s="195">
        <v>0</v>
      </c>
      <c r="I45" s="195">
        <v>0</v>
      </c>
      <c r="J45" s="195">
        <v>71.071164640000006</v>
      </c>
      <c r="K45" s="195">
        <v>0</v>
      </c>
      <c r="L45" s="195">
        <v>0</v>
      </c>
      <c r="M45" s="195">
        <v>0</v>
      </c>
      <c r="N45" s="195">
        <v>0</v>
      </c>
      <c r="O45" s="195">
        <v>76.810493869999988</v>
      </c>
      <c r="P45" s="195">
        <v>0</v>
      </c>
      <c r="Q45" s="195">
        <v>249.89203084000002</v>
      </c>
      <c r="R45" s="195">
        <v>0</v>
      </c>
      <c r="S45" s="195">
        <v>0</v>
      </c>
      <c r="T45" s="195">
        <v>0.72831743999999998</v>
      </c>
      <c r="U45" s="195">
        <v>0</v>
      </c>
      <c r="V45" s="195">
        <v>0</v>
      </c>
      <c r="W45" s="195">
        <v>0</v>
      </c>
      <c r="X45" s="195">
        <v>14.84815528</v>
      </c>
      <c r="Y45" s="195">
        <v>0</v>
      </c>
      <c r="Z45" s="195">
        <v>0</v>
      </c>
      <c r="AA45" s="195">
        <v>0</v>
      </c>
      <c r="AB45" s="195">
        <v>0</v>
      </c>
      <c r="AC45" s="195">
        <v>1.83117529</v>
      </c>
      <c r="AD45" s="195">
        <v>0</v>
      </c>
      <c r="AE45" s="195">
        <v>0</v>
      </c>
      <c r="AF45" s="195">
        <v>0</v>
      </c>
      <c r="AG45" s="195">
        <v>0</v>
      </c>
      <c r="AH45" s="195">
        <v>0</v>
      </c>
      <c r="AI45" s="195">
        <v>0</v>
      </c>
      <c r="AJ45" s="195">
        <v>0</v>
      </c>
      <c r="AK45" s="195">
        <v>0</v>
      </c>
      <c r="AL45" s="195">
        <v>0</v>
      </c>
      <c r="AM45" s="195">
        <v>5.2905163899999996</v>
      </c>
      <c r="AN45" s="195">
        <v>0</v>
      </c>
      <c r="AO45" s="195">
        <v>0</v>
      </c>
      <c r="AP45" s="195">
        <v>0</v>
      </c>
      <c r="AQ45" s="195">
        <v>0</v>
      </c>
      <c r="AR45" s="195">
        <v>0</v>
      </c>
      <c r="AS45" s="195">
        <v>0</v>
      </c>
      <c r="AT45" s="195">
        <v>0</v>
      </c>
      <c r="AU45" s="195">
        <v>0</v>
      </c>
      <c r="AV45" s="195">
        <v>0</v>
      </c>
      <c r="AW45" s="195">
        <v>3.65</v>
      </c>
      <c r="AX45" s="195">
        <v>0</v>
      </c>
      <c r="AY45" s="195">
        <v>0</v>
      </c>
      <c r="AZ45" s="195">
        <v>0</v>
      </c>
      <c r="BA45" s="195">
        <v>0</v>
      </c>
      <c r="BB45" s="195">
        <v>0</v>
      </c>
      <c r="BC45" s="195">
        <v>0</v>
      </c>
      <c r="BD45" s="195">
        <v>0</v>
      </c>
      <c r="BE45" s="195">
        <v>5.2065996100000005</v>
      </c>
      <c r="BF45" s="195">
        <v>0</v>
      </c>
      <c r="BG45" s="195">
        <v>0</v>
      </c>
      <c r="BH45" s="195">
        <v>23.282128870000008</v>
      </c>
      <c r="BI45" s="195">
        <v>0</v>
      </c>
      <c r="BJ45" s="195">
        <v>0</v>
      </c>
    </row>
    <row r="46" spans="2:66" x14ac:dyDescent="0.25">
      <c r="B46" s="209" t="s">
        <v>249</v>
      </c>
      <c r="C46" s="195">
        <v>283.40236554000001</v>
      </c>
      <c r="D46" s="195">
        <v>4511.3999999999996</v>
      </c>
      <c r="E46" s="195">
        <v>6594.5675703700017</v>
      </c>
      <c r="F46" s="195">
        <v>1716.817697800001</v>
      </c>
      <c r="G46" s="195">
        <v>0</v>
      </c>
      <c r="H46" s="195">
        <v>1263.9384729999999</v>
      </c>
      <c r="I46" s="195">
        <v>32.691559400000003</v>
      </c>
      <c r="J46" s="195">
        <v>763.93529680000006</v>
      </c>
      <c r="K46" s="195">
        <v>0</v>
      </c>
      <c r="L46" s="195">
        <v>1460.2039000000004</v>
      </c>
      <c r="M46" s="195">
        <v>1662.567681420001</v>
      </c>
      <c r="N46" s="195">
        <v>1000.1304901100004</v>
      </c>
      <c r="O46" s="195">
        <v>2915.7074351199981</v>
      </c>
      <c r="P46" s="195">
        <v>0</v>
      </c>
      <c r="Q46" s="195">
        <v>3492.3138396699997</v>
      </c>
      <c r="R46" s="195">
        <v>0</v>
      </c>
      <c r="S46" s="195">
        <v>0</v>
      </c>
      <c r="T46" s="195">
        <v>3975.2559613600015</v>
      </c>
      <c r="U46" s="195">
        <v>3589.5668784499967</v>
      </c>
      <c r="V46" s="195">
        <v>1922.0302555900009</v>
      </c>
      <c r="W46" s="195">
        <v>1501.50254008</v>
      </c>
      <c r="X46" s="195">
        <v>2223.6266455599998</v>
      </c>
      <c r="Y46" s="195">
        <v>2716.8385128200016</v>
      </c>
      <c r="Z46" s="195">
        <v>2291.1294300399995</v>
      </c>
      <c r="AA46" s="195">
        <v>2236.85010177</v>
      </c>
      <c r="AB46" s="195">
        <v>0</v>
      </c>
      <c r="AC46" s="195">
        <v>2134.670096660001</v>
      </c>
      <c r="AD46" s="195">
        <v>0</v>
      </c>
      <c r="AE46" s="195">
        <v>0</v>
      </c>
      <c r="AF46" s="195">
        <v>1107.2292023500004</v>
      </c>
      <c r="AG46" s="195">
        <v>211.99270392000003</v>
      </c>
      <c r="AH46" s="195">
        <v>40</v>
      </c>
      <c r="AI46" s="195">
        <v>2291.6951549099986</v>
      </c>
      <c r="AJ46" s="195">
        <v>576.96135755000023</v>
      </c>
      <c r="AK46" s="195">
        <v>1153.3897962002302</v>
      </c>
      <c r="AL46" s="195">
        <v>0</v>
      </c>
      <c r="AM46" s="195">
        <v>1681.6436163224973</v>
      </c>
      <c r="AN46" s="195">
        <v>0</v>
      </c>
      <c r="AO46" s="195">
        <v>1617.03320796</v>
      </c>
      <c r="AP46" s="195">
        <v>202.63069906999999</v>
      </c>
      <c r="AQ46" s="195">
        <v>0</v>
      </c>
      <c r="AR46" s="195">
        <v>16.904947140000001</v>
      </c>
      <c r="AS46" s="195">
        <v>8.85</v>
      </c>
      <c r="AT46" s="195">
        <v>0</v>
      </c>
      <c r="AU46" s="195">
        <v>26.189848300000005</v>
      </c>
      <c r="AV46" s="195">
        <v>226.86491768000002</v>
      </c>
      <c r="AW46" s="195">
        <v>438.95224000000002</v>
      </c>
      <c r="AX46" s="195">
        <v>340.14006999999998</v>
      </c>
      <c r="AY46" s="195">
        <v>221.102</v>
      </c>
      <c r="AZ46" s="195">
        <v>217.15020000000001</v>
      </c>
      <c r="BA46" s="195">
        <v>0</v>
      </c>
      <c r="BB46" s="195">
        <v>0</v>
      </c>
      <c r="BC46" s="195">
        <v>4.2251200000000004</v>
      </c>
      <c r="BD46" s="195">
        <v>0</v>
      </c>
      <c r="BE46" s="195">
        <v>126.78815217000002</v>
      </c>
      <c r="BF46" s="195">
        <v>0</v>
      </c>
      <c r="BG46" s="195">
        <v>4.7640000000000002</v>
      </c>
      <c r="BH46" s="195">
        <v>503.74976143000009</v>
      </c>
      <c r="BI46" s="195">
        <v>550.61743999999999</v>
      </c>
      <c r="BJ46" s="195">
        <v>0</v>
      </c>
    </row>
    <row r="47" spans="2:66" x14ac:dyDescent="0.25">
      <c r="B47" s="209" t="s">
        <v>250</v>
      </c>
      <c r="C47" s="195">
        <v>825.99785969999994</v>
      </c>
      <c r="D47" s="195">
        <v>1065.9100000000001</v>
      </c>
      <c r="E47" s="195">
        <v>2615.03967543</v>
      </c>
      <c r="F47" s="195">
        <v>1240.2167585399998</v>
      </c>
      <c r="G47" s="195">
        <v>6215.670829849998</v>
      </c>
      <c r="H47" s="195">
        <v>889.65992900000003</v>
      </c>
      <c r="I47" s="195">
        <v>1103.57115404</v>
      </c>
      <c r="J47" s="195">
        <v>2446.6273951600006</v>
      </c>
      <c r="K47" s="195">
        <v>668.41324675999999</v>
      </c>
      <c r="L47" s="195">
        <v>1054.7437999999997</v>
      </c>
      <c r="M47" s="195">
        <v>1451.9691627500004</v>
      </c>
      <c r="N47" s="195">
        <v>912.16447928000002</v>
      </c>
      <c r="O47" s="195">
        <v>1858.2079503100024</v>
      </c>
      <c r="P47" s="195">
        <v>1269.3729113199997</v>
      </c>
      <c r="Q47" s="195">
        <v>2282.5343524599994</v>
      </c>
      <c r="R47" s="195">
        <v>1803.2200000000003</v>
      </c>
      <c r="S47" s="195">
        <v>2826.0798280400008</v>
      </c>
      <c r="T47" s="195">
        <v>1461.19457502</v>
      </c>
      <c r="U47" s="195">
        <v>1575.2655430449938</v>
      </c>
      <c r="V47" s="195">
        <v>1057.5337834200004</v>
      </c>
      <c r="W47" s="195">
        <v>1550.0252428000015</v>
      </c>
      <c r="X47" s="195">
        <v>1010.78258618</v>
      </c>
      <c r="Y47" s="195">
        <v>1527.8646655900029</v>
      </c>
      <c r="Z47" s="195">
        <v>858.65523017999988</v>
      </c>
      <c r="AA47" s="195">
        <v>1143.2614388099998</v>
      </c>
      <c r="AB47" s="195">
        <v>1865.8745909200004</v>
      </c>
      <c r="AC47" s="195">
        <v>1103.3797216400003</v>
      </c>
      <c r="AD47" s="195">
        <v>13.23</v>
      </c>
      <c r="AE47" s="195">
        <v>73.320999999999998</v>
      </c>
      <c r="AF47" s="195">
        <v>801.29744999000013</v>
      </c>
      <c r="AG47" s="195">
        <v>121.87209374000001</v>
      </c>
      <c r="AH47" s="195">
        <v>83.453364199999996</v>
      </c>
      <c r="AI47" s="195">
        <v>1559.3421197700002</v>
      </c>
      <c r="AJ47" s="195">
        <v>1225.4484056299996</v>
      </c>
      <c r="AK47" s="195">
        <v>512.32769537023012</v>
      </c>
      <c r="AL47" s="195">
        <v>43.729413010000002</v>
      </c>
      <c r="AM47" s="195">
        <v>760.27951593999978</v>
      </c>
      <c r="AN47" s="195">
        <v>540.07271530000025</v>
      </c>
      <c r="AO47" s="195">
        <v>1083.6364228699999</v>
      </c>
      <c r="AP47" s="195">
        <v>67.700714650000009</v>
      </c>
      <c r="AQ47" s="195">
        <v>3.9009999999999998</v>
      </c>
      <c r="AR47" s="195">
        <v>46.584999660000001</v>
      </c>
      <c r="AS47" s="195">
        <v>51.000999999999998</v>
      </c>
      <c r="AT47" s="195">
        <v>41.687215440000003</v>
      </c>
      <c r="AU47" s="195">
        <v>4.7311860000000004E-2</v>
      </c>
      <c r="AV47" s="195">
        <v>52.112336980000009</v>
      </c>
      <c r="AW47" s="195">
        <v>394.46614</v>
      </c>
      <c r="AX47" s="195">
        <v>119.71875</v>
      </c>
      <c r="AY47" s="195">
        <v>91.156999999999996</v>
      </c>
      <c r="AZ47" s="195">
        <v>68.843589999999992</v>
      </c>
      <c r="BA47" s="195">
        <v>67.355505460000018</v>
      </c>
      <c r="BB47" s="195">
        <v>86.531216790000002</v>
      </c>
      <c r="BC47" s="195">
        <v>139.06170399999999</v>
      </c>
      <c r="BD47" s="195">
        <v>24.600910339999999</v>
      </c>
      <c r="BE47" s="195">
        <v>38.724947999999998</v>
      </c>
      <c r="BF47" s="195">
        <v>0</v>
      </c>
      <c r="BG47" s="195">
        <v>157.78427000000005</v>
      </c>
      <c r="BH47" s="195">
        <v>435.43458813000012</v>
      </c>
      <c r="BI47" s="195">
        <v>175.28</v>
      </c>
      <c r="BJ47" s="195">
        <v>140.50321</v>
      </c>
    </row>
    <row r="48" spans="2:66" x14ac:dyDescent="0.25">
      <c r="B48" s="209" t="s">
        <v>251</v>
      </c>
      <c r="C48" s="195">
        <v>825.99785969999994</v>
      </c>
      <c r="D48" s="195">
        <v>1065.9100000000001</v>
      </c>
      <c r="E48" s="195">
        <v>2472.9969631399999</v>
      </c>
      <c r="F48" s="195">
        <v>1240.2167585399998</v>
      </c>
      <c r="G48" s="195">
        <v>6211.3958298499983</v>
      </c>
      <c r="H48" s="195">
        <v>889.65992900000003</v>
      </c>
      <c r="I48" s="195">
        <v>1103.57115404</v>
      </c>
      <c r="J48" s="195">
        <v>2446.6273951600006</v>
      </c>
      <c r="K48" s="195">
        <v>668.41324675999999</v>
      </c>
      <c r="L48" s="195">
        <v>964.74379999999985</v>
      </c>
      <c r="M48" s="195">
        <v>1451.9691627500004</v>
      </c>
      <c r="N48" s="195">
        <v>912.16447928000002</v>
      </c>
      <c r="O48" s="195">
        <v>1857.0263834900024</v>
      </c>
      <c r="P48" s="195">
        <v>1269.3729113199997</v>
      </c>
      <c r="Q48" s="195">
        <v>2282.5343524599994</v>
      </c>
      <c r="R48" s="195">
        <v>1803.2200000000003</v>
      </c>
      <c r="S48" s="195">
        <v>2826.0798280400008</v>
      </c>
      <c r="T48" s="195">
        <v>1447.08529638</v>
      </c>
      <c r="U48" s="195">
        <v>1575.2655430449938</v>
      </c>
      <c r="V48" s="195">
        <v>1057.5337834200004</v>
      </c>
      <c r="W48" s="195">
        <v>1549.9080822600015</v>
      </c>
      <c r="X48" s="195">
        <v>1010.78258618</v>
      </c>
      <c r="Y48" s="195">
        <v>1527.8646655900029</v>
      </c>
      <c r="Z48" s="195">
        <v>858.65523017999988</v>
      </c>
      <c r="AA48" s="195">
        <v>1143.2614388099998</v>
      </c>
      <c r="AB48" s="195">
        <v>1865.8745909200004</v>
      </c>
      <c r="AC48" s="195">
        <v>1103.3797216400003</v>
      </c>
      <c r="AD48" s="195">
        <v>13.23</v>
      </c>
      <c r="AE48" s="195">
        <v>73.320999999999998</v>
      </c>
      <c r="AF48" s="195">
        <v>801.29744999000013</v>
      </c>
      <c r="AG48" s="195">
        <v>121.87209374000001</v>
      </c>
      <c r="AH48" s="195">
        <v>83.453364199999996</v>
      </c>
      <c r="AI48" s="195">
        <v>1559.3421197700002</v>
      </c>
      <c r="AJ48" s="195">
        <v>1225.4484056299996</v>
      </c>
      <c r="AK48" s="195">
        <v>512.32769537023012</v>
      </c>
      <c r="AL48" s="195">
        <v>43.729413010000002</v>
      </c>
      <c r="AM48" s="195">
        <v>760.27951593999978</v>
      </c>
      <c r="AN48" s="195">
        <v>540.07271530000025</v>
      </c>
      <c r="AO48" s="195">
        <v>1083.6364228699999</v>
      </c>
      <c r="AP48" s="195">
        <v>67.700714650000009</v>
      </c>
      <c r="AQ48" s="195">
        <v>3.9009999999999998</v>
      </c>
      <c r="AR48" s="195">
        <v>46.584999660000001</v>
      </c>
      <c r="AS48" s="195">
        <v>51.000999999999998</v>
      </c>
      <c r="AT48" s="195">
        <v>41.687215440000003</v>
      </c>
      <c r="AU48" s="195">
        <v>4.7311860000000004E-2</v>
      </c>
      <c r="AV48" s="195">
        <v>52.112336980000009</v>
      </c>
      <c r="AW48" s="195">
        <v>394.46614</v>
      </c>
      <c r="AX48" s="195">
        <v>119.71875</v>
      </c>
      <c r="AY48" s="195">
        <v>91.156999999999996</v>
      </c>
      <c r="AZ48" s="195">
        <v>68.843589999999992</v>
      </c>
      <c r="BA48" s="195">
        <v>67.355505460000018</v>
      </c>
      <c r="BB48" s="195">
        <v>86.531216790000002</v>
      </c>
      <c r="BC48" s="195">
        <v>139.06170399999999</v>
      </c>
      <c r="BD48" s="195">
        <v>24.600910339999999</v>
      </c>
      <c r="BE48" s="195">
        <v>38.724947999999998</v>
      </c>
      <c r="BF48" s="195">
        <v>0</v>
      </c>
      <c r="BG48" s="195">
        <v>157.78427000000005</v>
      </c>
      <c r="BH48" s="195">
        <v>435.43458813000012</v>
      </c>
      <c r="BI48" s="195">
        <v>175.28</v>
      </c>
      <c r="BJ48" s="195">
        <v>140.50321</v>
      </c>
    </row>
    <row r="49" spans="2:62" x14ac:dyDescent="0.25">
      <c r="B49" s="209" t="s">
        <v>376</v>
      </c>
      <c r="C49" s="195">
        <v>0</v>
      </c>
      <c r="D49" s="195">
        <v>0</v>
      </c>
      <c r="E49" s="195">
        <v>142.04271229000005</v>
      </c>
      <c r="F49" s="195">
        <v>0</v>
      </c>
      <c r="G49" s="195">
        <v>4.2749999999999986</v>
      </c>
      <c r="H49" s="195">
        <v>0</v>
      </c>
      <c r="I49" s="195">
        <v>0</v>
      </c>
      <c r="J49" s="195">
        <v>0</v>
      </c>
      <c r="K49" s="195">
        <v>0</v>
      </c>
      <c r="L49" s="195">
        <v>90</v>
      </c>
      <c r="M49" s="195">
        <v>0</v>
      </c>
      <c r="N49" s="195">
        <v>0</v>
      </c>
      <c r="O49" s="195">
        <v>1.1815668199999998</v>
      </c>
      <c r="P49" s="195">
        <v>0</v>
      </c>
      <c r="Q49" s="195">
        <v>0</v>
      </c>
      <c r="R49" s="195">
        <v>0</v>
      </c>
      <c r="S49" s="195">
        <v>0</v>
      </c>
      <c r="T49" s="195">
        <v>14.109278639999999</v>
      </c>
      <c r="U49" s="195">
        <v>0</v>
      </c>
      <c r="V49" s="195">
        <v>0</v>
      </c>
      <c r="W49" s="195">
        <v>0.11716053999999999</v>
      </c>
      <c r="X49" s="195">
        <v>0</v>
      </c>
      <c r="Y49" s="195">
        <v>0</v>
      </c>
      <c r="Z49" s="195">
        <v>0</v>
      </c>
      <c r="AA49" s="195">
        <v>0</v>
      </c>
      <c r="AB49" s="195">
        <v>0</v>
      </c>
      <c r="AC49" s="195">
        <v>0</v>
      </c>
      <c r="AD49" s="195">
        <v>0</v>
      </c>
      <c r="AE49" s="195">
        <v>0</v>
      </c>
      <c r="AF49" s="195">
        <v>0</v>
      </c>
      <c r="AG49" s="195">
        <v>0</v>
      </c>
      <c r="AH49" s="195">
        <v>0</v>
      </c>
      <c r="AI49" s="195">
        <v>0</v>
      </c>
      <c r="AJ49" s="195">
        <v>0</v>
      </c>
      <c r="AK49" s="195">
        <v>0</v>
      </c>
      <c r="AL49" s="195">
        <v>0</v>
      </c>
      <c r="AM49" s="195">
        <v>0</v>
      </c>
      <c r="AN49" s="195">
        <v>0</v>
      </c>
      <c r="AO49" s="195">
        <v>0</v>
      </c>
      <c r="AP49" s="195">
        <v>0</v>
      </c>
      <c r="AQ49" s="195">
        <v>0</v>
      </c>
      <c r="AR49" s="195">
        <v>0</v>
      </c>
      <c r="AS49" s="195">
        <v>0</v>
      </c>
      <c r="AT49" s="195">
        <v>0</v>
      </c>
      <c r="AU49" s="195">
        <v>0</v>
      </c>
      <c r="AV49" s="195">
        <v>0</v>
      </c>
      <c r="AW49" s="195">
        <v>0</v>
      </c>
      <c r="AX49" s="195">
        <v>0</v>
      </c>
      <c r="AY49" s="195">
        <v>0</v>
      </c>
      <c r="AZ49" s="195">
        <v>0</v>
      </c>
      <c r="BA49" s="195">
        <v>0</v>
      </c>
      <c r="BB49" s="195">
        <v>0</v>
      </c>
      <c r="BC49" s="195">
        <v>0</v>
      </c>
      <c r="BD49" s="195">
        <v>0</v>
      </c>
      <c r="BE49" s="195">
        <v>0</v>
      </c>
      <c r="BF49" s="195">
        <v>0</v>
      </c>
      <c r="BG49" s="195">
        <v>0</v>
      </c>
      <c r="BH49" s="195">
        <v>0</v>
      </c>
      <c r="BI49" s="195">
        <v>0</v>
      </c>
      <c r="BJ49" s="195">
        <v>0</v>
      </c>
    </row>
    <row r="50" spans="2:62" x14ac:dyDescent="0.25">
      <c r="B50" s="209" t="s">
        <v>253</v>
      </c>
      <c r="C50" s="195">
        <v>151150.46368900119</v>
      </c>
      <c r="D50" s="195">
        <v>177989.09000000003</v>
      </c>
      <c r="E50" s="195">
        <v>245141.3177398452</v>
      </c>
      <c r="F50" s="195">
        <v>160974.97827319149</v>
      </c>
      <c r="G50" s="195">
        <v>74516.939275866884</v>
      </c>
      <c r="H50" s="195">
        <v>155876.26162800001</v>
      </c>
      <c r="I50" s="195">
        <v>98586.143236859585</v>
      </c>
      <c r="J50" s="195">
        <v>138663.94642627001</v>
      </c>
      <c r="K50" s="195">
        <v>99001.566516858205</v>
      </c>
      <c r="L50" s="195">
        <v>110322.53618884385</v>
      </c>
      <c r="M50" s="195">
        <v>248887.0806903028</v>
      </c>
      <c r="N50" s="195">
        <v>107711.07468474031</v>
      </c>
      <c r="O50" s="195">
        <v>151921.47528035042</v>
      </c>
      <c r="P50" s="195">
        <v>118654.05691454964</v>
      </c>
      <c r="Q50" s="195">
        <v>168835.90421542397</v>
      </c>
      <c r="R50" s="195">
        <v>175629.18</v>
      </c>
      <c r="S50" s="195">
        <v>212082.14586205239</v>
      </c>
      <c r="T50" s="195">
        <v>112972.63916302024</v>
      </c>
      <c r="U50" s="195">
        <v>134786.97362552234</v>
      </c>
      <c r="V50" s="195">
        <v>116349.92506789071</v>
      </c>
      <c r="W50" s="195">
        <v>180881.41182825054</v>
      </c>
      <c r="X50" s="195">
        <v>138153.90773462015</v>
      </c>
      <c r="Y50" s="195">
        <v>141799.38591087476</v>
      </c>
      <c r="Z50" s="195">
        <v>78411.726520580007</v>
      </c>
      <c r="AA50" s="195">
        <v>80750.837604135973</v>
      </c>
      <c r="AB50" s="195">
        <v>137220.86187646387</v>
      </c>
      <c r="AC50" s="195">
        <v>33132.075332960143</v>
      </c>
      <c r="AD50" s="195">
        <v>404.26400000000001</v>
      </c>
      <c r="AE50" s="195">
        <v>3025.6280000000002</v>
      </c>
      <c r="AF50" s="195">
        <v>37178.581067704057</v>
      </c>
      <c r="AG50" s="195">
        <v>9613.3088402229787</v>
      </c>
      <c r="AH50" s="195">
        <v>5134.9859653799995</v>
      </c>
      <c r="AI50" s="195">
        <v>72646.013867020825</v>
      </c>
      <c r="AJ50" s="195">
        <v>54240.54525610002</v>
      </c>
      <c r="AK50" s="195">
        <v>39473.440585601471</v>
      </c>
      <c r="AL50" s="195">
        <v>933.32249634000004</v>
      </c>
      <c r="AM50" s="195">
        <v>41581.323879655611</v>
      </c>
      <c r="AN50" s="195">
        <v>36141.501944393589</v>
      </c>
      <c r="AO50" s="195">
        <v>36278.746051493792</v>
      </c>
      <c r="AP50" s="195">
        <v>3250.9021109400005</v>
      </c>
      <c r="AQ50" s="195">
        <v>684.27106661999994</v>
      </c>
      <c r="AR50" s="195">
        <v>4071.016975849996</v>
      </c>
      <c r="AS50" s="195">
        <v>2638.8040000000001</v>
      </c>
      <c r="AT50" s="195">
        <v>994.90262608000012</v>
      </c>
      <c r="AU50" s="195">
        <v>399.49723692000015</v>
      </c>
      <c r="AV50" s="195">
        <v>4946.0674301200033</v>
      </c>
      <c r="AW50" s="195">
        <v>7579.654340000001</v>
      </c>
      <c r="AX50" s="195">
        <v>4653.8731786099988</v>
      </c>
      <c r="AY50" s="195">
        <v>2927.5039999999999</v>
      </c>
      <c r="AZ50" s="195">
        <v>3309.8036200000001</v>
      </c>
      <c r="BA50" s="195">
        <v>2993.7613994099993</v>
      </c>
      <c r="BB50" s="195">
        <v>8679.8395942000025</v>
      </c>
      <c r="BC50" s="195">
        <v>4915.0583735700011</v>
      </c>
      <c r="BD50" s="195">
        <v>776.61797421000017</v>
      </c>
      <c r="BE50" s="195">
        <v>1275.3874936</v>
      </c>
      <c r="BF50" s="195">
        <v>1268.4707308</v>
      </c>
      <c r="BG50" s="195">
        <v>5016.975919999999</v>
      </c>
      <c r="BH50" s="195">
        <v>12817.856480550006</v>
      </c>
      <c r="BI50" s="195">
        <v>8894.0474600000016</v>
      </c>
      <c r="BJ50" s="195">
        <v>4616.5862299999999</v>
      </c>
    </row>
    <row r="51" spans="2:62" x14ac:dyDescent="0.25">
      <c r="B51" s="210" t="s">
        <v>254</v>
      </c>
      <c r="C51" s="195">
        <v>132616.75491669119</v>
      </c>
      <c r="D51" s="195">
        <v>177756.67</v>
      </c>
      <c r="E51" s="195">
        <v>160785.18289522518</v>
      </c>
      <c r="F51" s="195">
        <v>142820.83700942952</v>
      </c>
      <c r="G51" s="195">
        <v>57481.754064087901</v>
      </c>
      <c r="H51" s="195">
        <v>155876.26162800001</v>
      </c>
      <c r="I51" s="195">
        <v>50518.5875946499</v>
      </c>
      <c r="J51" s="195">
        <v>78827.197597719991</v>
      </c>
      <c r="K51" s="195">
        <v>97189.089038008198</v>
      </c>
      <c r="L51" s="195">
        <v>106794.41098884385</v>
      </c>
      <c r="M51" s="195">
        <v>240952.67503539281</v>
      </c>
      <c r="N51" s="195">
        <v>72935.079699570386</v>
      </c>
      <c r="O51" s="195">
        <v>143491.44423238043</v>
      </c>
      <c r="P51" s="195">
        <v>82970.121812379744</v>
      </c>
      <c r="Q51" s="195">
        <v>93045.357467483991</v>
      </c>
      <c r="R51" s="195">
        <v>175629.18</v>
      </c>
      <c r="S51" s="195">
        <v>133701.63524045239</v>
      </c>
      <c r="T51" s="195">
        <v>83027.662512870229</v>
      </c>
      <c r="U51" s="195">
        <v>133213.29612075235</v>
      </c>
      <c r="V51" s="195">
        <v>112153.27575957071</v>
      </c>
      <c r="W51" s="195">
        <v>166570.32749717054</v>
      </c>
      <c r="X51" s="195">
        <v>135656.86971571014</v>
      </c>
      <c r="Y51" s="195">
        <v>140893.91707610476</v>
      </c>
      <c r="Z51" s="195">
        <v>78212.128392300001</v>
      </c>
      <c r="AA51" s="195">
        <v>62547.92750157899</v>
      </c>
      <c r="AB51" s="195">
        <v>119598.54218679585</v>
      </c>
      <c r="AC51" s="195">
        <v>33131.205688920141</v>
      </c>
      <c r="AD51" s="195">
        <v>404.26400000000001</v>
      </c>
      <c r="AE51" s="195">
        <v>3025.6280000000002</v>
      </c>
      <c r="AF51" s="195">
        <v>37178.581067704057</v>
      </c>
      <c r="AG51" s="195">
        <v>9613.3088402229787</v>
      </c>
      <c r="AH51" s="195">
        <v>5134.9859653799995</v>
      </c>
      <c r="AI51" s="195">
        <v>72646.013867020825</v>
      </c>
      <c r="AJ51" s="195">
        <v>54240.54525610002</v>
      </c>
      <c r="AK51" s="195">
        <v>39473.440585601471</v>
      </c>
      <c r="AL51" s="195">
        <v>933.32249634000004</v>
      </c>
      <c r="AM51" s="195">
        <v>41573.096601815603</v>
      </c>
      <c r="AN51" s="195">
        <v>36141.501944393589</v>
      </c>
      <c r="AO51" s="195">
        <v>36278.746051493792</v>
      </c>
      <c r="AP51" s="195">
        <v>3250.9021109400005</v>
      </c>
      <c r="AQ51" s="195">
        <v>684.27106661999994</v>
      </c>
      <c r="AR51" s="195">
        <v>4071.016975849996</v>
      </c>
      <c r="AS51" s="195">
        <v>2638.8040000000001</v>
      </c>
      <c r="AT51" s="195">
        <v>994.90262608000012</v>
      </c>
      <c r="AU51" s="195">
        <v>399.49723692000015</v>
      </c>
      <c r="AV51" s="195">
        <v>4946.0674301200033</v>
      </c>
      <c r="AW51" s="195">
        <v>7579.654340000001</v>
      </c>
      <c r="AX51" s="195">
        <v>4653.8731786099988</v>
      </c>
      <c r="AY51" s="195">
        <v>2927.5030000000002</v>
      </c>
      <c r="AZ51" s="195">
        <v>3271.3729700000004</v>
      </c>
      <c r="BA51" s="195">
        <v>2993.7613994099993</v>
      </c>
      <c r="BB51" s="195">
        <v>8679.8395942000025</v>
      </c>
      <c r="BC51" s="195">
        <v>4915.0583735700011</v>
      </c>
      <c r="BD51" s="195">
        <v>776.61797421000017</v>
      </c>
      <c r="BE51" s="195">
        <v>1275.3711246</v>
      </c>
      <c r="BF51" s="195">
        <v>1268.4707308</v>
      </c>
      <c r="BG51" s="195">
        <v>5016.975919999999</v>
      </c>
      <c r="BH51" s="195">
        <v>12817.856480550006</v>
      </c>
      <c r="BI51" s="195">
        <v>8894.0474600000016</v>
      </c>
      <c r="BJ51" s="195">
        <v>4616.5862299999999</v>
      </c>
    </row>
    <row r="52" spans="2:62" x14ac:dyDescent="0.25">
      <c r="B52" s="210" t="s">
        <v>255</v>
      </c>
      <c r="C52" s="195">
        <v>18533.708772309994</v>
      </c>
      <c r="D52" s="195">
        <v>232.41999999999982</v>
      </c>
      <c r="E52" s="195">
        <v>84356.134844619999</v>
      </c>
      <c r="F52" s="195">
        <v>18154.141263761972</v>
      </c>
      <c r="G52" s="195">
        <v>17035.185211778986</v>
      </c>
      <c r="H52" s="195">
        <v>0</v>
      </c>
      <c r="I52" s="195">
        <v>48067.555642209692</v>
      </c>
      <c r="J52" s="195">
        <v>59836.74882855</v>
      </c>
      <c r="K52" s="195">
        <v>1812.4774788499999</v>
      </c>
      <c r="L52" s="195">
        <v>3528.1251999999999</v>
      </c>
      <c r="M52" s="195">
        <v>7934.4056549100014</v>
      </c>
      <c r="N52" s="195">
        <v>34775.994985169928</v>
      </c>
      <c r="O52" s="195">
        <v>8430.031047970002</v>
      </c>
      <c r="P52" s="195">
        <v>35683.935102169904</v>
      </c>
      <c r="Q52" s="195">
        <v>75790.546747939996</v>
      </c>
      <c r="R52" s="195">
        <v>0</v>
      </c>
      <c r="S52" s="195">
        <v>78380.510621599984</v>
      </c>
      <c r="T52" s="195">
        <v>29944.97665015002</v>
      </c>
      <c r="U52" s="195">
        <v>1573.6775047699996</v>
      </c>
      <c r="V52" s="195">
        <v>4196.6493083199994</v>
      </c>
      <c r="W52" s="195">
        <v>14311.084331080003</v>
      </c>
      <c r="X52" s="195">
        <v>2497.0380189100006</v>
      </c>
      <c r="Y52" s="195">
        <v>905.46883477000006</v>
      </c>
      <c r="Z52" s="195">
        <v>199.59812827999997</v>
      </c>
      <c r="AA52" s="195">
        <v>18202.910102556983</v>
      </c>
      <c r="AB52" s="195">
        <v>17622.319689668002</v>
      </c>
      <c r="AC52" s="195">
        <v>0.86964404000000006</v>
      </c>
      <c r="AD52" s="195">
        <v>0</v>
      </c>
      <c r="AE52" s="195">
        <v>0</v>
      </c>
      <c r="AF52" s="195">
        <v>0</v>
      </c>
      <c r="AG52" s="195">
        <v>0</v>
      </c>
      <c r="AH52" s="195">
        <v>0</v>
      </c>
      <c r="AI52" s="195">
        <v>0</v>
      </c>
      <c r="AJ52" s="195">
        <v>0</v>
      </c>
      <c r="AK52" s="195">
        <v>0</v>
      </c>
      <c r="AL52" s="195">
        <v>0</v>
      </c>
      <c r="AM52" s="195">
        <v>8.2272778400000011</v>
      </c>
      <c r="AN52" s="195">
        <v>0</v>
      </c>
      <c r="AO52" s="195">
        <v>0</v>
      </c>
      <c r="AP52" s="195">
        <v>0</v>
      </c>
      <c r="AQ52" s="195">
        <v>0</v>
      </c>
      <c r="AR52" s="195">
        <v>0</v>
      </c>
      <c r="AS52" s="195">
        <v>0</v>
      </c>
      <c r="AT52" s="195">
        <v>0</v>
      </c>
      <c r="AU52" s="195">
        <v>0</v>
      </c>
      <c r="AV52" s="195">
        <v>0</v>
      </c>
      <c r="AW52" s="195">
        <v>0</v>
      </c>
      <c r="AX52" s="195">
        <v>0</v>
      </c>
      <c r="AY52" s="195">
        <v>1E-3</v>
      </c>
      <c r="AZ52" s="195">
        <v>38.43065</v>
      </c>
      <c r="BA52" s="195">
        <v>0</v>
      </c>
      <c r="BB52" s="195">
        <v>0</v>
      </c>
      <c r="BC52" s="195">
        <v>0</v>
      </c>
      <c r="BD52" s="195">
        <v>0</v>
      </c>
      <c r="BE52" s="195">
        <v>1.6369000000000002E-2</v>
      </c>
      <c r="BF52" s="195">
        <v>0</v>
      </c>
      <c r="BG52" s="195">
        <v>0</v>
      </c>
      <c r="BH52" s="195">
        <v>0</v>
      </c>
      <c r="BI52" s="195">
        <v>0</v>
      </c>
      <c r="BJ52" s="195">
        <v>0</v>
      </c>
    </row>
    <row r="53" spans="2:62" x14ac:dyDescent="0.25">
      <c r="B53" s="209" t="s">
        <v>256</v>
      </c>
      <c r="C53" s="195">
        <v>736.52827197000033</v>
      </c>
      <c r="D53" s="195">
        <v>5.8900000000000023</v>
      </c>
      <c r="E53" s="195">
        <v>2291.206890429999</v>
      </c>
      <c r="F53" s="195">
        <v>0</v>
      </c>
      <c r="G53" s="195">
        <v>0</v>
      </c>
      <c r="H53" s="195">
        <v>93.42792</v>
      </c>
      <c r="I53" s="195">
        <v>1809.431917222</v>
      </c>
      <c r="J53" s="195">
        <v>1856.65520453</v>
      </c>
      <c r="K53" s="195">
        <v>18.181999999999995</v>
      </c>
      <c r="L53" s="195">
        <v>1047.7787000000001</v>
      </c>
      <c r="M53" s="195">
        <v>0</v>
      </c>
      <c r="N53" s="195">
        <v>73.16725658</v>
      </c>
      <c r="O53" s="195">
        <v>2.9044062999999998</v>
      </c>
      <c r="P53" s="195">
        <v>0</v>
      </c>
      <c r="Q53" s="195">
        <v>4323.1335832799996</v>
      </c>
      <c r="R53" s="195">
        <v>0</v>
      </c>
      <c r="S53" s="195">
        <v>0</v>
      </c>
      <c r="T53" s="195">
        <v>2500.8441484999998</v>
      </c>
      <c r="U53" s="195">
        <v>0</v>
      </c>
      <c r="V53" s="195">
        <v>553.77316659999985</v>
      </c>
      <c r="W53" s="195">
        <v>0</v>
      </c>
      <c r="X53" s="195">
        <v>1734.3968361699999</v>
      </c>
      <c r="Y53" s="195">
        <v>3.1865999999999999E-3</v>
      </c>
      <c r="Z53" s="195">
        <v>0</v>
      </c>
      <c r="AA53" s="195">
        <v>28.529999999999998</v>
      </c>
      <c r="AB53" s="195">
        <v>40</v>
      </c>
      <c r="AC53" s="195">
        <v>0</v>
      </c>
      <c r="AD53" s="195">
        <v>0</v>
      </c>
      <c r="AE53" s="195">
        <v>0</v>
      </c>
      <c r="AF53" s="195">
        <v>0</v>
      </c>
      <c r="AG53" s="195">
        <v>0</v>
      </c>
      <c r="AH53" s="195">
        <v>0</v>
      </c>
      <c r="AI53" s="195">
        <v>0</v>
      </c>
      <c r="AJ53" s="195">
        <v>0</v>
      </c>
      <c r="AK53" s="195">
        <v>0</v>
      </c>
      <c r="AL53" s="195">
        <v>0</v>
      </c>
      <c r="AM53" s="195">
        <v>0</v>
      </c>
      <c r="AN53" s="195">
        <v>0</v>
      </c>
      <c r="AO53" s="195">
        <v>0</v>
      </c>
      <c r="AP53" s="195">
        <v>0</v>
      </c>
      <c r="AQ53" s="195">
        <v>0</v>
      </c>
      <c r="AR53" s="195">
        <v>0</v>
      </c>
      <c r="AS53" s="195">
        <v>0</v>
      </c>
      <c r="AT53" s="195">
        <v>0</v>
      </c>
      <c r="AU53" s="195">
        <v>0</v>
      </c>
      <c r="AV53" s="195">
        <v>0</v>
      </c>
      <c r="AW53" s="195">
        <v>0</v>
      </c>
      <c r="AX53" s="195">
        <v>0</v>
      </c>
      <c r="AY53" s="195">
        <v>0</v>
      </c>
      <c r="AZ53" s="195">
        <v>0</v>
      </c>
      <c r="BA53" s="195">
        <v>0</v>
      </c>
      <c r="BB53" s="195">
        <v>0</v>
      </c>
      <c r="BC53" s="195">
        <v>0</v>
      </c>
      <c r="BD53" s="195">
        <v>0</v>
      </c>
      <c r="BE53" s="195">
        <v>0</v>
      </c>
      <c r="BF53" s="195">
        <v>0</v>
      </c>
      <c r="BG53" s="195">
        <v>0</v>
      </c>
      <c r="BH53" s="195">
        <v>0</v>
      </c>
      <c r="BI53" s="195">
        <v>0</v>
      </c>
      <c r="BJ53" s="195">
        <v>0</v>
      </c>
    </row>
    <row r="54" spans="2:62" x14ac:dyDescent="0.25">
      <c r="B54" s="210" t="s">
        <v>257</v>
      </c>
      <c r="C54" s="195">
        <v>0</v>
      </c>
      <c r="D54" s="195">
        <v>0</v>
      </c>
      <c r="E54" s="195">
        <v>123.94756318</v>
      </c>
      <c r="F54" s="195">
        <v>0</v>
      </c>
      <c r="G54" s="195">
        <v>0</v>
      </c>
      <c r="H54" s="195">
        <v>80.920100000000005</v>
      </c>
      <c r="I54" s="195">
        <v>0</v>
      </c>
      <c r="J54" s="195">
        <v>60.5</v>
      </c>
      <c r="K54" s="195">
        <v>0</v>
      </c>
      <c r="L54" s="195">
        <v>0</v>
      </c>
      <c r="M54" s="195">
        <v>0</v>
      </c>
      <c r="N54" s="195">
        <v>0</v>
      </c>
      <c r="O54" s="195">
        <v>0</v>
      </c>
      <c r="P54" s="195">
        <v>0</v>
      </c>
      <c r="Q54" s="195">
        <v>17.922007270000002</v>
      </c>
      <c r="R54" s="195">
        <v>0</v>
      </c>
      <c r="S54" s="195">
        <v>0</v>
      </c>
      <c r="T54" s="195">
        <v>177.57744054000003</v>
      </c>
      <c r="U54" s="195">
        <v>0</v>
      </c>
      <c r="V54" s="195">
        <v>0</v>
      </c>
      <c r="W54" s="195">
        <v>0</v>
      </c>
      <c r="X54" s="195">
        <v>16.630327430000001</v>
      </c>
      <c r="Y54" s="195">
        <v>3.1865999999999999E-3</v>
      </c>
      <c r="Z54" s="195">
        <v>0</v>
      </c>
      <c r="AA54" s="195">
        <v>28.529999999999998</v>
      </c>
      <c r="AB54" s="195">
        <v>40</v>
      </c>
      <c r="AC54" s="195">
        <v>0</v>
      </c>
      <c r="AD54" s="195">
        <v>0</v>
      </c>
      <c r="AE54" s="195">
        <v>0</v>
      </c>
      <c r="AF54" s="195">
        <v>0</v>
      </c>
      <c r="AG54" s="195">
        <v>0</v>
      </c>
      <c r="AH54" s="195">
        <v>0</v>
      </c>
      <c r="AI54" s="195">
        <v>0</v>
      </c>
      <c r="AJ54" s="195">
        <v>0</v>
      </c>
      <c r="AK54" s="195">
        <v>0</v>
      </c>
      <c r="AL54" s="195">
        <v>0</v>
      </c>
      <c r="AM54" s="195">
        <v>0</v>
      </c>
      <c r="AN54" s="195">
        <v>0</v>
      </c>
      <c r="AO54" s="195">
        <v>0</v>
      </c>
      <c r="AP54" s="195">
        <v>0</v>
      </c>
      <c r="AQ54" s="195">
        <v>0</v>
      </c>
      <c r="AR54" s="195">
        <v>0</v>
      </c>
      <c r="AS54" s="195">
        <v>0</v>
      </c>
      <c r="AT54" s="195">
        <v>0</v>
      </c>
      <c r="AU54" s="195">
        <v>0</v>
      </c>
      <c r="AV54" s="195">
        <v>0</v>
      </c>
      <c r="AW54" s="195">
        <v>0</v>
      </c>
      <c r="AX54" s="195">
        <v>0</v>
      </c>
      <c r="AY54" s="195">
        <v>0</v>
      </c>
      <c r="AZ54" s="195">
        <v>0</v>
      </c>
      <c r="BA54" s="195">
        <v>0</v>
      </c>
      <c r="BB54" s="195">
        <v>0</v>
      </c>
      <c r="BC54" s="195">
        <v>0</v>
      </c>
      <c r="BD54" s="195">
        <v>0</v>
      </c>
      <c r="BE54" s="195">
        <v>0</v>
      </c>
      <c r="BF54" s="195">
        <v>0</v>
      </c>
      <c r="BG54" s="195">
        <v>0</v>
      </c>
      <c r="BH54" s="195">
        <v>0</v>
      </c>
      <c r="BI54" s="195">
        <v>0</v>
      </c>
      <c r="BJ54" s="195">
        <v>0</v>
      </c>
    </row>
    <row r="55" spans="2:62" x14ac:dyDescent="0.25">
      <c r="B55" s="210" t="s">
        <v>258</v>
      </c>
      <c r="C55" s="195">
        <v>736.52827197000033</v>
      </c>
      <c r="D55" s="195">
        <v>5.8900000000000023</v>
      </c>
      <c r="E55" s="195">
        <v>2167.2593272499989</v>
      </c>
      <c r="F55" s="195">
        <v>0</v>
      </c>
      <c r="G55" s="195">
        <v>0</v>
      </c>
      <c r="H55" s="195">
        <v>12.507820000000001</v>
      </c>
      <c r="I55" s="195">
        <v>1809.431917222</v>
      </c>
      <c r="J55" s="195">
        <v>1796.15520453</v>
      </c>
      <c r="K55" s="195">
        <v>18.181999999999995</v>
      </c>
      <c r="L55" s="195">
        <v>1047.7787000000001</v>
      </c>
      <c r="M55" s="195">
        <v>0</v>
      </c>
      <c r="N55" s="195">
        <v>73.16725658</v>
      </c>
      <c r="O55" s="195">
        <v>2.9044062999999998</v>
      </c>
      <c r="P55" s="195">
        <v>0</v>
      </c>
      <c r="Q55" s="195">
        <v>4305.2115760099996</v>
      </c>
      <c r="R55" s="195">
        <v>0</v>
      </c>
      <c r="S55" s="195">
        <v>0</v>
      </c>
      <c r="T55" s="195">
        <v>2323.2667079599996</v>
      </c>
      <c r="U55" s="195">
        <v>0</v>
      </c>
      <c r="V55" s="195">
        <v>553.77316659999985</v>
      </c>
      <c r="W55" s="195">
        <v>0</v>
      </c>
      <c r="X55" s="195">
        <v>1717.7665087399998</v>
      </c>
      <c r="Y55" s="195">
        <v>0</v>
      </c>
      <c r="Z55" s="195">
        <v>0</v>
      </c>
      <c r="AA55" s="195">
        <v>0</v>
      </c>
      <c r="AB55" s="195">
        <v>0</v>
      </c>
      <c r="AC55" s="195">
        <v>0</v>
      </c>
      <c r="AD55" s="195">
        <v>0</v>
      </c>
      <c r="AE55" s="195">
        <v>0</v>
      </c>
      <c r="AF55" s="195">
        <v>0</v>
      </c>
      <c r="AG55" s="195">
        <v>0</v>
      </c>
      <c r="AH55" s="195">
        <v>0</v>
      </c>
      <c r="AI55" s="195">
        <v>0</v>
      </c>
      <c r="AJ55" s="195">
        <v>0</v>
      </c>
      <c r="AK55" s="195">
        <v>0</v>
      </c>
      <c r="AL55" s="195">
        <v>0</v>
      </c>
      <c r="AM55" s="195">
        <v>0</v>
      </c>
      <c r="AN55" s="195">
        <v>0</v>
      </c>
      <c r="AO55" s="195">
        <v>0</v>
      </c>
      <c r="AP55" s="195">
        <v>0</v>
      </c>
      <c r="AQ55" s="195">
        <v>0</v>
      </c>
      <c r="AR55" s="195">
        <v>0</v>
      </c>
      <c r="AS55" s="195">
        <v>0</v>
      </c>
      <c r="AT55" s="195">
        <v>0</v>
      </c>
      <c r="AU55" s="195">
        <v>0</v>
      </c>
      <c r="AV55" s="195">
        <v>0</v>
      </c>
      <c r="AW55" s="195">
        <v>0</v>
      </c>
      <c r="AX55" s="195">
        <v>0</v>
      </c>
      <c r="AY55" s="195">
        <v>0</v>
      </c>
      <c r="AZ55" s="195">
        <v>0</v>
      </c>
      <c r="BA55" s="195">
        <v>0</v>
      </c>
      <c r="BB55" s="195">
        <v>0</v>
      </c>
      <c r="BC55" s="195">
        <v>0</v>
      </c>
      <c r="BD55" s="195">
        <v>0</v>
      </c>
      <c r="BE55" s="195">
        <v>0</v>
      </c>
      <c r="BF55" s="195">
        <v>0</v>
      </c>
      <c r="BG55" s="195">
        <v>0</v>
      </c>
      <c r="BH55" s="195">
        <v>0</v>
      </c>
      <c r="BI55" s="195">
        <v>0</v>
      </c>
      <c r="BJ55" s="195">
        <v>0</v>
      </c>
    </row>
    <row r="56" spans="2:62" x14ac:dyDescent="0.25">
      <c r="B56" s="209" t="s">
        <v>259</v>
      </c>
      <c r="C56" s="195">
        <v>4591.2265031400011</v>
      </c>
      <c r="D56" s="195">
        <v>26585.399999999998</v>
      </c>
      <c r="E56" s="195">
        <v>7843.5641991799994</v>
      </c>
      <c r="F56" s="195">
        <v>5983.2783210299995</v>
      </c>
      <c r="G56" s="195">
        <v>1542.5290602499999</v>
      </c>
      <c r="H56" s="195">
        <v>3315.0715840000003</v>
      </c>
      <c r="I56" s="195">
        <v>5894.8605701899996</v>
      </c>
      <c r="J56" s="195">
        <v>10258.020075920002</v>
      </c>
      <c r="K56" s="195">
        <v>4113.1033062900005</v>
      </c>
      <c r="L56" s="195">
        <v>4105.5400000000009</v>
      </c>
      <c r="M56" s="195">
        <v>14977.479094220002</v>
      </c>
      <c r="N56" s="195">
        <v>1057.4043192299996</v>
      </c>
      <c r="O56" s="195">
        <v>4504.3653646895455</v>
      </c>
      <c r="P56" s="195">
        <v>136.67349019</v>
      </c>
      <c r="Q56" s="195">
        <v>6594.3631921900014</v>
      </c>
      <c r="R56" s="195">
        <v>0</v>
      </c>
      <c r="S56" s="195">
        <v>363.89288197999986</v>
      </c>
      <c r="T56" s="195">
        <v>3668.0034571399992</v>
      </c>
      <c r="U56" s="195">
        <v>5755.3072600700007</v>
      </c>
      <c r="V56" s="195">
        <v>3127.8189347199996</v>
      </c>
      <c r="W56" s="195">
        <v>387.61708400999987</v>
      </c>
      <c r="X56" s="195">
        <v>6758.9994805899978</v>
      </c>
      <c r="Y56" s="195">
        <v>2635.6584455400002</v>
      </c>
      <c r="Z56" s="195">
        <v>4480.4250591300006</v>
      </c>
      <c r="AA56" s="195">
        <v>2542.0949873100003</v>
      </c>
      <c r="AB56" s="195">
        <v>14.615692150000001</v>
      </c>
      <c r="AC56" s="195">
        <v>4713.5710527699994</v>
      </c>
      <c r="AD56" s="195">
        <v>0</v>
      </c>
      <c r="AE56" s="195">
        <v>0</v>
      </c>
      <c r="AF56" s="195">
        <v>5203.8559654541968</v>
      </c>
      <c r="AG56" s="195">
        <v>369.2678922099999</v>
      </c>
      <c r="AH56" s="195">
        <v>0</v>
      </c>
      <c r="AI56" s="195">
        <v>13925.987608679965</v>
      </c>
      <c r="AJ56" s="195">
        <v>5408.2213118</v>
      </c>
      <c r="AK56" s="195">
        <v>3278.9845959012473</v>
      </c>
      <c r="AL56" s="195">
        <v>0</v>
      </c>
      <c r="AM56" s="195">
        <v>7351.8808384799995</v>
      </c>
      <c r="AN56" s="195">
        <v>3077.4571769900008</v>
      </c>
      <c r="AO56" s="195">
        <v>2489.3005433700005</v>
      </c>
      <c r="AP56" s="195">
        <v>461.82227457000005</v>
      </c>
      <c r="AQ56" s="195">
        <v>0</v>
      </c>
      <c r="AR56" s="195">
        <v>97.606509660000057</v>
      </c>
      <c r="AS56" s="195">
        <v>0</v>
      </c>
      <c r="AT56" s="195">
        <v>202.84374136000002</v>
      </c>
      <c r="AU56" s="195">
        <v>83.272244399999991</v>
      </c>
      <c r="AV56" s="195">
        <v>760.82884691000004</v>
      </c>
      <c r="AW56" s="195">
        <v>224.00384</v>
      </c>
      <c r="AX56" s="195">
        <v>375.5</v>
      </c>
      <c r="AY56" s="195">
        <v>182.422</v>
      </c>
      <c r="AZ56" s="195">
        <v>364.43209000000002</v>
      </c>
      <c r="BA56" s="195">
        <v>0</v>
      </c>
      <c r="BB56" s="195">
        <v>1170.2315226899998</v>
      </c>
      <c r="BC56" s="195">
        <v>173.63519907</v>
      </c>
      <c r="BD56" s="195">
        <v>0</v>
      </c>
      <c r="BE56" s="195">
        <v>220.42640315000003</v>
      </c>
      <c r="BF56" s="195">
        <v>0</v>
      </c>
      <c r="BG56" s="195">
        <v>404.11902000000003</v>
      </c>
      <c r="BH56" s="195">
        <v>520.10783689000073</v>
      </c>
      <c r="BI56" s="195">
        <v>1359.15085</v>
      </c>
      <c r="BJ56" s="195">
        <v>396.32781999999997</v>
      </c>
    </row>
    <row r="57" spans="2:62" x14ac:dyDescent="0.25">
      <c r="B57" s="209" t="s">
        <v>260</v>
      </c>
      <c r="C57" s="195">
        <v>30.171124890000009</v>
      </c>
      <c r="D57" s="195">
        <v>0</v>
      </c>
      <c r="E57" s="195">
        <v>91.3</v>
      </c>
      <c r="F57" s="195">
        <v>383.42957408999996</v>
      </c>
      <c r="G57" s="195">
        <v>138.80703299999999</v>
      </c>
      <c r="H57" s="195">
        <v>0</v>
      </c>
      <c r="I57" s="195">
        <v>156.08076460000001</v>
      </c>
      <c r="J57" s="195">
        <v>198.99336719999997</v>
      </c>
      <c r="K57" s="195">
        <v>210.83243565000001</v>
      </c>
      <c r="L57" s="195">
        <v>74.736599999999996</v>
      </c>
      <c r="M57" s="195">
        <v>0.17577467000000002</v>
      </c>
      <c r="N57" s="195">
        <v>0</v>
      </c>
      <c r="O57" s="195">
        <v>165.24737799000067</v>
      </c>
      <c r="P57" s="195">
        <v>136.67349019</v>
      </c>
      <c r="Q57" s="195">
        <v>145.01949001000003</v>
      </c>
      <c r="R57" s="195">
        <v>0</v>
      </c>
      <c r="S57" s="195">
        <v>0</v>
      </c>
      <c r="T57" s="195">
        <v>2.92297283</v>
      </c>
      <c r="U57" s="195">
        <v>155.29615749000001</v>
      </c>
      <c r="V57" s="195">
        <v>0</v>
      </c>
      <c r="W57" s="195">
        <v>87.066674169999999</v>
      </c>
      <c r="X57" s="195">
        <v>191.18035581999996</v>
      </c>
      <c r="Y57" s="195">
        <v>0</v>
      </c>
      <c r="Z57" s="195">
        <v>16.535427250000001</v>
      </c>
      <c r="AA57" s="195">
        <v>0</v>
      </c>
      <c r="AB57" s="195">
        <v>0</v>
      </c>
      <c r="AC57" s="195">
        <v>0</v>
      </c>
      <c r="AD57" s="195">
        <v>0</v>
      </c>
      <c r="AE57" s="195">
        <v>0</v>
      </c>
      <c r="AF57" s="195">
        <v>0</v>
      </c>
      <c r="AG57" s="195">
        <v>0</v>
      </c>
      <c r="AH57" s="195">
        <v>0</v>
      </c>
      <c r="AI57" s="195">
        <v>0</v>
      </c>
      <c r="AJ57" s="195">
        <v>4.9919910299999994</v>
      </c>
      <c r="AK57" s="195">
        <v>0.60165807999999987</v>
      </c>
      <c r="AL57" s="195">
        <v>0</v>
      </c>
      <c r="AM57" s="195">
        <v>3.3198912200000006</v>
      </c>
      <c r="AN57" s="195">
        <v>0</v>
      </c>
      <c r="AO57" s="195">
        <v>17.193388899999999</v>
      </c>
      <c r="AP57" s="195">
        <v>0</v>
      </c>
      <c r="AQ57" s="195">
        <v>0</v>
      </c>
      <c r="AR57" s="195">
        <v>0</v>
      </c>
      <c r="AS57" s="195">
        <v>0</v>
      </c>
      <c r="AT57" s="195">
        <v>0</v>
      </c>
      <c r="AU57" s="195">
        <v>33.183290190000001</v>
      </c>
      <c r="AV57" s="195">
        <v>0</v>
      </c>
      <c r="AW57" s="195">
        <v>0</v>
      </c>
      <c r="AX57" s="195">
        <v>0</v>
      </c>
      <c r="AY57" s="195">
        <v>4.0149999999999997</v>
      </c>
      <c r="AZ57" s="195">
        <v>0</v>
      </c>
      <c r="BA57" s="195">
        <v>0</v>
      </c>
      <c r="BB57" s="195">
        <v>0</v>
      </c>
      <c r="BC57" s="195">
        <v>0</v>
      </c>
      <c r="BD57" s="195">
        <v>0</v>
      </c>
      <c r="BE57" s="195">
        <v>2.6038526000000002</v>
      </c>
      <c r="BF57" s="195">
        <v>0</v>
      </c>
      <c r="BG57" s="195">
        <v>0</v>
      </c>
      <c r="BH57" s="195">
        <v>0</v>
      </c>
      <c r="BI57" s="195">
        <v>0</v>
      </c>
      <c r="BJ57" s="195">
        <v>0</v>
      </c>
    </row>
    <row r="58" spans="2:62" x14ac:dyDescent="0.25">
      <c r="B58" s="211" t="s">
        <v>261</v>
      </c>
      <c r="C58" s="195">
        <v>3788.72892684</v>
      </c>
      <c r="D58" s="195">
        <v>16514.739999999998</v>
      </c>
      <c r="E58" s="195">
        <v>5984.1415607799991</v>
      </c>
      <c r="F58" s="195">
        <v>4031.5987119900005</v>
      </c>
      <c r="G58" s="195">
        <v>1403.7220272499999</v>
      </c>
      <c r="H58" s="195">
        <v>0</v>
      </c>
      <c r="I58" s="195">
        <v>5270.2297000299995</v>
      </c>
      <c r="J58" s="195">
        <v>9459.0545658999999</v>
      </c>
      <c r="K58" s="195">
        <v>3723.75313835</v>
      </c>
      <c r="L58" s="195">
        <v>4030.8034000000007</v>
      </c>
      <c r="M58" s="195">
        <v>13745.855441870001</v>
      </c>
      <c r="N58" s="195">
        <v>0</v>
      </c>
      <c r="O58" s="195">
        <v>3835.2552218799988</v>
      </c>
      <c r="P58" s="195">
        <v>0</v>
      </c>
      <c r="Q58" s="195">
        <v>6274.7594619500005</v>
      </c>
      <c r="R58" s="195">
        <v>0</v>
      </c>
      <c r="S58" s="195">
        <v>0</v>
      </c>
      <c r="T58" s="195">
        <v>384.28908900000005</v>
      </c>
      <c r="U58" s="195">
        <v>5415.5304045600005</v>
      </c>
      <c r="V58" s="195">
        <v>2947.9963092099997</v>
      </c>
      <c r="W58" s="195">
        <v>10.909287709999999</v>
      </c>
      <c r="X58" s="195">
        <v>5795.0442181199987</v>
      </c>
      <c r="Y58" s="195">
        <v>2466.0702961300003</v>
      </c>
      <c r="Z58" s="195">
        <v>4274.6152772100013</v>
      </c>
      <c r="AA58" s="195">
        <v>2369.1368950500005</v>
      </c>
      <c r="AB58" s="195">
        <v>0</v>
      </c>
      <c r="AC58" s="195">
        <v>4356.8041532799989</v>
      </c>
      <c r="AD58" s="195">
        <v>0</v>
      </c>
      <c r="AE58" s="195">
        <v>0</v>
      </c>
      <c r="AF58" s="195">
        <v>2997.8224500599999</v>
      </c>
      <c r="AG58" s="195">
        <v>271.58701951999996</v>
      </c>
      <c r="AH58" s="195">
        <v>0</v>
      </c>
      <c r="AI58" s="195">
        <v>3421.8711539499991</v>
      </c>
      <c r="AJ58" s="195">
        <v>3280.1392279799998</v>
      </c>
      <c r="AK58" s="195">
        <v>2287.13035116023</v>
      </c>
      <c r="AL58" s="195">
        <v>0</v>
      </c>
      <c r="AM58" s="195">
        <v>4839.3596352199984</v>
      </c>
      <c r="AN58" s="195">
        <v>3075.6596658800013</v>
      </c>
      <c r="AO58" s="195">
        <v>2222.2922744900002</v>
      </c>
      <c r="AP58" s="195">
        <v>461.82227457000005</v>
      </c>
      <c r="AQ58" s="195">
        <v>0</v>
      </c>
      <c r="AR58" s="195">
        <v>29.648799999999998</v>
      </c>
      <c r="AS58" s="195">
        <v>0</v>
      </c>
      <c r="AT58" s="195">
        <v>183.55199806000002</v>
      </c>
      <c r="AU58" s="195">
        <v>0</v>
      </c>
      <c r="AV58" s="195">
        <v>602.25</v>
      </c>
      <c r="AW58" s="195">
        <v>211.79310000000001</v>
      </c>
      <c r="AX58" s="195">
        <v>375.5</v>
      </c>
      <c r="AY58" s="195">
        <v>8.4779999999999998</v>
      </c>
      <c r="AZ58" s="195">
        <v>259.73669000000001</v>
      </c>
      <c r="BA58" s="195">
        <v>0</v>
      </c>
      <c r="BB58" s="195">
        <v>1091.5397126899998</v>
      </c>
      <c r="BC58" s="195">
        <v>173.39468095999999</v>
      </c>
      <c r="BD58" s="195">
        <v>0</v>
      </c>
      <c r="BE58" s="195">
        <v>19.092857309999999</v>
      </c>
      <c r="BF58" s="195">
        <v>0</v>
      </c>
      <c r="BG58" s="195">
        <v>402.77310000000006</v>
      </c>
      <c r="BH58" s="195">
        <v>465.70313689000011</v>
      </c>
      <c r="BI58" s="195">
        <v>850.97891000000004</v>
      </c>
      <c r="BJ58" s="195">
        <v>367.69873999999999</v>
      </c>
    </row>
    <row r="59" spans="2:62" x14ac:dyDescent="0.25">
      <c r="B59" s="210" t="s">
        <v>262</v>
      </c>
      <c r="C59" s="195">
        <v>289.75918082000004</v>
      </c>
      <c r="D59" s="195">
        <v>10026.049999999999</v>
      </c>
      <c r="E59" s="195">
        <v>1759.64670527</v>
      </c>
      <c r="F59" s="195">
        <v>1567.7968951799985</v>
      </c>
      <c r="G59" s="195">
        <v>0</v>
      </c>
      <c r="H59" s="195">
        <v>0</v>
      </c>
      <c r="I59" s="195">
        <v>0</v>
      </c>
      <c r="J59" s="195">
        <v>599.97214282000004</v>
      </c>
      <c r="K59" s="195">
        <v>175.36707683</v>
      </c>
      <c r="L59" s="195">
        <v>0</v>
      </c>
      <c r="M59" s="195">
        <v>0</v>
      </c>
      <c r="N59" s="195">
        <v>1057.4043192299996</v>
      </c>
      <c r="O59" s="195">
        <v>442.61295709999968</v>
      </c>
      <c r="P59" s="195">
        <v>0</v>
      </c>
      <c r="Q59" s="195">
        <v>171.84647528000002</v>
      </c>
      <c r="R59" s="195">
        <v>0</v>
      </c>
      <c r="S59" s="195">
        <v>363.89288197999986</v>
      </c>
      <c r="T59" s="195">
        <v>2408.2649904499999</v>
      </c>
      <c r="U59" s="195">
        <v>183.31667485000006</v>
      </c>
      <c r="V59" s="195">
        <v>85.297574739999959</v>
      </c>
      <c r="W59" s="195">
        <v>247.67504385999987</v>
      </c>
      <c r="X59" s="195">
        <v>693.62766744999942</v>
      </c>
      <c r="Y59" s="195">
        <v>157.71629807000014</v>
      </c>
      <c r="Z59" s="195">
        <v>31.039564209999998</v>
      </c>
      <c r="AA59" s="195">
        <v>172.95809225999966</v>
      </c>
      <c r="AB59" s="195">
        <v>14.615692150000001</v>
      </c>
      <c r="AC59" s="195">
        <v>350.63229362999999</v>
      </c>
      <c r="AD59" s="195">
        <v>0</v>
      </c>
      <c r="AE59" s="195">
        <v>0</v>
      </c>
      <c r="AF59" s="195">
        <v>1717.7901638941973</v>
      </c>
      <c r="AG59" s="195">
        <v>97.68087268999993</v>
      </c>
      <c r="AH59" s="195">
        <v>0</v>
      </c>
      <c r="AI59" s="195">
        <v>5682.5757707499642</v>
      </c>
      <c r="AJ59" s="195">
        <v>1614.92501378</v>
      </c>
      <c r="AK59" s="195">
        <v>964.16677225078718</v>
      </c>
      <c r="AL59" s="195">
        <v>0</v>
      </c>
      <c r="AM59" s="195">
        <v>2415.6076460000022</v>
      </c>
      <c r="AN59" s="195">
        <v>0.59763600000000017</v>
      </c>
      <c r="AO59" s="195">
        <v>244.24416844000012</v>
      </c>
      <c r="AP59" s="195">
        <v>0</v>
      </c>
      <c r="AQ59" s="195">
        <v>0</v>
      </c>
      <c r="AR59" s="195">
        <v>67.957709660000049</v>
      </c>
      <c r="AS59" s="195">
        <v>0</v>
      </c>
      <c r="AT59" s="195">
        <v>19.291743299999993</v>
      </c>
      <c r="AU59" s="195">
        <v>50.088954210000004</v>
      </c>
      <c r="AV59" s="195">
        <v>158.5788469100001</v>
      </c>
      <c r="AW59" s="195">
        <v>12.210739999999998</v>
      </c>
      <c r="AX59" s="195">
        <v>0</v>
      </c>
      <c r="AY59" s="195">
        <v>168.125</v>
      </c>
      <c r="AZ59" s="195">
        <v>104.24613000000001</v>
      </c>
      <c r="BA59" s="195">
        <v>0</v>
      </c>
      <c r="BB59" s="195">
        <v>78.69180999999999</v>
      </c>
      <c r="BC59" s="195">
        <v>0</v>
      </c>
      <c r="BD59" s="195">
        <v>0</v>
      </c>
      <c r="BE59" s="195">
        <v>171.90054807000001</v>
      </c>
      <c r="BF59" s="195">
        <v>0</v>
      </c>
      <c r="BG59" s="195">
        <v>1.3459200000000002</v>
      </c>
      <c r="BH59" s="195">
        <v>54.404700000000602</v>
      </c>
      <c r="BI59" s="195">
        <v>508.17193999999995</v>
      </c>
      <c r="BJ59" s="195">
        <v>1.1215500000000003</v>
      </c>
    </row>
    <row r="60" spans="2:62" x14ac:dyDescent="0.25">
      <c r="B60" s="210" t="s">
        <v>263</v>
      </c>
      <c r="C60" s="195">
        <v>5.3761940199999998</v>
      </c>
      <c r="D60" s="195">
        <v>44.61</v>
      </c>
      <c r="E60" s="195">
        <v>8.475933129999996</v>
      </c>
      <c r="F60" s="195">
        <v>0</v>
      </c>
      <c r="G60" s="195">
        <v>0</v>
      </c>
      <c r="H60" s="195">
        <v>0</v>
      </c>
      <c r="I60" s="195">
        <v>0</v>
      </c>
      <c r="J60" s="195">
        <v>0</v>
      </c>
      <c r="K60" s="195">
        <v>0</v>
      </c>
      <c r="L60" s="195">
        <v>0</v>
      </c>
      <c r="M60" s="195">
        <v>0</v>
      </c>
      <c r="N60" s="195">
        <v>0</v>
      </c>
      <c r="O60" s="195">
        <v>57.591259180000051</v>
      </c>
      <c r="P60" s="195">
        <v>0</v>
      </c>
      <c r="Q60" s="195">
        <v>0</v>
      </c>
      <c r="R60" s="195">
        <v>0</v>
      </c>
      <c r="S60" s="195">
        <v>0</v>
      </c>
      <c r="T60" s="195">
        <v>862.48982934999913</v>
      </c>
      <c r="U60" s="195">
        <v>0</v>
      </c>
      <c r="V60" s="195">
        <v>0</v>
      </c>
      <c r="W60" s="195">
        <v>17.116502000000004</v>
      </c>
      <c r="X60" s="195">
        <v>68.89823920000002</v>
      </c>
      <c r="Y60" s="195">
        <v>11.871851340000012</v>
      </c>
      <c r="Z60" s="195">
        <v>155.55246896999998</v>
      </c>
      <c r="AA60" s="195">
        <v>0</v>
      </c>
      <c r="AB60" s="195">
        <v>0</v>
      </c>
      <c r="AC60" s="195">
        <v>3.4349549399999986</v>
      </c>
      <c r="AD60" s="195">
        <v>0</v>
      </c>
      <c r="AE60" s="195">
        <v>0</v>
      </c>
      <c r="AF60" s="195">
        <v>488.24335149999916</v>
      </c>
      <c r="AG60" s="195">
        <v>0</v>
      </c>
      <c r="AH60" s="195">
        <v>0</v>
      </c>
      <c r="AI60" s="195">
        <v>4821.5406839800044</v>
      </c>
      <c r="AJ60" s="195">
        <v>464.94581041999999</v>
      </c>
      <c r="AK60" s="195">
        <v>27.085814410230064</v>
      </c>
      <c r="AL60" s="195">
        <v>0</v>
      </c>
      <c r="AM60" s="195">
        <v>90.527083939999571</v>
      </c>
      <c r="AN60" s="195">
        <v>1.19987511</v>
      </c>
      <c r="AO60" s="195">
        <v>5.5707115400000022</v>
      </c>
      <c r="AP60" s="195">
        <v>0</v>
      </c>
      <c r="AQ60" s="195">
        <v>0</v>
      </c>
      <c r="AR60" s="195">
        <v>0</v>
      </c>
      <c r="AS60" s="195">
        <v>0</v>
      </c>
      <c r="AT60" s="195">
        <v>0</v>
      </c>
      <c r="AU60" s="195">
        <v>0</v>
      </c>
      <c r="AV60" s="195">
        <v>0</v>
      </c>
      <c r="AW60" s="195">
        <v>0</v>
      </c>
      <c r="AX60" s="195">
        <v>0</v>
      </c>
      <c r="AY60" s="195">
        <v>0</v>
      </c>
      <c r="AZ60" s="195">
        <v>0.44927</v>
      </c>
      <c r="BA60" s="195">
        <v>0</v>
      </c>
      <c r="BB60" s="195">
        <v>0</v>
      </c>
      <c r="BC60" s="195">
        <v>0.24051810999999998</v>
      </c>
      <c r="BD60" s="195">
        <v>0</v>
      </c>
      <c r="BE60" s="195">
        <v>0</v>
      </c>
      <c r="BF60" s="195">
        <v>0</v>
      </c>
      <c r="BG60" s="195">
        <v>0</v>
      </c>
      <c r="BH60" s="195">
        <v>0</v>
      </c>
      <c r="BI60" s="195">
        <v>0</v>
      </c>
      <c r="BJ60" s="195">
        <v>0</v>
      </c>
    </row>
    <row r="61" spans="2:62" x14ac:dyDescent="0.25">
      <c r="B61" s="210" t="s">
        <v>377</v>
      </c>
      <c r="C61" s="195">
        <v>41.78</v>
      </c>
      <c r="D61" s="195">
        <v>0</v>
      </c>
      <c r="E61" s="195">
        <v>0</v>
      </c>
      <c r="F61" s="195">
        <v>0</v>
      </c>
      <c r="G61" s="195">
        <v>0</v>
      </c>
      <c r="H61" s="195">
        <v>144.349265</v>
      </c>
      <c r="I61" s="195">
        <v>468.55010556000002</v>
      </c>
      <c r="J61" s="195">
        <v>0</v>
      </c>
      <c r="K61" s="195">
        <v>0</v>
      </c>
      <c r="L61" s="195">
        <v>0</v>
      </c>
      <c r="M61" s="195">
        <v>0</v>
      </c>
      <c r="N61" s="195">
        <v>0</v>
      </c>
      <c r="O61" s="195">
        <v>0</v>
      </c>
      <c r="P61" s="195">
        <v>0</v>
      </c>
      <c r="Q61" s="195">
        <v>0</v>
      </c>
      <c r="R61" s="195">
        <v>0</v>
      </c>
      <c r="S61" s="195">
        <v>0</v>
      </c>
      <c r="T61" s="195">
        <v>0</v>
      </c>
      <c r="U61" s="195">
        <v>0</v>
      </c>
      <c r="V61" s="195">
        <v>0</v>
      </c>
      <c r="W61" s="195">
        <v>0</v>
      </c>
      <c r="X61" s="195">
        <v>0</v>
      </c>
      <c r="Y61" s="195">
        <v>0</v>
      </c>
      <c r="Z61" s="195">
        <v>0</v>
      </c>
      <c r="AA61" s="195">
        <v>0</v>
      </c>
      <c r="AB61" s="195">
        <v>0</v>
      </c>
      <c r="AC61" s="195">
        <v>0</v>
      </c>
      <c r="AD61" s="195">
        <v>0</v>
      </c>
      <c r="AE61" s="195">
        <v>0</v>
      </c>
      <c r="AF61" s="195">
        <v>0</v>
      </c>
      <c r="AG61" s="195">
        <v>0</v>
      </c>
      <c r="AH61" s="195">
        <v>0</v>
      </c>
      <c r="AI61" s="195">
        <v>0</v>
      </c>
      <c r="AJ61" s="195">
        <v>0</v>
      </c>
      <c r="AK61" s="195">
        <v>0</v>
      </c>
      <c r="AL61" s="195">
        <v>0</v>
      </c>
      <c r="AM61" s="195">
        <v>0</v>
      </c>
      <c r="AN61" s="195">
        <v>0</v>
      </c>
      <c r="AO61" s="195">
        <v>0</v>
      </c>
      <c r="AP61" s="195">
        <v>0</v>
      </c>
      <c r="AQ61" s="195">
        <v>0</v>
      </c>
      <c r="AR61" s="195">
        <v>0</v>
      </c>
      <c r="AS61" s="195">
        <v>0</v>
      </c>
      <c r="AT61" s="195">
        <v>0</v>
      </c>
      <c r="AU61" s="195">
        <v>0</v>
      </c>
      <c r="AV61" s="195">
        <v>0</v>
      </c>
      <c r="AW61" s="195">
        <v>0</v>
      </c>
      <c r="AX61" s="195">
        <v>0</v>
      </c>
      <c r="AY61" s="195">
        <v>0</v>
      </c>
      <c r="AZ61" s="195">
        <v>0</v>
      </c>
      <c r="BA61" s="195">
        <v>0</v>
      </c>
      <c r="BB61" s="195">
        <v>0</v>
      </c>
      <c r="BC61" s="195">
        <v>0</v>
      </c>
      <c r="BD61" s="195">
        <v>0</v>
      </c>
      <c r="BE61" s="195">
        <v>0</v>
      </c>
      <c r="BF61" s="195">
        <v>0</v>
      </c>
      <c r="BG61" s="195">
        <v>0</v>
      </c>
      <c r="BH61" s="195">
        <v>0</v>
      </c>
      <c r="BI61" s="195">
        <v>0</v>
      </c>
      <c r="BJ61" s="195">
        <v>0</v>
      </c>
    </row>
    <row r="62" spans="2:62" x14ac:dyDescent="0.25">
      <c r="B62" s="210" t="s">
        <v>265</v>
      </c>
      <c r="C62" s="195">
        <v>435.41107657000026</v>
      </c>
      <c r="D62" s="195">
        <v>0</v>
      </c>
      <c r="E62" s="195">
        <v>0</v>
      </c>
      <c r="F62" s="195">
        <v>0.45313977</v>
      </c>
      <c r="G62" s="195">
        <v>0</v>
      </c>
      <c r="H62" s="195">
        <v>3170.7223190000004</v>
      </c>
      <c r="I62" s="195">
        <v>0</v>
      </c>
      <c r="J62" s="195">
        <v>0</v>
      </c>
      <c r="K62" s="195">
        <v>3.1506554599999999</v>
      </c>
      <c r="L62" s="195">
        <v>0</v>
      </c>
      <c r="M62" s="195">
        <v>1231.4478776799997</v>
      </c>
      <c r="N62" s="195">
        <v>0</v>
      </c>
      <c r="O62" s="195">
        <v>3.6585485395471551</v>
      </c>
      <c r="P62" s="195">
        <v>0</v>
      </c>
      <c r="Q62" s="195">
        <v>2.7377649499999999</v>
      </c>
      <c r="R62" s="195">
        <v>0</v>
      </c>
      <c r="S62" s="195">
        <v>0</v>
      </c>
      <c r="T62" s="195">
        <v>10.036575509999999</v>
      </c>
      <c r="U62" s="195">
        <v>1.1640231699999999</v>
      </c>
      <c r="V62" s="195">
        <v>94.525050769999993</v>
      </c>
      <c r="W62" s="195">
        <v>24.849576269999982</v>
      </c>
      <c r="X62" s="195">
        <v>10.248999999999999</v>
      </c>
      <c r="Y62" s="195">
        <v>0</v>
      </c>
      <c r="Z62" s="195">
        <v>2.6823214899999996</v>
      </c>
      <c r="AA62" s="195">
        <v>0</v>
      </c>
      <c r="AB62" s="195">
        <v>0</v>
      </c>
      <c r="AC62" s="195">
        <v>2.6996509199999998</v>
      </c>
      <c r="AD62" s="195">
        <v>0</v>
      </c>
      <c r="AE62" s="195">
        <v>0</v>
      </c>
      <c r="AF62" s="195">
        <v>0</v>
      </c>
      <c r="AG62" s="195">
        <v>0</v>
      </c>
      <c r="AH62" s="195">
        <v>0</v>
      </c>
      <c r="AI62" s="195">
        <v>0</v>
      </c>
      <c r="AJ62" s="195">
        <v>43.219268590000006</v>
      </c>
      <c r="AK62" s="195">
        <v>0</v>
      </c>
      <c r="AL62" s="195">
        <v>0</v>
      </c>
      <c r="AM62" s="195">
        <v>3.0665821000000002</v>
      </c>
      <c r="AN62" s="195">
        <v>0</v>
      </c>
      <c r="AO62" s="195">
        <v>0</v>
      </c>
      <c r="AP62" s="195">
        <v>0</v>
      </c>
      <c r="AQ62" s="195">
        <v>0</v>
      </c>
      <c r="AR62" s="195">
        <v>0</v>
      </c>
      <c r="AS62" s="195">
        <v>0</v>
      </c>
      <c r="AT62" s="195">
        <v>0</v>
      </c>
      <c r="AU62" s="195">
        <v>0</v>
      </c>
      <c r="AV62" s="195">
        <v>0</v>
      </c>
      <c r="AW62" s="195">
        <v>0</v>
      </c>
      <c r="AX62" s="195">
        <v>0</v>
      </c>
      <c r="AY62" s="195">
        <v>1.804</v>
      </c>
      <c r="AZ62" s="195">
        <v>0</v>
      </c>
      <c r="BA62" s="195">
        <v>0</v>
      </c>
      <c r="BB62" s="195">
        <v>0</v>
      </c>
      <c r="BC62" s="195">
        <v>0</v>
      </c>
      <c r="BD62" s="195">
        <v>0</v>
      </c>
      <c r="BE62" s="195">
        <v>26.829145170000004</v>
      </c>
      <c r="BF62" s="195">
        <v>0</v>
      </c>
      <c r="BG62" s="195">
        <v>0</v>
      </c>
      <c r="BH62" s="195">
        <v>0</v>
      </c>
      <c r="BI62" s="195">
        <v>0</v>
      </c>
      <c r="BJ62" s="195">
        <v>27.507529999999999</v>
      </c>
    </row>
    <row r="63" spans="2:62" x14ac:dyDescent="0.25">
      <c r="B63" s="209" t="s">
        <v>266</v>
      </c>
      <c r="C63" s="195">
        <v>3.7310000000000468E-5</v>
      </c>
      <c r="D63" s="195">
        <v>4.7800000000000011</v>
      </c>
      <c r="E63" s="195">
        <v>674.24000052000019</v>
      </c>
      <c r="F63" s="195">
        <v>58.400215253500001</v>
      </c>
      <c r="G63" s="195">
        <v>409.88563887610042</v>
      </c>
      <c r="H63" s="195">
        <v>0.96461499999999489</v>
      </c>
      <c r="I63" s="195">
        <v>0</v>
      </c>
      <c r="J63" s="195">
        <v>1.0847365100000002</v>
      </c>
      <c r="K63" s="195">
        <v>44.410821800000001</v>
      </c>
      <c r="L63" s="195">
        <v>81.350539359999985</v>
      </c>
      <c r="M63" s="195">
        <v>185.83926328000001</v>
      </c>
      <c r="N63" s="195">
        <v>301.46534355999694</v>
      </c>
      <c r="O63" s="195">
        <v>257.1781443095</v>
      </c>
      <c r="P63" s="195">
        <v>135.77706974</v>
      </c>
      <c r="Q63" s="195">
        <v>436.04838560000002</v>
      </c>
      <c r="R63" s="195">
        <v>0</v>
      </c>
      <c r="S63" s="195">
        <v>296.35787272000005</v>
      </c>
      <c r="T63" s="195">
        <v>94.517529364999788</v>
      </c>
      <c r="U63" s="195">
        <v>142.89832797349982</v>
      </c>
      <c r="V63" s="195">
        <v>177.35249648000001</v>
      </c>
      <c r="W63" s="195">
        <v>165.8053491</v>
      </c>
      <c r="X63" s="195">
        <v>1.9893079499999995</v>
      </c>
      <c r="Y63" s="195">
        <v>137.79747115600003</v>
      </c>
      <c r="Z63" s="195">
        <v>0</v>
      </c>
      <c r="AA63" s="195">
        <v>87.979706790000009</v>
      </c>
      <c r="AB63" s="195">
        <v>71.429541486000005</v>
      </c>
      <c r="AC63" s="195">
        <v>0</v>
      </c>
      <c r="AD63" s="195">
        <v>0</v>
      </c>
      <c r="AE63" s="195">
        <v>0</v>
      </c>
      <c r="AF63" s="195">
        <v>0</v>
      </c>
      <c r="AG63" s="195">
        <v>0</v>
      </c>
      <c r="AH63" s="195">
        <v>0</v>
      </c>
      <c r="AI63" s="195">
        <v>0</v>
      </c>
      <c r="AJ63" s="195">
        <v>0</v>
      </c>
      <c r="AK63" s="195">
        <v>0</v>
      </c>
      <c r="AL63" s="195">
        <v>0</v>
      </c>
      <c r="AM63" s="195">
        <v>0</v>
      </c>
      <c r="AN63" s="195">
        <v>0</v>
      </c>
      <c r="AO63" s="195">
        <v>0</v>
      </c>
      <c r="AP63" s="195">
        <v>0</v>
      </c>
      <c r="AQ63" s="195">
        <v>0</v>
      </c>
      <c r="AR63" s="195">
        <v>0</v>
      </c>
      <c r="AS63" s="195">
        <v>0</v>
      </c>
      <c r="AT63" s="195">
        <v>0</v>
      </c>
      <c r="AU63" s="195">
        <v>0</v>
      </c>
      <c r="AV63" s="195">
        <v>0</v>
      </c>
      <c r="AW63" s="195">
        <v>0</v>
      </c>
      <c r="AX63" s="195">
        <v>0</v>
      </c>
      <c r="AY63" s="195">
        <v>0</v>
      </c>
      <c r="AZ63" s="195">
        <v>0</v>
      </c>
      <c r="BA63" s="195">
        <v>0</v>
      </c>
      <c r="BB63" s="195">
        <v>0</v>
      </c>
      <c r="BC63" s="195">
        <v>0</v>
      </c>
      <c r="BD63" s="195">
        <v>0</v>
      </c>
      <c r="BE63" s="195">
        <v>0</v>
      </c>
      <c r="BF63" s="195">
        <v>0</v>
      </c>
      <c r="BG63" s="195">
        <v>0</v>
      </c>
      <c r="BH63" s="195">
        <v>0</v>
      </c>
      <c r="BI63" s="195">
        <v>0</v>
      </c>
      <c r="BJ63" s="195">
        <v>0</v>
      </c>
    </row>
    <row r="64" spans="2:62" x14ac:dyDescent="0.25">
      <c r="B64" s="209" t="s">
        <v>232</v>
      </c>
      <c r="C64" s="195">
        <v>1854.6060102469739</v>
      </c>
      <c r="D64" s="195">
        <v>37.950000000000003</v>
      </c>
      <c r="E64" s="195">
        <v>47911.551007696689</v>
      </c>
      <c r="F64" s="195">
        <v>6664.7939167720051</v>
      </c>
      <c r="G64" s="195">
        <v>7171.9608932496558</v>
      </c>
      <c r="H64" s="195">
        <v>0</v>
      </c>
      <c r="I64" s="195">
        <v>8972.4740581399601</v>
      </c>
      <c r="J64" s="195">
        <v>2240.0097001699774</v>
      </c>
      <c r="K64" s="195">
        <v>1737.4100155599999</v>
      </c>
      <c r="L64" s="195">
        <v>727.78950000000009</v>
      </c>
      <c r="M64" s="195">
        <v>5893.2441455168364</v>
      </c>
      <c r="N64" s="195">
        <v>23249.707336409971</v>
      </c>
      <c r="O64" s="195">
        <v>0</v>
      </c>
      <c r="P64" s="195">
        <v>11276.762644920333</v>
      </c>
      <c r="Q64" s="195">
        <v>1048.94962108</v>
      </c>
      <c r="R64" s="195">
        <v>0</v>
      </c>
      <c r="S64" s="195">
        <v>59160.45775463996</v>
      </c>
      <c r="T64" s="195">
        <v>14181.536154920004</v>
      </c>
      <c r="U64" s="195">
        <v>1868.7625774699998</v>
      </c>
      <c r="V64" s="195">
        <v>57.257563929085066</v>
      </c>
      <c r="W64" s="195">
        <v>1590.436204449443</v>
      </c>
      <c r="X64" s="195">
        <v>4703.8420880999929</v>
      </c>
      <c r="Y64" s="195">
        <v>4875.1062898299979</v>
      </c>
      <c r="Z64" s="195">
        <v>941.85297207000167</v>
      </c>
      <c r="AA64" s="195">
        <v>646.68086275999985</v>
      </c>
      <c r="AB64" s="195">
        <v>8721.8691247899988</v>
      </c>
      <c r="AC64" s="195">
        <v>13.29872142</v>
      </c>
      <c r="AD64" s="195">
        <v>72.460999999999999</v>
      </c>
      <c r="AE64" s="195">
        <v>0</v>
      </c>
      <c r="AF64" s="195">
        <v>0</v>
      </c>
      <c r="AG64" s="195">
        <v>3.8940324000000008</v>
      </c>
      <c r="AH64" s="195">
        <v>1.5</v>
      </c>
      <c r="AI64" s="195">
        <v>286.87932169999976</v>
      </c>
      <c r="AJ64" s="195">
        <v>442.24050919999996</v>
      </c>
      <c r="AK64" s="195">
        <v>7.0063397288322446E-9</v>
      </c>
      <c r="AL64" s="195">
        <v>0</v>
      </c>
      <c r="AM64" s="195">
        <v>199.13198852291745</v>
      </c>
      <c r="AN64" s="195">
        <v>640.24585025999988</v>
      </c>
      <c r="AO64" s="195">
        <v>10.767999600000008</v>
      </c>
      <c r="AP64" s="195">
        <v>26.130147699998915</v>
      </c>
      <c r="AQ64" s="195">
        <v>0</v>
      </c>
      <c r="AR64" s="195">
        <v>0</v>
      </c>
      <c r="AS64" s="195">
        <v>35.942</v>
      </c>
      <c r="AT64" s="195">
        <v>192.16229116000002</v>
      </c>
      <c r="AU64" s="195">
        <v>1738.1741713000004</v>
      </c>
      <c r="AV64" s="195">
        <v>0</v>
      </c>
      <c r="AW64" s="195">
        <v>465.01885000000004</v>
      </c>
      <c r="AX64" s="195">
        <v>0</v>
      </c>
      <c r="AY64" s="195">
        <v>0.01</v>
      </c>
      <c r="AZ64" s="195">
        <v>11.945499999999999</v>
      </c>
      <c r="BA64" s="195">
        <v>0</v>
      </c>
      <c r="BB64" s="195">
        <v>203.48417331000002</v>
      </c>
      <c r="BC64" s="195">
        <v>0</v>
      </c>
      <c r="BD64" s="195">
        <v>0</v>
      </c>
      <c r="BE64" s="195">
        <v>2.5734819999874325E-2</v>
      </c>
      <c r="BF64" s="195">
        <v>0</v>
      </c>
      <c r="BG64" s="195">
        <v>392.58032999999995</v>
      </c>
      <c r="BH64" s="195">
        <v>8.2775877199980279</v>
      </c>
      <c r="BI64" s="195">
        <v>4.9447299999999998</v>
      </c>
      <c r="BJ64" s="195">
        <v>556.71813000000009</v>
      </c>
    </row>
    <row r="65" spans="2:62" s="160" customFormat="1" x14ac:dyDescent="0.25">
      <c r="B65" s="204" t="s">
        <v>69</v>
      </c>
      <c r="C65" s="212">
        <v>175768.07455463815</v>
      </c>
      <c r="D65" s="212">
        <v>228013.70000000004</v>
      </c>
      <c r="E65" s="212">
        <v>314395.39271438192</v>
      </c>
      <c r="F65" s="212">
        <v>178505.47657524698</v>
      </c>
      <c r="G65" s="212">
        <v>89856.985698092642</v>
      </c>
      <c r="H65" s="212">
        <v>161439.32414899999</v>
      </c>
      <c r="I65" s="212">
        <v>116399.17249585153</v>
      </c>
      <c r="J65" s="212">
        <v>156301.35</v>
      </c>
      <c r="K65" s="212">
        <v>105594.16590726821</v>
      </c>
      <c r="L65" s="212">
        <v>118854.75022820386</v>
      </c>
      <c r="M65" s="212">
        <v>273102.70878785959</v>
      </c>
      <c r="N65" s="212">
        <v>134312.55017927027</v>
      </c>
      <c r="O65" s="212">
        <v>161538.33691711945</v>
      </c>
      <c r="P65" s="212">
        <v>131889.78332110998</v>
      </c>
      <c r="Q65" s="212">
        <v>187273.424355914</v>
      </c>
      <c r="R65" s="212">
        <v>177501.88999999998</v>
      </c>
      <c r="S65" s="212">
        <v>274732.76744314231</v>
      </c>
      <c r="T65" s="212">
        <v>139685.10963293526</v>
      </c>
      <c r="U65" s="212">
        <v>154321.84307299985</v>
      </c>
      <c r="V65" s="212">
        <v>123245.6912686298</v>
      </c>
      <c r="W65" s="212">
        <v>186096.7443054</v>
      </c>
      <c r="X65" s="212">
        <v>154630.39541460012</v>
      </c>
      <c r="Y65" s="212">
        <v>153955.65785814074</v>
      </c>
      <c r="Z65" s="212">
        <v>86984.022236870005</v>
      </c>
      <c r="AA65" s="212">
        <v>87450.874319445982</v>
      </c>
      <c r="AB65" s="212">
        <v>147944.31171889987</v>
      </c>
      <c r="AC65" s="212">
        <v>41360.768443750145</v>
      </c>
      <c r="AD65" s="212">
        <v>489.95499999999998</v>
      </c>
      <c r="AE65" s="212">
        <v>3098.9490000000001</v>
      </c>
      <c r="AF65" s="212">
        <v>44431.033875748253</v>
      </c>
      <c r="AG65" s="212">
        <v>10423.857502652978</v>
      </c>
      <c r="AH65" s="212">
        <v>5259.9393295799991</v>
      </c>
      <c r="AI65" s="212">
        <v>91288.372328720812</v>
      </c>
      <c r="AJ65" s="212">
        <v>63082.040342890024</v>
      </c>
      <c r="AK65" s="212">
        <v>45242.076612180412</v>
      </c>
      <c r="AL65" s="212">
        <v>977.05190935000007</v>
      </c>
      <c r="AM65" s="212">
        <v>52026.694758101017</v>
      </c>
      <c r="AN65" s="212">
        <v>40399.277686943591</v>
      </c>
      <c r="AO65" s="212">
        <v>41639.242898573793</v>
      </c>
      <c r="AP65" s="212">
        <v>4102.7559149999988</v>
      </c>
      <c r="AQ65" s="212">
        <v>707.18486661999964</v>
      </c>
      <c r="AR65" s="212">
        <v>4432.0531272499966</v>
      </c>
      <c r="AS65" s="212">
        <v>2773.0349999999999</v>
      </c>
      <c r="AT65" s="212">
        <v>1431.5958740400001</v>
      </c>
      <c r="AU65" s="212">
        <v>2247.1808127800005</v>
      </c>
      <c r="AV65" s="212">
        <v>6627.2393402400039</v>
      </c>
      <c r="AW65" s="212">
        <v>9432.55537</v>
      </c>
      <c r="AX65" s="212">
        <v>5489.2319986099992</v>
      </c>
      <c r="AY65" s="212">
        <v>3422.1950000000002</v>
      </c>
      <c r="AZ65" s="212">
        <v>3972.1750000000002</v>
      </c>
      <c r="BA65" s="212">
        <v>3061.1169048699994</v>
      </c>
      <c r="BB65" s="212">
        <v>10140.086506990003</v>
      </c>
      <c r="BC65" s="212">
        <v>5231.9803966400004</v>
      </c>
      <c r="BD65" s="212">
        <v>801.2188845500001</v>
      </c>
      <c r="BE65" s="212">
        <v>1666.5593313500001</v>
      </c>
      <c r="BF65" s="212">
        <v>1268.4707308</v>
      </c>
      <c r="BG65" s="212">
        <v>5976.223539999999</v>
      </c>
      <c r="BH65" s="212">
        <v>14308.708383590003</v>
      </c>
      <c r="BI65" s="212">
        <v>10984.04048</v>
      </c>
      <c r="BJ65" s="212">
        <v>5710.1353899999995</v>
      </c>
    </row>
  </sheetData>
  <dataValidations count="1">
    <dataValidation type="custom" allowBlank="1" showInputMessage="1" showErrorMessage="1" errorTitle="Bashu" error="This is Format. Do not Overwrite." sqref="B42 B28:B39" xr:uid="{7531D08A-FEFD-43F5-848A-8DBA22847583}">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CEE7E-EDD0-483E-A95D-290F6782055D}">
  <sheetPr codeName="Sheet51"/>
  <dimension ref="A2:K92"/>
  <sheetViews>
    <sheetView workbookViewId="0">
      <selection activeCell="T16" sqref="T16"/>
    </sheetView>
  </sheetViews>
  <sheetFormatPr defaultColWidth="9.140625" defaultRowHeight="15.75" x14ac:dyDescent="0.25"/>
  <cols>
    <col min="1" max="1" width="9.140625" style="189"/>
    <col min="2" max="2" width="7" style="189" customWidth="1"/>
    <col min="3" max="3" width="39.5703125" style="189" customWidth="1"/>
    <col min="4" max="8" width="14.140625" style="32" bestFit="1" customWidth="1"/>
    <col min="9" max="9" width="12.7109375" style="32" bestFit="1" customWidth="1"/>
    <col min="10" max="11" width="11.28515625" style="32" bestFit="1" customWidth="1"/>
    <col min="12" max="16384" width="9.140625" style="32"/>
  </cols>
  <sheetData>
    <row r="2" spans="2:11" x14ac:dyDescent="0.25">
      <c r="B2" s="213" t="s">
        <v>378</v>
      </c>
      <c r="C2" s="213"/>
      <c r="D2" s="213"/>
      <c r="E2" s="213"/>
      <c r="F2" s="213"/>
      <c r="G2" s="213"/>
      <c r="H2" s="213"/>
      <c r="I2" s="213"/>
      <c r="J2" s="213"/>
      <c r="K2" s="213"/>
    </row>
    <row r="3" spans="2:11" x14ac:dyDescent="0.25">
      <c r="B3" s="214"/>
      <c r="C3" s="214"/>
      <c r="J3" s="129" t="s">
        <v>91</v>
      </c>
      <c r="K3" s="130"/>
    </row>
    <row r="4" spans="2:11" x14ac:dyDescent="0.25">
      <c r="B4" s="146" t="s">
        <v>92</v>
      </c>
      <c r="C4" s="146"/>
      <c r="D4" s="129" t="s">
        <v>45</v>
      </c>
      <c r="E4" s="215"/>
      <c r="F4" s="130"/>
      <c r="G4" s="216" t="s">
        <v>49</v>
      </c>
      <c r="H4" s="216" t="s">
        <v>51</v>
      </c>
      <c r="I4" s="217" t="s">
        <v>379</v>
      </c>
      <c r="J4" s="218"/>
      <c r="K4" s="219"/>
    </row>
    <row r="5" spans="2:11" x14ac:dyDescent="0.25">
      <c r="B5" s="146"/>
      <c r="C5" s="146"/>
      <c r="D5" s="108">
        <v>2020</v>
      </c>
      <c r="E5" s="108">
        <v>2021</v>
      </c>
      <c r="F5" s="108">
        <v>2022</v>
      </c>
      <c r="G5" s="108">
        <v>2022</v>
      </c>
      <c r="H5" s="108">
        <v>2022</v>
      </c>
      <c r="I5" s="220"/>
      <c r="J5" s="221"/>
      <c r="K5" s="222"/>
    </row>
    <row r="6" spans="2:11" x14ac:dyDescent="0.25">
      <c r="B6" s="146"/>
      <c r="C6" s="146"/>
      <c r="D6" s="223">
        <v>1</v>
      </c>
      <c r="E6" s="223">
        <v>2</v>
      </c>
      <c r="F6" s="223">
        <v>3</v>
      </c>
      <c r="G6" s="223">
        <v>4</v>
      </c>
      <c r="H6" s="223">
        <v>5</v>
      </c>
      <c r="I6" s="224" t="s">
        <v>686</v>
      </c>
      <c r="J6" s="224" t="s">
        <v>687</v>
      </c>
      <c r="K6" s="224" t="s">
        <v>688</v>
      </c>
    </row>
    <row r="7" spans="2:11" x14ac:dyDescent="0.25">
      <c r="B7" s="225">
        <v>1</v>
      </c>
      <c r="C7" s="226" t="s">
        <v>269</v>
      </c>
      <c r="D7" s="224">
        <v>33423.535611127962</v>
      </c>
      <c r="E7" s="224">
        <v>39092.255860108002</v>
      </c>
      <c r="F7" s="224">
        <v>50333.986514111632</v>
      </c>
      <c r="G7" s="224">
        <v>64528.996688469495</v>
      </c>
      <c r="H7" s="224">
        <v>64260.746634699804</v>
      </c>
      <c r="I7" s="227">
        <f t="shared" ref="I7:J23" si="0">IFERROR((E7-D7)/D7*100,0)</f>
        <v>16.960265110590839</v>
      </c>
      <c r="J7" s="227">
        <f t="shared" si="0"/>
        <v>28.756924886177625</v>
      </c>
      <c r="K7" s="227">
        <v>-0.41570467159862634</v>
      </c>
    </row>
    <row r="8" spans="2:11" x14ac:dyDescent="0.25">
      <c r="B8" s="228" t="s">
        <v>94</v>
      </c>
      <c r="C8" s="229" t="s">
        <v>95</v>
      </c>
      <c r="D8" s="224">
        <v>21495.34030865999</v>
      </c>
      <c r="E8" s="224">
        <v>24739.788761979999</v>
      </c>
      <c r="F8" s="224">
        <v>30093.147978739999</v>
      </c>
      <c r="G8" s="224">
        <v>30312.629743789996</v>
      </c>
      <c r="H8" s="224">
        <v>30352.004743789996</v>
      </c>
      <c r="I8" s="227">
        <f t="shared" si="0"/>
        <v>15.093729183775206</v>
      </c>
      <c r="J8" s="227">
        <f t="shared" si="0"/>
        <v>21.638661785936584</v>
      </c>
      <c r="K8" s="227">
        <v>0.12989635123315743</v>
      </c>
    </row>
    <row r="9" spans="2:11" x14ac:dyDescent="0.25">
      <c r="B9" s="230" t="s">
        <v>94</v>
      </c>
      <c r="C9" s="229" t="s">
        <v>96</v>
      </c>
      <c r="D9" s="224">
        <v>4813.6494652691208</v>
      </c>
      <c r="E9" s="224">
        <v>5802.8039870660359</v>
      </c>
      <c r="F9" s="224">
        <v>9012.4319075721232</v>
      </c>
      <c r="G9" s="224">
        <v>9375.3000628935388</v>
      </c>
      <c r="H9" s="224">
        <v>9476.7189269527044</v>
      </c>
      <c r="I9" s="227">
        <f t="shared" si="0"/>
        <v>20.548952077498512</v>
      </c>
      <c r="J9" s="227">
        <f t="shared" si="0"/>
        <v>55.311672213296873</v>
      </c>
      <c r="K9" s="227">
        <v>1.0817665928429414</v>
      </c>
    </row>
    <row r="10" spans="2:11" x14ac:dyDescent="0.25">
      <c r="B10" s="230"/>
      <c r="C10" s="229" t="s">
        <v>97</v>
      </c>
      <c r="D10" s="224">
        <v>2790.2954549283982</v>
      </c>
      <c r="E10" s="224">
        <v>3434.3676379497797</v>
      </c>
      <c r="F10" s="224">
        <v>5519.8790375856588</v>
      </c>
      <c r="G10" s="224">
        <v>18955.643965201361</v>
      </c>
      <c r="H10" s="224">
        <v>18456.822836235006</v>
      </c>
      <c r="I10" s="227">
        <f t="shared" si="0"/>
        <v>23.082580086054332</v>
      </c>
      <c r="J10" s="227">
        <f t="shared" si="0"/>
        <v>60.724756912771007</v>
      </c>
      <c r="K10" s="227">
        <v>-2.6315177151569644</v>
      </c>
    </row>
    <row r="11" spans="2:11" x14ac:dyDescent="0.25">
      <c r="B11" s="231"/>
      <c r="C11" s="229" t="s">
        <v>98</v>
      </c>
      <c r="D11" s="224">
        <v>4324.2503822704384</v>
      </c>
      <c r="E11" s="224">
        <v>5115.2954731121863</v>
      </c>
      <c r="F11" s="224">
        <v>5708.5275902138546</v>
      </c>
      <c r="G11" s="224">
        <v>5885.4229165845964</v>
      </c>
      <c r="H11" s="224">
        <v>5975.2001277221034</v>
      </c>
      <c r="I11" s="227">
        <f t="shared" si="0"/>
        <v>18.293230523492753</v>
      </c>
      <c r="J11" s="227">
        <f t="shared" si="0"/>
        <v>11.597220927313142</v>
      </c>
      <c r="K11" s="227">
        <v>1.5254164808534467</v>
      </c>
    </row>
    <row r="12" spans="2:11" x14ac:dyDescent="0.25">
      <c r="B12" s="232">
        <v>2</v>
      </c>
      <c r="C12" s="226" t="s">
        <v>99</v>
      </c>
      <c r="D12" s="224">
        <v>142094.62789130001</v>
      </c>
      <c r="E12" s="224">
        <v>207349.05680722996</v>
      </c>
      <c r="F12" s="224">
        <v>233581.53607442993</v>
      </c>
      <c r="G12" s="224">
        <v>233563.37945575992</v>
      </c>
      <c r="H12" s="224">
        <v>235350.22388407995</v>
      </c>
      <c r="I12" s="227">
        <f t="shared" si="0"/>
        <v>45.923220240140594</v>
      </c>
      <c r="J12" s="227">
        <f t="shared" si="0"/>
        <v>12.651361752558149</v>
      </c>
      <c r="K12" s="227">
        <v>0.76503621093498075</v>
      </c>
    </row>
    <row r="13" spans="2:11" x14ac:dyDescent="0.25">
      <c r="B13" s="228" t="s">
        <v>94</v>
      </c>
      <c r="C13" s="229" t="s">
        <v>100</v>
      </c>
      <c r="D13" s="224">
        <v>8.1928829999999984</v>
      </c>
      <c r="E13" s="224">
        <v>8220.4411785100001</v>
      </c>
      <c r="F13" s="224">
        <v>22655.038604410001</v>
      </c>
      <c r="G13" s="224">
        <v>15507.413089900001</v>
      </c>
      <c r="H13" s="224">
        <v>12583.34798506</v>
      </c>
      <c r="I13" s="227">
        <f t="shared" si="0"/>
        <v>100236.36728987833</v>
      </c>
      <c r="J13" s="227">
        <f t="shared" si="0"/>
        <v>175.59395064628819</v>
      </c>
      <c r="K13" s="227">
        <v>-18.8559180560196</v>
      </c>
    </row>
    <row r="14" spans="2:11" x14ac:dyDescent="0.25">
      <c r="B14" s="231"/>
      <c r="C14" s="229" t="s">
        <v>380</v>
      </c>
      <c r="D14" s="224">
        <v>142086.43500830003</v>
      </c>
      <c r="E14" s="224">
        <v>199128.61562872003</v>
      </c>
      <c r="F14" s="224">
        <v>210926.49747001991</v>
      </c>
      <c r="G14" s="224">
        <v>218055.96636585999</v>
      </c>
      <c r="H14" s="224">
        <v>222766.87589901994</v>
      </c>
      <c r="I14" s="227">
        <f t="shared" si="0"/>
        <v>40.146112904506232</v>
      </c>
      <c r="J14" s="227">
        <f t="shared" si="0"/>
        <v>5.9247546135193891</v>
      </c>
      <c r="K14" s="227">
        <v>2.1604130405933795</v>
      </c>
    </row>
    <row r="15" spans="2:11" x14ac:dyDescent="0.25">
      <c r="B15" s="233">
        <v>3</v>
      </c>
      <c r="C15" s="226" t="s">
        <v>105</v>
      </c>
      <c r="D15" s="224">
        <v>106150.19672606001</v>
      </c>
      <c r="E15" s="224">
        <v>130425.4129967097</v>
      </c>
      <c r="F15" s="224">
        <v>159022.77745923001</v>
      </c>
      <c r="G15" s="224">
        <v>160396.59112474963</v>
      </c>
      <c r="H15" s="224">
        <v>164196.06560403958</v>
      </c>
      <c r="I15" s="227">
        <f t="shared" si="0"/>
        <v>22.868743553341051</v>
      </c>
      <c r="J15" s="227">
        <f t="shared" si="0"/>
        <v>21.926221129345212</v>
      </c>
      <c r="K15" s="227">
        <v>2.3688000179099125</v>
      </c>
    </row>
    <row r="16" spans="2:11" x14ac:dyDescent="0.25">
      <c r="B16" s="232">
        <v>4</v>
      </c>
      <c r="C16" s="226" t="s">
        <v>381</v>
      </c>
      <c r="D16" s="224">
        <v>41.041601650000004</v>
      </c>
      <c r="E16" s="224">
        <v>10.674746287900005</v>
      </c>
      <c r="F16" s="224">
        <v>37.580378059100006</v>
      </c>
      <c r="G16" s="224">
        <v>43.579697398</v>
      </c>
      <c r="H16" s="224">
        <v>49.526481587500001</v>
      </c>
      <c r="I16" s="227">
        <f t="shared" si="0"/>
        <v>-73.990424694110331</v>
      </c>
      <c r="J16" s="227">
        <f t="shared" si="0"/>
        <v>252.04937940022015</v>
      </c>
      <c r="K16" s="227">
        <v>13.645767512311629</v>
      </c>
    </row>
    <row r="17" spans="2:11" x14ac:dyDescent="0.25">
      <c r="B17" s="225">
        <v>5</v>
      </c>
      <c r="C17" s="226" t="s">
        <v>382</v>
      </c>
      <c r="D17" s="224">
        <v>29558.021974505216</v>
      </c>
      <c r="E17" s="224">
        <v>37482.787306245227</v>
      </c>
      <c r="F17" s="224">
        <v>42123.340044404024</v>
      </c>
      <c r="G17" s="224">
        <v>46619.126234328687</v>
      </c>
      <c r="H17" s="224">
        <v>40766.363636599002</v>
      </c>
      <c r="I17" s="227">
        <f t="shared" si="0"/>
        <v>26.810878409168875</v>
      </c>
      <c r="J17" s="227">
        <f t="shared" si="0"/>
        <v>12.380490010639114</v>
      </c>
      <c r="K17" s="227">
        <v>-12.554423624996891</v>
      </c>
    </row>
    <row r="18" spans="2:11" x14ac:dyDescent="0.25">
      <c r="B18" s="225"/>
      <c r="C18" s="234" t="s">
        <v>383</v>
      </c>
      <c r="D18" s="224">
        <v>7631.0530343424907</v>
      </c>
      <c r="E18" s="224">
        <v>10760.370147815291</v>
      </c>
      <c r="F18" s="224">
        <v>11707.879956755312</v>
      </c>
      <c r="G18" s="224">
        <v>12634.70588906277</v>
      </c>
      <c r="H18" s="224">
        <v>12931.72703788674</v>
      </c>
      <c r="I18" s="227">
        <f t="shared" si="0"/>
        <v>41.007670886177102</v>
      </c>
      <c r="J18" s="227">
        <f t="shared" si="0"/>
        <v>8.8055503288834096</v>
      </c>
      <c r="K18" s="227">
        <v>2.3508354799226909</v>
      </c>
    </row>
    <row r="19" spans="2:11" x14ac:dyDescent="0.25">
      <c r="B19" s="232"/>
      <c r="C19" s="234" t="s">
        <v>384</v>
      </c>
      <c r="D19" s="224">
        <v>4002.8836038227128</v>
      </c>
      <c r="E19" s="224">
        <v>4175.6323816310896</v>
      </c>
      <c r="F19" s="224">
        <v>4726.9839512065701</v>
      </c>
      <c r="G19" s="224">
        <v>5854.0931981424665</v>
      </c>
      <c r="H19" s="224">
        <v>5752.8869236999981</v>
      </c>
      <c r="I19" s="227">
        <f t="shared" si="0"/>
        <v>4.3156083190478878</v>
      </c>
      <c r="J19" s="227">
        <f t="shared" si="0"/>
        <v>13.204025622583924</v>
      </c>
      <c r="K19" s="227">
        <v>-1.7288121493279549</v>
      </c>
    </row>
    <row r="20" spans="2:11" x14ac:dyDescent="0.25">
      <c r="B20" s="233"/>
      <c r="C20" s="234" t="s">
        <v>385</v>
      </c>
      <c r="D20" s="224">
        <v>17924.085336340006</v>
      </c>
      <c r="E20" s="224">
        <v>22546.784776798846</v>
      </c>
      <c r="F20" s="224">
        <v>25688.476136442114</v>
      </c>
      <c r="G20" s="224">
        <v>28130.327147123426</v>
      </c>
      <c r="H20" s="224">
        <v>22081.749675012266</v>
      </c>
      <c r="I20" s="227">
        <f t="shared" si="0"/>
        <v>25.79043423257194</v>
      </c>
      <c r="J20" s="227">
        <f t="shared" si="0"/>
        <v>13.934099210793638</v>
      </c>
      <c r="K20" s="227">
        <v>-21.501980551014242</v>
      </c>
    </row>
    <row r="21" spans="2:11" x14ac:dyDescent="0.25">
      <c r="B21" s="233">
        <v>6</v>
      </c>
      <c r="C21" s="226" t="s">
        <v>386</v>
      </c>
      <c r="D21" s="224">
        <v>8481.8638741449959</v>
      </c>
      <c r="E21" s="224">
        <v>19298.347909995005</v>
      </c>
      <c r="F21" s="224">
        <v>22174.091932785865</v>
      </c>
      <c r="G21" s="224">
        <v>22389.936627728082</v>
      </c>
      <c r="H21" s="224">
        <v>22918.344412610004</v>
      </c>
      <c r="I21" s="227">
        <f t="shared" si="0"/>
        <v>127.52484826856943</v>
      </c>
      <c r="J21" s="227">
        <f t="shared" si="0"/>
        <v>14.901503673801283</v>
      </c>
      <c r="K21" s="227">
        <v>2.3600235841111412</v>
      </c>
    </row>
    <row r="22" spans="2:11" x14ac:dyDescent="0.25">
      <c r="B22" s="235">
        <v>7</v>
      </c>
      <c r="C22" s="226" t="s">
        <v>387</v>
      </c>
      <c r="D22" s="224">
        <v>5419.3820209691066</v>
      </c>
      <c r="E22" s="224">
        <v>11838.628286575153</v>
      </c>
      <c r="F22" s="224">
        <v>12377.799630263951</v>
      </c>
      <c r="G22" s="224">
        <v>1076.3536224195614</v>
      </c>
      <c r="H22" s="224">
        <v>1790.4686278897091</v>
      </c>
      <c r="I22" s="227">
        <f t="shared" si="0"/>
        <v>118.4497834027604</v>
      </c>
      <c r="J22" s="227">
        <f t="shared" si="0"/>
        <v>4.5543396636602882</v>
      </c>
      <c r="K22" s="227">
        <v>66.345761336768788</v>
      </c>
    </row>
    <row r="23" spans="2:11" x14ac:dyDescent="0.25">
      <c r="B23" s="236" t="s">
        <v>388</v>
      </c>
      <c r="C23" s="236"/>
      <c r="D23" s="237">
        <v>325168.6696997573</v>
      </c>
      <c r="E23" s="237">
        <v>445497.16391315096</v>
      </c>
      <c r="F23" s="237">
        <v>519651.11203328439</v>
      </c>
      <c r="G23" s="237">
        <v>528617.96345085325</v>
      </c>
      <c r="H23" s="237">
        <v>529331.73928150581</v>
      </c>
      <c r="I23" s="238">
        <f t="shared" si="0"/>
        <v>37.004947101606774</v>
      </c>
      <c r="J23" s="238">
        <f t="shared" si="0"/>
        <v>16.645212164490825</v>
      </c>
      <c r="K23" s="238">
        <v>0.13502678304630222</v>
      </c>
    </row>
    <row r="24" spans="2:11" x14ac:dyDescent="0.25">
      <c r="B24" s="239"/>
      <c r="C24" s="240" t="s">
        <v>119</v>
      </c>
      <c r="D24" s="224">
        <v>0</v>
      </c>
      <c r="E24" s="224">
        <v>0</v>
      </c>
      <c r="F24" s="224">
        <v>0</v>
      </c>
      <c r="G24" s="224">
        <v>0</v>
      </c>
      <c r="H24" s="224">
        <v>0</v>
      </c>
      <c r="I24" s="241"/>
      <c r="J24" s="242"/>
      <c r="K24" s="243"/>
    </row>
    <row r="25" spans="2:11" x14ac:dyDescent="0.25">
      <c r="B25" s="244">
        <v>1</v>
      </c>
      <c r="C25" s="245" t="s">
        <v>120</v>
      </c>
      <c r="D25" s="224">
        <v>30381.570250064004</v>
      </c>
      <c r="E25" s="224">
        <v>28288.442433063999</v>
      </c>
      <c r="F25" s="224">
        <v>20319.620954951995</v>
      </c>
      <c r="G25" s="224">
        <v>19010.818229034001</v>
      </c>
      <c r="H25" s="224">
        <v>19151.109367074001</v>
      </c>
      <c r="I25" s="227">
        <f t="shared" ref="I25:J40" si="1">IFERROR((E25-D25)/D25*100,0)</f>
        <v>-6.8894655535310738</v>
      </c>
      <c r="J25" s="227">
        <f t="shared" si="1"/>
        <v>-28.169884209665476</v>
      </c>
      <c r="K25" s="227">
        <v>0.73795423400420734</v>
      </c>
    </row>
    <row r="26" spans="2:11" x14ac:dyDescent="0.25">
      <c r="B26" s="246"/>
      <c r="C26" s="229" t="s">
        <v>121</v>
      </c>
      <c r="D26" s="224">
        <v>379.45902806999999</v>
      </c>
      <c r="E26" s="224">
        <v>521.09870777000003</v>
      </c>
      <c r="F26" s="224">
        <v>371.40727201999982</v>
      </c>
      <c r="G26" s="224">
        <v>327.70537866000001</v>
      </c>
      <c r="H26" s="224">
        <v>617.54728905999968</v>
      </c>
      <c r="I26" s="227">
        <f t="shared" si="1"/>
        <v>37.326738652235022</v>
      </c>
      <c r="J26" s="227">
        <f t="shared" si="1"/>
        <v>-28.726119162834362</v>
      </c>
      <c r="K26" s="227">
        <v>88.445881353908334</v>
      </c>
    </row>
    <row r="27" spans="2:11" x14ac:dyDescent="0.25">
      <c r="B27" s="247"/>
      <c r="C27" s="229" t="s">
        <v>124</v>
      </c>
      <c r="D27" s="224">
        <v>16871.95208915</v>
      </c>
      <c r="E27" s="224">
        <v>17507.108433120004</v>
      </c>
      <c r="F27" s="224">
        <v>10770.062183620004</v>
      </c>
      <c r="G27" s="224">
        <v>10197.181254490004</v>
      </c>
      <c r="H27" s="224">
        <v>10442.261309610003</v>
      </c>
      <c r="I27" s="227">
        <f t="shared" si="1"/>
        <v>3.7645693907491578</v>
      </c>
      <c r="J27" s="227">
        <f t="shared" si="1"/>
        <v>-38.48177598965934</v>
      </c>
      <c r="K27" s="227">
        <v>2.403409814963188</v>
      </c>
    </row>
    <row r="28" spans="2:11" x14ac:dyDescent="0.25">
      <c r="B28" s="248"/>
      <c r="C28" s="229" t="s">
        <v>129</v>
      </c>
      <c r="D28" s="224">
        <v>13130.159132844003</v>
      </c>
      <c r="E28" s="224">
        <v>10260.235292174004</v>
      </c>
      <c r="F28" s="224">
        <v>9178.1514993119981</v>
      </c>
      <c r="G28" s="224">
        <v>8485.9315958839961</v>
      </c>
      <c r="H28" s="224">
        <v>8091.3007684039994</v>
      </c>
      <c r="I28" s="227">
        <f t="shared" si="1"/>
        <v>-21.857494731279552</v>
      </c>
      <c r="J28" s="227">
        <f t="shared" si="1"/>
        <v>-10.546383801620664</v>
      </c>
      <c r="K28" s="227">
        <v>-4.6504125448219247</v>
      </c>
    </row>
    <row r="29" spans="2:11" x14ac:dyDescent="0.25">
      <c r="B29" s="249">
        <v>2</v>
      </c>
      <c r="C29" s="229" t="s">
        <v>389</v>
      </c>
      <c r="D29" s="224">
        <v>467.56</v>
      </c>
      <c r="E29" s="224">
        <v>559.34220000000005</v>
      </c>
      <c r="F29" s="224">
        <v>761.6</v>
      </c>
      <c r="G29" s="224">
        <v>849.6</v>
      </c>
      <c r="H29" s="224">
        <v>847.37789999999995</v>
      </c>
      <c r="I29" s="227">
        <f t="shared" si="1"/>
        <v>19.630036786722567</v>
      </c>
      <c r="J29" s="227">
        <f t="shared" si="1"/>
        <v>36.159939300127888</v>
      </c>
      <c r="K29" s="227">
        <v>-0.26154661016949959</v>
      </c>
    </row>
    <row r="30" spans="2:11" x14ac:dyDescent="0.25">
      <c r="B30" s="250">
        <v>3</v>
      </c>
      <c r="C30" s="226" t="s">
        <v>133</v>
      </c>
      <c r="D30" s="224">
        <v>9731.8269380200018</v>
      </c>
      <c r="E30" s="224">
        <v>14153.18246543</v>
      </c>
      <c r="F30" s="224">
        <v>5333.8996978600007</v>
      </c>
      <c r="G30" s="224">
        <v>6808.6360724300011</v>
      </c>
      <c r="H30" s="224">
        <v>7152.3228911700016</v>
      </c>
      <c r="I30" s="227">
        <f t="shared" si="1"/>
        <v>45.431916900790561</v>
      </c>
      <c r="J30" s="227">
        <f t="shared" si="1"/>
        <v>-62.313071912353479</v>
      </c>
      <c r="K30" s="227">
        <v>5.0478071537951763</v>
      </c>
    </row>
    <row r="31" spans="2:11" x14ac:dyDescent="0.25">
      <c r="B31" s="251">
        <v>4</v>
      </c>
      <c r="C31" s="226" t="s">
        <v>390</v>
      </c>
      <c r="D31" s="224">
        <v>262732.25177442998</v>
      </c>
      <c r="E31" s="224">
        <v>365554.01504372951</v>
      </c>
      <c r="F31" s="224">
        <v>449685.75733884494</v>
      </c>
      <c r="G31" s="224">
        <v>456236.80624305515</v>
      </c>
      <c r="H31" s="224">
        <v>457186.3361782154</v>
      </c>
      <c r="I31" s="227">
        <f t="shared" si="1"/>
        <v>39.135569605507605</v>
      </c>
      <c r="J31" s="227">
        <f t="shared" si="1"/>
        <v>23.01485931841048</v>
      </c>
      <c r="K31" s="227">
        <v>0.20812216861223437</v>
      </c>
    </row>
    <row r="32" spans="2:11" x14ac:dyDescent="0.25">
      <c r="B32" s="246"/>
      <c r="C32" s="229" t="s">
        <v>391</v>
      </c>
      <c r="D32" s="224">
        <v>39720.689920270001</v>
      </c>
      <c r="E32" s="224">
        <v>54127.788161430006</v>
      </c>
      <c r="F32" s="224">
        <v>90238.857239690013</v>
      </c>
      <c r="G32" s="224">
        <v>77672.054097999993</v>
      </c>
      <c r="H32" s="224">
        <v>73504.524260820006</v>
      </c>
      <c r="I32" s="227">
        <f t="shared" si="1"/>
        <v>36.271017119991839</v>
      </c>
      <c r="J32" s="227">
        <f t="shared" si="1"/>
        <v>66.714473849481578</v>
      </c>
      <c r="K32" s="227">
        <v>-5.3655460584597812</v>
      </c>
    </row>
    <row r="33" spans="2:11" x14ac:dyDescent="0.25">
      <c r="B33" s="248"/>
      <c r="C33" s="229" t="s">
        <v>392</v>
      </c>
      <c r="D33" s="224">
        <v>223011.56185415993</v>
      </c>
      <c r="E33" s="224">
        <v>311426.2268822997</v>
      </c>
      <c r="F33" s="224">
        <v>359446.90009915491</v>
      </c>
      <c r="G33" s="224">
        <v>378564.75214505539</v>
      </c>
      <c r="H33" s="224">
        <v>383681.81191739533</v>
      </c>
      <c r="I33" s="227">
        <f t="shared" si="1"/>
        <v>39.645776341389514</v>
      </c>
      <c r="J33" s="227">
        <f t="shared" si="1"/>
        <v>15.419598309876491</v>
      </c>
      <c r="K33" s="227">
        <v>1.3517000046478778</v>
      </c>
    </row>
    <row r="34" spans="2:11" x14ac:dyDescent="0.25">
      <c r="B34" s="249">
        <v>5</v>
      </c>
      <c r="C34" s="226" t="s">
        <v>141</v>
      </c>
      <c r="D34" s="224">
        <v>2222.7226718630391</v>
      </c>
      <c r="E34" s="224">
        <v>2565.3824270089995</v>
      </c>
      <c r="F34" s="224">
        <v>3073.0957500523609</v>
      </c>
      <c r="G34" s="224">
        <v>3082.1347918574011</v>
      </c>
      <c r="H34" s="224">
        <v>3093.3428575074004</v>
      </c>
      <c r="I34" s="227">
        <f t="shared" si="1"/>
        <v>15.416217213402977</v>
      </c>
      <c r="J34" s="227">
        <f t="shared" si="1"/>
        <v>19.790941019086524</v>
      </c>
      <c r="K34" s="227">
        <v>0.3636461870392414</v>
      </c>
    </row>
    <row r="35" spans="2:11" x14ac:dyDescent="0.25">
      <c r="B35" s="250">
        <v>6</v>
      </c>
      <c r="C35" s="226" t="s">
        <v>142</v>
      </c>
      <c r="D35" s="224">
        <v>11063.231908766804</v>
      </c>
      <c r="E35" s="224">
        <v>15031.023641503067</v>
      </c>
      <c r="F35" s="224">
        <v>18136.786196785364</v>
      </c>
      <c r="G35" s="224">
        <v>19352.113155486215</v>
      </c>
      <c r="H35" s="224">
        <v>19170.384599565314</v>
      </c>
      <c r="I35" s="227">
        <f t="shared" si="1"/>
        <v>35.864671060470833</v>
      </c>
      <c r="J35" s="227">
        <f t="shared" si="1"/>
        <v>20.662348948123459</v>
      </c>
      <c r="K35" s="227">
        <v>-0.93906311140694343</v>
      </c>
    </row>
    <row r="36" spans="2:11" x14ac:dyDescent="0.25">
      <c r="B36" s="250">
        <v>7</v>
      </c>
      <c r="C36" s="226" t="s">
        <v>393</v>
      </c>
      <c r="D36" s="224">
        <v>11.081014559999998</v>
      </c>
      <c r="E36" s="224">
        <v>7.2035633300000015</v>
      </c>
      <c r="F36" s="224">
        <v>3.3029326500000002</v>
      </c>
      <c r="G36" s="224">
        <v>2.7771606499999999</v>
      </c>
      <c r="H36" s="224">
        <v>2.8413306500000002</v>
      </c>
      <c r="I36" s="227">
        <f t="shared" si="1"/>
        <v>-34.991843111520978</v>
      </c>
      <c r="J36" s="227">
        <f t="shared" si="1"/>
        <v>-54.148627579289986</v>
      </c>
      <c r="K36" s="227">
        <v>2.3106333441675506</v>
      </c>
    </row>
    <row r="37" spans="2:11" x14ac:dyDescent="0.25">
      <c r="B37" s="250">
        <v>8</v>
      </c>
      <c r="C37" s="226" t="s">
        <v>394</v>
      </c>
      <c r="D37" s="224">
        <v>1.3357586899999998</v>
      </c>
      <c r="E37" s="224">
        <v>1.3357586899999998</v>
      </c>
      <c r="F37" s="224">
        <v>1.3357586899999998</v>
      </c>
      <c r="G37" s="224">
        <v>1.3357586899999998</v>
      </c>
      <c r="H37" s="224">
        <v>1.3357586899999998</v>
      </c>
      <c r="I37" s="227">
        <f t="shared" si="1"/>
        <v>0</v>
      </c>
      <c r="J37" s="227">
        <f t="shared" si="1"/>
        <v>0</v>
      </c>
      <c r="K37" s="227">
        <v>0</v>
      </c>
    </row>
    <row r="38" spans="2:11" x14ac:dyDescent="0.25">
      <c r="B38" s="250">
        <v>9</v>
      </c>
      <c r="C38" s="226" t="s">
        <v>386</v>
      </c>
      <c r="D38" s="224">
        <v>8469.0563456300006</v>
      </c>
      <c r="E38" s="224">
        <v>19324.723121619998</v>
      </c>
      <c r="F38" s="224">
        <v>22175.752291289999</v>
      </c>
      <c r="G38" s="224">
        <v>22565.325082790117</v>
      </c>
      <c r="H38" s="224">
        <v>22364.396987079999</v>
      </c>
      <c r="I38" s="227">
        <f t="shared" si="1"/>
        <v>128.18035838894232</v>
      </c>
      <c r="J38" s="227">
        <f t="shared" si="1"/>
        <v>14.753273057145865</v>
      </c>
      <c r="K38" s="227">
        <v>-0.89042854456087539</v>
      </c>
    </row>
    <row r="39" spans="2:11" x14ac:dyDescent="0.25">
      <c r="B39" s="250">
        <v>10</v>
      </c>
      <c r="C39" s="226" t="s">
        <v>387</v>
      </c>
      <c r="D39" s="224">
        <v>88.03303535770003</v>
      </c>
      <c r="E39" s="224">
        <v>12.51327886520002</v>
      </c>
      <c r="F39" s="224">
        <v>159.96111695999991</v>
      </c>
      <c r="G39" s="224">
        <v>708.4169581582496</v>
      </c>
      <c r="H39" s="224">
        <v>362.291389229365</v>
      </c>
      <c r="I39" s="227">
        <f t="shared" si="1"/>
        <v>-85.785700999226634</v>
      </c>
      <c r="J39" s="227">
        <f t="shared" si="1"/>
        <v>1178.3309529276044</v>
      </c>
      <c r="K39" s="227">
        <v>-48.859017975620709</v>
      </c>
    </row>
    <row r="40" spans="2:11" x14ac:dyDescent="0.25">
      <c r="B40" s="252" t="s">
        <v>388</v>
      </c>
      <c r="C40" s="252"/>
      <c r="D40" s="237">
        <v>325168.66969738138</v>
      </c>
      <c r="E40" s="237">
        <v>445497.1639332411</v>
      </c>
      <c r="F40" s="237">
        <v>519651.11203808466</v>
      </c>
      <c r="G40" s="237">
        <v>528617.96345215151</v>
      </c>
      <c r="H40" s="237">
        <v>529331.73925918154</v>
      </c>
      <c r="I40" s="238">
        <f t="shared" si="1"/>
        <v>37.004947108786212</v>
      </c>
      <c r="J40" s="238">
        <f t="shared" si="1"/>
        <v>16.645212160308098</v>
      </c>
      <c r="K40" s="238">
        <v>0.13502677857723647</v>
      </c>
    </row>
    <row r="41" spans="2:11" x14ac:dyDescent="0.25">
      <c r="B41" s="253"/>
      <c r="C41" s="253"/>
      <c r="D41" s="254"/>
      <c r="E41" s="254"/>
      <c r="F41" s="254"/>
      <c r="G41" s="254"/>
      <c r="H41" s="254"/>
      <c r="I41" s="255"/>
      <c r="J41" s="255"/>
      <c r="K41" s="255"/>
    </row>
    <row r="42" spans="2:11" x14ac:dyDescent="0.25">
      <c r="C42" s="256" t="s">
        <v>117</v>
      </c>
      <c r="D42" s="257"/>
      <c r="E42" s="257"/>
      <c r="F42" s="257"/>
      <c r="G42" s="257"/>
      <c r="H42" s="257"/>
      <c r="J42" s="257"/>
      <c r="K42" s="257"/>
    </row>
    <row r="43" spans="2:11" x14ac:dyDescent="0.25">
      <c r="C43" s="258" t="s">
        <v>315</v>
      </c>
      <c r="D43" s="257"/>
      <c r="E43" s="257"/>
      <c r="F43" s="257"/>
      <c r="G43" s="257"/>
      <c r="H43" s="257"/>
      <c r="J43" s="257"/>
      <c r="K43" s="257"/>
    </row>
    <row r="44" spans="2:11" x14ac:dyDescent="0.25">
      <c r="C44" s="259" t="s">
        <v>395</v>
      </c>
      <c r="D44" s="224">
        <v>21964.535824587234</v>
      </c>
      <c r="E44" s="224">
        <v>18279.395993541704</v>
      </c>
      <c r="F44" s="224">
        <v>30522.152256529997</v>
      </c>
      <c r="G44" s="224">
        <v>6232.2539990438872</v>
      </c>
      <c r="H44" s="224">
        <v>9455.1514916799952</v>
      </c>
      <c r="I44" s="224">
        <v>-16.77768135177417</v>
      </c>
      <c r="J44" s="224">
        <v>66.975715539582282</v>
      </c>
      <c r="K44" s="224">
        <v>51.71319225966311</v>
      </c>
    </row>
    <row r="45" spans="2:11" x14ac:dyDescent="0.25">
      <c r="C45" s="260" t="s">
        <v>154</v>
      </c>
      <c r="D45" s="224">
        <v>8068.621880619994</v>
      </c>
      <c r="E45" s="224">
        <v>8526.843212921709</v>
      </c>
      <c r="F45" s="224">
        <v>10282.376176619999</v>
      </c>
      <c r="G45" s="224">
        <v>1944.9368289900003</v>
      </c>
      <c r="H45" s="224">
        <v>2971.5107011999999</v>
      </c>
      <c r="I45" s="224">
        <v>5.6790532395912097</v>
      </c>
      <c r="J45" s="224">
        <v>20.588310584131865</v>
      </c>
      <c r="K45" s="224">
        <v>52.78186195605624</v>
      </c>
    </row>
    <row r="46" spans="2:11" x14ac:dyDescent="0.25">
      <c r="C46" s="260" t="s">
        <v>396</v>
      </c>
      <c r="D46" s="224">
        <v>13895.913943967233</v>
      </c>
      <c r="E46" s="224">
        <v>9752.5527806199989</v>
      </c>
      <c r="F46" s="224">
        <v>20239.77607991</v>
      </c>
      <c r="G46" s="224">
        <v>4287.3171700538833</v>
      </c>
      <c r="H46" s="224">
        <v>6483.6407904799999</v>
      </c>
      <c r="I46" s="224">
        <v>-29.817118759187704</v>
      </c>
      <c r="J46" s="224">
        <v>107.5331098964152</v>
      </c>
      <c r="K46" s="224">
        <v>51.228391399801964</v>
      </c>
    </row>
    <row r="47" spans="2:11" x14ac:dyDescent="0.25">
      <c r="C47" s="259" t="s">
        <v>397</v>
      </c>
      <c r="D47" s="224">
        <v>38.316061149999996</v>
      </c>
      <c r="E47" s="224">
        <v>16.164283390000001</v>
      </c>
      <c r="F47" s="224">
        <v>19.981650199999997</v>
      </c>
      <c r="G47" s="224">
        <v>7.4623712000000006</v>
      </c>
      <c r="H47" s="224">
        <v>15.267090569999999</v>
      </c>
      <c r="I47" s="224">
        <v>-57.813295769834092</v>
      </c>
      <c r="J47" s="224">
        <v>23.61605966622437</v>
      </c>
      <c r="K47" s="224">
        <v>104.58765934881392</v>
      </c>
    </row>
    <row r="48" spans="2:11" x14ac:dyDescent="0.25">
      <c r="C48" s="259" t="s">
        <v>398</v>
      </c>
      <c r="D48" s="224">
        <v>8757.2275591160069</v>
      </c>
      <c r="E48" s="224">
        <v>9378.5188447590026</v>
      </c>
      <c r="F48" s="224">
        <v>11857.162195293684</v>
      </c>
      <c r="G48" s="224">
        <v>2304.962743458334</v>
      </c>
      <c r="H48" s="224">
        <v>3517.4779914089518</v>
      </c>
      <c r="I48" s="224">
        <v>7.0946116387743103</v>
      </c>
      <c r="J48" s="224">
        <v>26.428942475493571</v>
      </c>
      <c r="K48" s="224">
        <v>52.604548658837615</v>
      </c>
    </row>
    <row r="49" spans="3:11" x14ac:dyDescent="0.25">
      <c r="C49" s="259" t="s">
        <v>399</v>
      </c>
      <c r="D49" s="224">
        <v>2907.399151989589</v>
      </c>
      <c r="E49" s="224">
        <v>3352.7162369260996</v>
      </c>
      <c r="F49" s="224">
        <v>4357.8270836267402</v>
      </c>
      <c r="G49" s="224">
        <v>642.3432603552435</v>
      </c>
      <c r="H49" s="224">
        <v>1025.0600183018853</v>
      </c>
      <c r="I49" s="224">
        <v>15.316682081019787</v>
      </c>
      <c r="J49" s="224">
        <v>29.979001372993181</v>
      </c>
      <c r="K49" s="224">
        <v>59.581345608729976</v>
      </c>
    </row>
    <row r="50" spans="3:11" x14ac:dyDescent="0.25">
      <c r="C50" s="259" t="s">
        <v>400</v>
      </c>
      <c r="D50" s="224">
        <v>140.05048382999999</v>
      </c>
      <c r="E50" s="224">
        <v>35.690527689999996</v>
      </c>
      <c r="F50" s="224">
        <v>19.585328789999998</v>
      </c>
      <c r="G50" s="224">
        <v>0.19078596</v>
      </c>
      <c r="H50" s="224">
        <v>1.1691339599999999</v>
      </c>
      <c r="I50" s="224">
        <v>-74.515955451233665</v>
      </c>
      <c r="J50" s="224">
        <v>-45.124574900898587</v>
      </c>
      <c r="K50" s="224">
        <v>512.79874053625326</v>
      </c>
    </row>
    <row r="51" spans="3:11" x14ac:dyDescent="0.25">
      <c r="C51" s="261" t="s">
        <v>401</v>
      </c>
      <c r="D51" s="224">
        <v>6648.2541233002639</v>
      </c>
      <c r="E51" s="224">
        <v>17302.773723081053</v>
      </c>
      <c r="F51" s="224">
        <v>5527.1587971726276</v>
      </c>
      <c r="G51" s="224">
        <v>1682.0470343464499</v>
      </c>
      <c r="H51" s="224">
        <v>3830.1636152712199</v>
      </c>
      <c r="I51" s="224">
        <v>160.26041427086383</v>
      </c>
      <c r="J51" s="224">
        <v>-68.056226789814232</v>
      </c>
      <c r="K51" s="224">
        <v>127.70847289412504</v>
      </c>
    </row>
    <row r="52" spans="3:11" x14ac:dyDescent="0.25">
      <c r="C52" s="262" t="s">
        <v>402</v>
      </c>
      <c r="D52" s="224">
        <v>6631.6922402702639</v>
      </c>
      <c r="E52" s="224">
        <v>17265.361553821051</v>
      </c>
      <c r="F52" s="224">
        <v>5506.3830931326274</v>
      </c>
      <c r="G52" s="224">
        <v>1681.86453434645</v>
      </c>
      <c r="H52" s="224">
        <v>3829.98111527122</v>
      </c>
      <c r="I52" s="224">
        <v>160.34624238107631</v>
      </c>
      <c r="J52" s="224">
        <v>-68.107339797271777</v>
      </c>
      <c r="K52" s="224">
        <v>127.72233060729231</v>
      </c>
    </row>
    <row r="53" spans="3:11" x14ac:dyDescent="0.25">
      <c r="C53" s="263" t="s">
        <v>403</v>
      </c>
      <c r="D53" s="224">
        <v>3363.6918934440628</v>
      </c>
      <c r="E53" s="224">
        <v>4556.4837285746644</v>
      </c>
      <c r="F53" s="224">
        <v>1984.9815402498662</v>
      </c>
      <c r="G53" s="224">
        <v>500.01374717899989</v>
      </c>
      <c r="H53" s="224">
        <v>2129.8591365018447</v>
      </c>
      <c r="I53" s="224">
        <v>35.460793464924329</v>
      </c>
      <c r="J53" s="224">
        <v>-56.436110419935638</v>
      </c>
      <c r="K53" s="224">
        <v>325.96011580045149</v>
      </c>
    </row>
    <row r="54" spans="3:11" x14ac:dyDescent="0.25">
      <c r="C54" s="263" t="s">
        <v>404</v>
      </c>
      <c r="D54" s="224">
        <v>3090.5278030653981</v>
      </c>
      <c r="E54" s="224">
        <v>11628.86095440602</v>
      </c>
      <c r="F54" s="224">
        <v>2839.6785266602501</v>
      </c>
      <c r="G54" s="224">
        <v>1168.9324533652505</v>
      </c>
      <c r="H54" s="224">
        <v>1649.2358161693755</v>
      </c>
      <c r="I54" s="224">
        <v>276.27427078545344</v>
      </c>
      <c r="J54" s="224">
        <v>-75.580768075274534</v>
      </c>
      <c r="K54" s="224">
        <v>41.089060486033667</v>
      </c>
    </row>
    <row r="55" spans="3:11" x14ac:dyDescent="0.25">
      <c r="C55" s="263" t="s">
        <v>405</v>
      </c>
      <c r="D55" s="224">
        <v>177.47254376079991</v>
      </c>
      <c r="E55" s="224">
        <v>1080.0168708403692</v>
      </c>
      <c r="F55" s="224">
        <v>681.72302622251186</v>
      </c>
      <c r="G55" s="224">
        <v>12.918333802200099</v>
      </c>
      <c r="H55" s="224">
        <v>50.886162599999999</v>
      </c>
      <c r="I55" s="224">
        <v>508.5543419583999</v>
      </c>
      <c r="J55" s="224">
        <v>-36.878483602570199</v>
      </c>
      <c r="K55" s="224">
        <v>293.90654692119551</v>
      </c>
    </row>
    <row r="56" spans="3:11" x14ac:dyDescent="0.25">
      <c r="C56" s="262" t="s">
        <v>406</v>
      </c>
      <c r="D56" s="224">
        <v>0</v>
      </c>
      <c r="E56" s="224">
        <v>0</v>
      </c>
      <c r="F56" s="224">
        <v>0</v>
      </c>
      <c r="G56" s="224">
        <v>0</v>
      </c>
      <c r="H56" s="224">
        <v>0</v>
      </c>
      <c r="I56" s="224">
        <v>0</v>
      </c>
      <c r="J56" s="224">
        <v>0</v>
      </c>
      <c r="K56" s="224">
        <v>0</v>
      </c>
    </row>
    <row r="57" spans="3:11" x14ac:dyDescent="0.25">
      <c r="C57" s="262" t="s">
        <v>407</v>
      </c>
      <c r="D57" s="224">
        <v>0.51471699999999998</v>
      </c>
      <c r="E57" s="224">
        <v>0</v>
      </c>
      <c r="F57" s="224">
        <v>1.1770309999999999</v>
      </c>
      <c r="G57" s="224">
        <v>0</v>
      </c>
      <c r="H57" s="224">
        <v>0</v>
      </c>
      <c r="I57" s="224">
        <v>-100</v>
      </c>
      <c r="J57" s="224">
        <v>0</v>
      </c>
      <c r="K57" s="224">
        <v>0</v>
      </c>
    </row>
    <row r="58" spans="3:11" x14ac:dyDescent="0.25">
      <c r="C58" s="262" t="s">
        <v>408</v>
      </c>
      <c r="D58" s="224">
        <v>16.04716603</v>
      </c>
      <c r="E58" s="224">
        <v>37.412169260000006</v>
      </c>
      <c r="F58" s="224">
        <v>19.598673040000001</v>
      </c>
      <c r="G58" s="224">
        <v>0.1825</v>
      </c>
      <c r="H58" s="224">
        <v>0.1825</v>
      </c>
      <c r="I58" s="224">
        <v>133.13879341722</v>
      </c>
      <c r="J58" s="224">
        <v>-47.614176275647488</v>
      </c>
      <c r="K58" s="224">
        <v>0</v>
      </c>
    </row>
    <row r="59" spans="3:11" x14ac:dyDescent="0.25">
      <c r="C59" s="259" t="s">
        <v>409</v>
      </c>
      <c r="D59" s="224">
        <v>5.3113214199999996</v>
      </c>
      <c r="E59" s="224">
        <v>31.081356999999997</v>
      </c>
      <c r="F59" s="224">
        <v>34.905572659999997</v>
      </c>
      <c r="G59" s="224">
        <v>0</v>
      </c>
      <c r="H59" s="224">
        <v>0</v>
      </c>
      <c r="I59" s="224">
        <v>485.19066240205058</v>
      </c>
      <c r="J59" s="224">
        <v>12.303888983997709</v>
      </c>
      <c r="K59" s="224">
        <v>0</v>
      </c>
    </row>
    <row r="60" spans="3:11" x14ac:dyDescent="0.25">
      <c r="C60" s="259" t="s">
        <v>410</v>
      </c>
      <c r="D60" s="224">
        <v>17.958949149999995</v>
      </c>
      <c r="E60" s="224">
        <v>9.1199368699999983</v>
      </c>
      <c r="F60" s="224">
        <v>18.08405226</v>
      </c>
      <c r="G60" s="224">
        <v>3.4708139600000001</v>
      </c>
      <c r="H60" s="224">
        <v>3.00560217</v>
      </c>
      <c r="I60" s="224">
        <v>-49.217870189247677</v>
      </c>
      <c r="J60" s="224">
        <v>98.291419313300608</v>
      </c>
      <c r="K60" s="224">
        <v>-13.403535751596438</v>
      </c>
    </row>
    <row r="61" spans="3:11" x14ac:dyDescent="0.25">
      <c r="C61" s="259" t="s">
        <v>411</v>
      </c>
      <c r="D61" s="224">
        <v>835.98319714668787</v>
      </c>
      <c r="E61" s="224">
        <v>1847.7436786974195</v>
      </c>
      <c r="F61" s="224">
        <v>1955.1274707561836</v>
      </c>
      <c r="G61" s="224">
        <v>167.46291650841678</v>
      </c>
      <c r="H61" s="224">
        <v>266.56040361772511</v>
      </c>
      <c r="I61" s="224">
        <v>121.02641356955415</v>
      </c>
      <c r="J61" s="224">
        <v>5.8116173415603365</v>
      </c>
      <c r="K61" s="224">
        <v>59.175780032666303</v>
      </c>
    </row>
    <row r="62" spans="3:11" x14ac:dyDescent="0.25">
      <c r="C62" s="259" t="s">
        <v>412</v>
      </c>
      <c r="D62" s="224">
        <v>2353.3501295372848</v>
      </c>
      <c r="E62" s="224">
        <v>5069.2496292235328</v>
      </c>
      <c r="F62" s="224">
        <v>5462.4250288657495</v>
      </c>
      <c r="G62" s="224">
        <v>452.75861075202533</v>
      </c>
      <c r="H62" s="224">
        <v>722.96844394665914</v>
      </c>
      <c r="I62" s="224">
        <v>115.40567064792214</v>
      </c>
      <c r="J62" s="224">
        <v>7.7560867662861606</v>
      </c>
      <c r="K62" s="224">
        <v>59.680771779429939</v>
      </c>
    </row>
    <row r="63" spans="3:11" x14ac:dyDescent="0.25">
      <c r="C63" s="259" t="s">
        <v>413</v>
      </c>
      <c r="D63" s="224">
        <v>5393.8332375335058</v>
      </c>
      <c r="E63" s="224">
        <v>11829.119844205752</v>
      </c>
      <c r="F63" s="224">
        <v>12376.255483476953</v>
      </c>
      <c r="G63" s="224">
        <v>897.15731722782687</v>
      </c>
      <c r="H63" s="224">
        <v>1678.9057487514438</v>
      </c>
      <c r="I63" s="224">
        <v>119.30822335944107</v>
      </c>
      <c r="J63" s="224">
        <v>4.62532839701682</v>
      </c>
      <c r="K63" s="224">
        <v>87.136159568890562</v>
      </c>
    </row>
    <row r="64" spans="3:11" x14ac:dyDescent="0.25">
      <c r="C64" s="259" t="s">
        <v>186</v>
      </c>
      <c r="D64" s="237">
        <v>49062.220038760533</v>
      </c>
      <c r="E64" s="237">
        <v>67151.574055384568</v>
      </c>
      <c r="F64" s="237">
        <v>72150.664919631934</v>
      </c>
      <c r="G64" s="237">
        <v>12390.10985281218</v>
      </c>
      <c r="H64" s="237">
        <v>20515.729539677879</v>
      </c>
      <c r="I64" s="237">
        <v>36.870231315119732</v>
      </c>
      <c r="J64" s="237">
        <v>7.444487987912642</v>
      </c>
      <c r="K64" s="237">
        <v>65.581498335314834</v>
      </c>
    </row>
    <row r="65" spans="3:11" x14ac:dyDescent="0.25">
      <c r="C65" s="264" t="s">
        <v>187</v>
      </c>
      <c r="D65" s="224"/>
      <c r="E65" s="224"/>
      <c r="F65" s="224"/>
      <c r="G65" s="224"/>
      <c r="H65" s="224"/>
      <c r="I65" s="224"/>
      <c r="J65" s="224"/>
      <c r="K65" s="224"/>
    </row>
    <row r="66" spans="3:11" x14ac:dyDescent="0.25">
      <c r="C66" s="259" t="s">
        <v>414</v>
      </c>
      <c r="D66" s="224">
        <v>41259.048316400011</v>
      </c>
      <c r="E66" s="224">
        <v>45304.10624778999</v>
      </c>
      <c r="F66" s="224">
        <v>59984.887754385236</v>
      </c>
      <c r="G66" s="224">
        <v>10070.642852753315</v>
      </c>
      <c r="H66" s="224">
        <v>15961.471469365182</v>
      </c>
      <c r="I66" s="224">
        <v>9.8040504966812687</v>
      </c>
      <c r="J66" s="224">
        <v>32.404968826222898</v>
      </c>
      <c r="K66" s="224">
        <v>58.495060372449949</v>
      </c>
    </row>
    <row r="67" spans="3:11" x14ac:dyDescent="0.25">
      <c r="C67" s="260" t="s">
        <v>343</v>
      </c>
      <c r="D67" s="224">
        <v>39362.009643429992</v>
      </c>
      <c r="E67" s="224">
        <v>43760.304021829987</v>
      </c>
      <c r="F67" s="224">
        <v>58457.09762344999</v>
      </c>
      <c r="G67" s="224">
        <v>9863.0627509600017</v>
      </c>
      <c r="H67" s="224">
        <v>15628.947752049997</v>
      </c>
      <c r="I67" s="224">
        <v>11.173957880308899</v>
      </c>
      <c r="J67" s="224">
        <v>33.584761189703926</v>
      </c>
      <c r="K67" s="224">
        <v>58.459376632565622</v>
      </c>
    </row>
    <row r="68" spans="3:11" x14ac:dyDescent="0.25">
      <c r="C68" s="260" t="s">
        <v>344</v>
      </c>
      <c r="D68" s="224">
        <v>12.364797999999999</v>
      </c>
      <c r="E68" s="224">
        <v>13.194650000000001</v>
      </c>
      <c r="F68" s="224">
        <v>34.939623259999998</v>
      </c>
      <c r="G68" s="224">
        <v>8.6423375999999994</v>
      </c>
      <c r="H68" s="224">
        <v>13.728893489999999</v>
      </c>
      <c r="I68" s="224">
        <v>6.7114076590657001</v>
      </c>
      <c r="J68" s="224">
        <v>164.80144043229637</v>
      </c>
      <c r="K68" s="224">
        <v>58.856250767153554</v>
      </c>
    </row>
    <row r="69" spans="3:11" x14ac:dyDescent="0.25">
      <c r="C69" s="260" t="s">
        <v>197</v>
      </c>
      <c r="D69" s="224">
        <v>1884.6738749699998</v>
      </c>
      <c r="E69" s="224">
        <v>1530.6075759599992</v>
      </c>
      <c r="F69" s="224">
        <v>1492.8505076752356</v>
      </c>
      <c r="G69" s="224">
        <v>198.93776419331667</v>
      </c>
      <c r="H69" s="224">
        <v>318.79482382517807</v>
      </c>
      <c r="I69" s="224">
        <v>-18.78660832053167</v>
      </c>
      <c r="J69" s="224">
        <v>-2.4668026526056037</v>
      </c>
      <c r="K69" s="224">
        <v>60.248520494776933</v>
      </c>
    </row>
    <row r="70" spans="3:11" x14ac:dyDescent="0.25">
      <c r="C70" s="259" t="s">
        <v>415</v>
      </c>
      <c r="D70" s="224">
        <v>717.95800303999988</v>
      </c>
      <c r="E70" s="224">
        <v>1419.6890413200003</v>
      </c>
      <c r="F70" s="224">
        <v>1442.4499250299968</v>
      </c>
      <c r="G70" s="224">
        <v>161.99306800000005</v>
      </c>
      <c r="H70" s="224">
        <v>254.54730441000001</v>
      </c>
      <c r="I70" s="224">
        <v>97.739844852861765</v>
      </c>
      <c r="J70" s="224">
        <v>1.6032302178534716</v>
      </c>
      <c r="K70" s="224">
        <v>57.134689497948102</v>
      </c>
    </row>
    <row r="71" spans="3:11" x14ac:dyDescent="0.25">
      <c r="C71" s="260" t="s">
        <v>199</v>
      </c>
      <c r="D71" s="224">
        <v>2.9010560000000001E-2</v>
      </c>
      <c r="E71" s="224">
        <v>8.8409500000000002E-3</v>
      </c>
      <c r="F71" s="224">
        <v>3.4371170000000006E-2</v>
      </c>
      <c r="G71" s="224">
        <v>0</v>
      </c>
      <c r="H71" s="224">
        <v>0</v>
      </c>
      <c r="I71" s="224">
        <v>-69.525062597895399</v>
      </c>
      <c r="J71" s="224">
        <v>288.77236043637851</v>
      </c>
      <c r="K71" s="224">
        <v>0</v>
      </c>
    </row>
    <row r="72" spans="3:11" x14ac:dyDescent="0.25">
      <c r="C72" s="260" t="s">
        <v>200</v>
      </c>
      <c r="D72" s="224">
        <v>414.59071736999994</v>
      </c>
      <c r="E72" s="224">
        <v>717.53590732999976</v>
      </c>
      <c r="F72" s="224">
        <v>746.95942490999994</v>
      </c>
      <c r="G72" s="224">
        <v>108.09992672</v>
      </c>
      <c r="H72" s="224">
        <v>174.95559515000002</v>
      </c>
      <c r="I72" s="224">
        <v>73.070905176499039</v>
      </c>
      <c r="J72" s="224">
        <v>4.1006334706631069</v>
      </c>
      <c r="K72" s="224">
        <v>61.846173682586581</v>
      </c>
    </row>
    <row r="73" spans="3:11" x14ac:dyDescent="0.25">
      <c r="C73" s="260" t="s">
        <v>201</v>
      </c>
      <c r="D73" s="224">
        <v>303.33827510999993</v>
      </c>
      <c r="E73" s="224">
        <v>702.14429303999987</v>
      </c>
      <c r="F73" s="224">
        <v>695.45612894999681</v>
      </c>
      <c r="G73" s="224">
        <v>53.893141280000002</v>
      </c>
      <c r="H73" s="224">
        <v>79.591709260000002</v>
      </c>
      <c r="I73" s="224">
        <v>131.47236951399572</v>
      </c>
      <c r="J73" s="224">
        <v>-0.95253413811084608</v>
      </c>
      <c r="K73" s="224">
        <v>47.684301507837432</v>
      </c>
    </row>
    <row r="74" spans="3:11" x14ac:dyDescent="0.25">
      <c r="C74" s="259" t="s">
        <v>416</v>
      </c>
      <c r="D74" s="224">
        <v>3726.3926771900005</v>
      </c>
      <c r="E74" s="224">
        <v>5025.3358067599002</v>
      </c>
      <c r="F74" s="224">
        <v>5494.6508484650003</v>
      </c>
      <c r="G74" s="224">
        <v>796.87046726999995</v>
      </c>
      <c r="H74" s="224">
        <v>1287.4432375099998</v>
      </c>
      <c r="I74" s="224">
        <v>34.857924059399103</v>
      </c>
      <c r="J74" s="224">
        <v>9.3389787220546445</v>
      </c>
      <c r="K74" s="224">
        <v>61.562423303332345</v>
      </c>
    </row>
    <row r="75" spans="3:11" x14ac:dyDescent="0.25">
      <c r="C75" s="259" t="s">
        <v>417</v>
      </c>
      <c r="D75" s="224">
        <v>152.81691778999999</v>
      </c>
      <c r="E75" s="224">
        <v>270.42997174000004</v>
      </c>
      <c r="F75" s="224">
        <v>446.26673801489625</v>
      </c>
      <c r="G75" s="224">
        <v>58.086378310000001</v>
      </c>
      <c r="H75" s="224">
        <v>71.421028359999994</v>
      </c>
      <c r="I75" s="224">
        <v>76.963372675545742</v>
      </c>
      <c r="J75" s="224">
        <v>65.021182801420863</v>
      </c>
      <c r="K75" s="224">
        <v>22.956587134481985</v>
      </c>
    </row>
    <row r="76" spans="3:11" x14ac:dyDescent="0.25">
      <c r="C76" s="259" t="s">
        <v>418</v>
      </c>
      <c r="D76" s="224">
        <v>3133.8450719408743</v>
      </c>
      <c r="E76" s="224">
        <v>15072.159811151028</v>
      </c>
      <c r="F76" s="224">
        <v>4554.5541323196512</v>
      </c>
      <c r="G76" s="224">
        <v>756.98358661032967</v>
      </c>
      <c r="H76" s="224">
        <v>2664.6901672214726</v>
      </c>
      <c r="I76" s="224">
        <v>380.94782815209294</v>
      </c>
      <c r="J76" s="224">
        <v>-69.781675689571728</v>
      </c>
      <c r="K76" s="224">
        <v>252.01425953680126</v>
      </c>
    </row>
    <row r="77" spans="3:11" x14ac:dyDescent="0.25">
      <c r="C77" s="259" t="s">
        <v>419</v>
      </c>
      <c r="D77" s="224">
        <v>2.2157460000000002</v>
      </c>
      <c r="E77" s="224">
        <v>8.6893650499999993</v>
      </c>
      <c r="F77" s="224">
        <v>6.1607132299999998</v>
      </c>
      <c r="G77" s="224">
        <v>0.79987986</v>
      </c>
      <c r="H77" s="224">
        <v>1.3375758900000001</v>
      </c>
      <c r="I77" s="224">
        <v>292.16431170359772</v>
      </c>
      <c r="J77" s="224">
        <v>-29.100536177841896</v>
      </c>
      <c r="K77" s="224">
        <v>67.222098828691614</v>
      </c>
    </row>
    <row r="78" spans="3:11" x14ac:dyDescent="0.25">
      <c r="C78" s="259" t="s">
        <v>420</v>
      </c>
      <c r="D78" s="224">
        <v>18.123257899999999</v>
      </c>
      <c r="E78" s="224">
        <v>48.350549440000009</v>
      </c>
      <c r="F78" s="224">
        <v>63.277833429999994</v>
      </c>
      <c r="G78" s="224">
        <v>15.512964310000001</v>
      </c>
      <c r="H78" s="224">
        <v>24.090242459999999</v>
      </c>
      <c r="I78" s="224">
        <v>166.78729457356567</v>
      </c>
      <c r="J78" s="224">
        <v>30.873039009667934</v>
      </c>
      <c r="K78" s="224">
        <v>55.291032575063007</v>
      </c>
    </row>
    <row r="79" spans="3:11" x14ac:dyDescent="0.25">
      <c r="C79" s="259" t="s">
        <v>421</v>
      </c>
      <c r="D79" s="224">
        <v>51.820047677000019</v>
      </c>
      <c r="E79" s="224">
        <v>2.8132799999999998</v>
      </c>
      <c r="F79" s="224">
        <v>158.41696812999999</v>
      </c>
      <c r="G79" s="224">
        <v>529.22065254951497</v>
      </c>
      <c r="H79" s="224">
        <v>250.72851009109991</v>
      </c>
      <c r="I79" s="224">
        <v>-94.571058642138894</v>
      </c>
      <c r="J79" s="224">
        <v>5531.0416357419099</v>
      </c>
      <c r="K79" s="224">
        <v>-52.623067734938559</v>
      </c>
    </row>
    <row r="80" spans="3:11" x14ac:dyDescent="0.25">
      <c r="C80" s="259" t="s">
        <v>211</v>
      </c>
      <c r="D80" s="237">
        <v>49062.22003793787</v>
      </c>
      <c r="E80" s="237">
        <v>67151.574073250944</v>
      </c>
      <c r="F80" s="237">
        <v>72150.664913004788</v>
      </c>
      <c r="G80" s="237">
        <v>12390.109849663162</v>
      </c>
      <c r="H80" s="237">
        <v>20515.72953530775</v>
      </c>
      <c r="I80" s="237">
        <v>36.870231353830491</v>
      </c>
      <c r="J80" s="237">
        <v>7.4444879494569793</v>
      </c>
      <c r="K80" s="237">
        <v>65.581498342127219</v>
      </c>
    </row>
    <row r="81" spans="3:11" x14ac:dyDescent="0.25">
      <c r="C81" s="264" t="s">
        <v>422</v>
      </c>
      <c r="D81" s="224"/>
      <c r="E81" s="224"/>
      <c r="F81" s="224"/>
      <c r="G81" s="224"/>
      <c r="H81" s="224"/>
      <c r="I81" s="224"/>
      <c r="J81" s="224"/>
      <c r="K81" s="224"/>
    </row>
    <row r="82" spans="3:11" x14ac:dyDescent="0.25">
      <c r="C82" s="259" t="s">
        <v>423</v>
      </c>
      <c r="D82" s="265">
        <v>19017</v>
      </c>
      <c r="E82" s="265">
        <v>20872</v>
      </c>
      <c r="F82" s="265">
        <v>23303</v>
      </c>
      <c r="G82" s="265">
        <v>23277</v>
      </c>
      <c r="H82" s="265">
        <v>23374</v>
      </c>
      <c r="I82" s="224">
        <v>9.7544302466214443</v>
      </c>
      <c r="J82" s="224">
        <v>11.647182828669989</v>
      </c>
      <c r="K82" s="224">
        <v>0.41672036774498433</v>
      </c>
    </row>
    <row r="83" spans="3:11" x14ac:dyDescent="0.25">
      <c r="C83" s="259" t="s">
        <v>424</v>
      </c>
      <c r="D83" s="265">
        <v>4057</v>
      </c>
      <c r="E83" s="265">
        <v>4685</v>
      </c>
      <c r="F83" s="265">
        <v>5135</v>
      </c>
      <c r="G83" s="265">
        <v>5138</v>
      </c>
      <c r="H83" s="265">
        <v>5140</v>
      </c>
      <c r="I83" s="224">
        <v>15.479418289376387</v>
      </c>
      <c r="J83" s="224">
        <v>9.6051227321237995</v>
      </c>
      <c r="K83" s="224">
        <v>3.8925652004671074E-2</v>
      </c>
    </row>
    <row r="84" spans="3:11" x14ac:dyDescent="0.25">
      <c r="C84" s="259" t="s">
        <v>425</v>
      </c>
      <c r="D84" s="224">
        <v>310895.2</v>
      </c>
      <c r="E84" s="224">
        <v>362982.2</v>
      </c>
      <c r="F84" s="224">
        <v>428783.2</v>
      </c>
      <c r="G84" s="224">
        <v>434209.2</v>
      </c>
      <c r="H84" s="224">
        <v>435770.2</v>
      </c>
      <c r="I84" s="224">
        <v>16.753877190770396</v>
      </c>
      <c r="J84" s="224">
        <v>18.127886160808988</v>
      </c>
      <c r="K84" s="224">
        <v>0.35950412842473162</v>
      </c>
    </row>
    <row r="85" spans="3:11" x14ac:dyDescent="0.25">
      <c r="C85" s="259" t="s">
        <v>426</v>
      </c>
      <c r="D85" s="224">
        <v>1039695.9814342781</v>
      </c>
      <c r="E85" s="224">
        <v>1183363.6000000001</v>
      </c>
      <c r="F85" s="224">
        <v>1351729</v>
      </c>
      <c r="G85" s="224">
        <v>1367337.2</v>
      </c>
      <c r="H85" s="224">
        <v>1370748.2</v>
      </c>
      <c r="I85" s="224">
        <v>13.818233515486913</v>
      </c>
      <c r="J85" s="224">
        <v>14.227698063384736</v>
      </c>
      <c r="K85" s="224">
        <v>0.2494629708019353</v>
      </c>
    </row>
    <row r="86" spans="3:11" x14ac:dyDescent="0.25">
      <c r="C86" s="259" t="s">
        <v>427</v>
      </c>
      <c r="D86" s="224">
        <v>9398</v>
      </c>
      <c r="E86" s="224">
        <v>34163</v>
      </c>
      <c r="F86" s="224">
        <v>16159</v>
      </c>
      <c r="G86" s="224">
        <v>16343</v>
      </c>
      <c r="H86" s="224">
        <v>16369</v>
      </c>
      <c r="I86" s="224">
        <v>263.51351351351349</v>
      </c>
      <c r="J86" s="224">
        <v>-52.700289787196674</v>
      </c>
      <c r="K86" s="224">
        <v>0.1590895184482653</v>
      </c>
    </row>
    <row r="87" spans="3:11" x14ac:dyDescent="0.25">
      <c r="C87" s="259" t="s">
        <v>428</v>
      </c>
      <c r="D87" s="224">
        <v>4686659</v>
      </c>
      <c r="E87" s="224">
        <v>5191363</v>
      </c>
      <c r="F87" s="224">
        <v>5859530</v>
      </c>
      <c r="G87" s="224">
        <v>5921669</v>
      </c>
      <c r="H87" s="224">
        <v>5936095</v>
      </c>
      <c r="I87" s="224">
        <v>10.768950760019024</v>
      </c>
      <c r="J87" s="224">
        <v>12.870743194032089</v>
      </c>
      <c r="K87" s="224">
        <v>0.24361375146094794</v>
      </c>
    </row>
    <row r="88" spans="3:11" x14ac:dyDescent="0.25">
      <c r="C88" s="259" t="s">
        <v>429</v>
      </c>
      <c r="D88" s="224">
        <v>195311</v>
      </c>
      <c r="E88" s="224">
        <v>329895.31299999997</v>
      </c>
      <c r="F88" s="224">
        <v>438040.31299999997</v>
      </c>
      <c r="G88" s="224">
        <v>445888.31299999997</v>
      </c>
      <c r="H88" s="224">
        <v>460384.31299999997</v>
      </c>
      <c r="I88" s="224">
        <v>68.90769746711652</v>
      </c>
      <c r="J88" s="224">
        <v>32.78161154111335</v>
      </c>
      <c r="K88" s="224">
        <v>3.2510383379346393</v>
      </c>
    </row>
    <row r="89" spans="3:11" x14ac:dyDescent="0.25">
      <c r="C89" s="259" t="s">
        <v>430</v>
      </c>
      <c r="D89" s="224">
        <v>2783221.8</v>
      </c>
      <c r="E89" s="224">
        <v>2992068</v>
      </c>
      <c r="F89" s="224">
        <v>3303100</v>
      </c>
      <c r="G89" s="224">
        <v>3313081</v>
      </c>
      <c r="H89" s="224">
        <v>3310958</v>
      </c>
      <c r="I89" s="224">
        <v>7.5037569768963506</v>
      </c>
      <c r="J89" s="224">
        <v>10.395218290493398</v>
      </c>
      <c r="K89" s="224">
        <v>-6.407932676562994E-2</v>
      </c>
    </row>
    <row r="90" spans="3:11" x14ac:dyDescent="0.25">
      <c r="C90" s="259" t="s">
        <v>431</v>
      </c>
      <c r="D90" s="224">
        <v>1001407</v>
      </c>
      <c r="E90" s="224">
        <v>764663</v>
      </c>
      <c r="F90" s="224">
        <v>382353</v>
      </c>
      <c r="G90" s="224">
        <v>577981</v>
      </c>
      <c r="H90" s="224">
        <v>625955</v>
      </c>
      <c r="I90" s="224">
        <v>-23.641136920353063</v>
      </c>
      <c r="J90" s="224">
        <v>-49.997188303867198</v>
      </c>
      <c r="K90" s="224">
        <v>8.3002728463392383</v>
      </c>
    </row>
    <row r="91" spans="3:11" x14ac:dyDescent="0.25">
      <c r="C91" s="259" t="s">
        <v>432</v>
      </c>
      <c r="D91" s="224">
        <v>4679986.8</v>
      </c>
      <c r="E91" s="224">
        <v>5193581.8</v>
      </c>
      <c r="F91" s="224">
        <v>5888077</v>
      </c>
      <c r="G91" s="224">
        <v>6033684</v>
      </c>
      <c r="H91" s="224">
        <v>6243034</v>
      </c>
      <c r="I91" s="224">
        <v>10.974283089858288</v>
      </c>
      <c r="J91" s="224">
        <v>13.372181795615507</v>
      </c>
      <c r="K91" s="224">
        <v>3.4696878391377473</v>
      </c>
    </row>
    <row r="92" spans="3:11" x14ac:dyDescent="0.25">
      <c r="C92" s="259" t="s">
        <v>433</v>
      </c>
      <c r="D92" s="224">
        <v>106150.19550573106</v>
      </c>
      <c r="E92" s="224">
        <v>130471.71353479098</v>
      </c>
      <c r="F92" s="224">
        <v>159022.77751564092</v>
      </c>
      <c r="G92" s="224">
        <v>162177.55565274059</v>
      </c>
      <c r="H92" s="224">
        <v>165964.50247073054</v>
      </c>
      <c r="I92" s="224">
        <v>22.912362914816114</v>
      </c>
      <c r="J92" s="224">
        <v>21.882953176081838</v>
      </c>
      <c r="K92" s="224">
        <v>2.3350622117518403</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0500B-F05F-47E1-9431-37C8C6DEAC5B}">
  <sheetPr codeName="Sheet50"/>
  <dimension ref="B2:J110"/>
  <sheetViews>
    <sheetView workbookViewId="0">
      <selection activeCell="T16" sqref="T16"/>
    </sheetView>
  </sheetViews>
  <sheetFormatPr defaultColWidth="9.140625" defaultRowHeight="15.75" x14ac:dyDescent="0.25"/>
  <cols>
    <col min="1" max="1" width="9.140625" style="32"/>
    <col min="2" max="2" width="9.28515625" style="32" bestFit="1" customWidth="1"/>
    <col min="3" max="3" width="14.85546875" style="32" customWidth="1"/>
    <col min="4" max="4" width="17.42578125" style="32" customWidth="1"/>
    <col min="5" max="8" width="9.28515625" style="32" bestFit="1" customWidth="1"/>
    <col min="9" max="9" width="12.7109375" style="32" bestFit="1" customWidth="1"/>
    <col min="10" max="10" width="12.7109375" style="32" customWidth="1"/>
    <col min="11" max="16384" width="9.140625" style="32"/>
  </cols>
  <sheetData>
    <row r="2" spans="2:10" x14ac:dyDescent="0.25">
      <c r="B2" s="266" t="s">
        <v>749</v>
      </c>
      <c r="C2" s="266"/>
      <c r="D2" s="266"/>
      <c r="E2" s="266"/>
      <c r="F2" s="266"/>
      <c r="G2" s="266"/>
      <c r="H2" s="266"/>
      <c r="I2" s="266"/>
      <c r="J2" s="266"/>
    </row>
    <row r="3" spans="2:10" ht="31.5" x14ac:dyDescent="0.25">
      <c r="B3" s="47" t="s">
        <v>434</v>
      </c>
      <c r="C3" s="48" t="s">
        <v>435</v>
      </c>
      <c r="D3" s="267" t="s">
        <v>436</v>
      </c>
      <c r="E3" s="48" t="s">
        <v>437</v>
      </c>
      <c r="F3" s="48" t="s">
        <v>438</v>
      </c>
      <c r="G3" s="48" t="s">
        <v>439</v>
      </c>
      <c r="H3" s="48" t="s">
        <v>69</v>
      </c>
      <c r="I3" s="47" t="s">
        <v>440</v>
      </c>
      <c r="J3" s="268" t="s">
        <v>441</v>
      </c>
    </row>
    <row r="4" spans="2:10" x14ac:dyDescent="0.25">
      <c r="B4" s="269">
        <v>1</v>
      </c>
      <c r="C4" s="270">
        <v>1</v>
      </c>
      <c r="D4" s="271" t="s">
        <v>442</v>
      </c>
      <c r="E4" s="272">
        <v>24</v>
      </c>
      <c r="F4" s="272">
        <v>0</v>
      </c>
      <c r="G4" s="272">
        <v>0</v>
      </c>
      <c r="H4" s="272">
        <v>24</v>
      </c>
      <c r="I4" s="272">
        <v>120359</v>
      </c>
      <c r="J4" s="272">
        <v>5014.958333333333</v>
      </c>
    </row>
    <row r="5" spans="2:10" x14ac:dyDescent="0.25">
      <c r="B5" s="269">
        <v>2</v>
      </c>
      <c r="C5" s="270">
        <v>1</v>
      </c>
      <c r="D5" s="271" t="s">
        <v>443</v>
      </c>
      <c r="E5" s="272">
        <v>27</v>
      </c>
      <c r="F5" s="272">
        <v>3</v>
      </c>
      <c r="G5" s="272">
        <v>2</v>
      </c>
      <c r="H5" s="272">
        <v>32</v>
      </c>
      <c r="I5" s="272">
        <v>174419</v>
      </c>
      <c r="J5" s="272">
        <v>5450.59375</v>
      </c>
    </row>
    <row r="6" spans="2:10" x14ac:dyDescent="0.25">
      <c r="B6" s="269">
        <v>3</v>
      </c>
      <c r="C6" s="270">
        <v>1</v>
      </c>
      <c r="D6" s="271" t="s">
        <v>444</v>
      </c>
      <c r="E6" s="272">
        <v>40</v>
      </c>
      <c r="F6" s="272">
        <v>9</v>
      </c>
      <c r="G6" s="272">
        <v>1</v>
      </c>
      <c r="H6" s="272">
        <v>50</v>
      </c>
      <c r="I6" s="272">
        <v>280565</v>
      </c>
      <c r="J6" s="272">
        <v>5611.3</v>
      </c>
    </row>
    <row r="7" spans="2:10" x14ac:dyDescent="0.25">
      <c r="B7" s="269">
        <v>4</v>
      </c>
      <c r="C7" s="270">
        <v>1</v>
      </c>
      <c r="D7" s="271" t="s">
        <v>445</v>
      </c>
      <c r="E7" s="272">
        <v>146</v>
      </c>
      <c r="F7" s="272">
        <v>54</v>
      </c>
      <c r="G7" s="272">
        <v>12</v>
      </c>
      <c r="H7" s="272">
        <v>212</v>
      </c>
      <c r="I7" s="272">
        <v>994090</v>
      </c>
      <c r="J7" s="272">
        <v>4689.1037735849059</v>
      </c>
    </row>
    <row r="8" spans="2:10" x14ac:dyDescent="0.25">
      <c r="B8" s="269">
        <v>5</v>
      </c>
      <c r="C8" s="270">
        <v>1</v>
      </c>
      <c r="D8" s="271" t="s">
        <v>446</v>
      </c>
      <c r="E8" s="272">
        <v>30</v>
      </c>
      <c r="F8" s="272">
        <v>0</v>
      </c>
      <c r="G8" s="272">
        <v>0</v>
      </c>
      <c r="H8" s="272">
        <v>30</v>
      </c>
      <c r="I8" s="272">
        <v>159046</v>
      </c>
      <c r="J8" s="272">
        <v>5301.5333333333338</v>
      </c>
    </row>
    <row r="9" spans="2:10" x14ac:dyDescent="0.25">
      <c r="B9" s="269">
        <v>6</v>
      </c>
      <c r="C9" s="270">
        <v>1</v>
      </c>
      <c r="D9" s="271" t="s">
        <v>447</v>
      </c>
      <c r="E9" s="272">
        <v>25</v>
      </c>
      <c r="F9" s="272">
        <v>0</v>
      </c>
      <c r="G9" s="272">
        <v>1</v>
      </c>
      <c r="H9" s="272">
        <v>26</v>
      </c>
      <c r="I9" s="272">
        <v>158991</v>
      </c>
      <c r="J9" s="272">
        <v>6115.0384615384619</v>
      </c>
    </row>
    <row r="10" spans="2:10" x14ac:dyDescent="0.25">
      <c r="B10" s="269">
        <v>7</v>
      </c>
      <c r="C10" s="270">
        <v>1</v>
      </c>
      <c r="D10" s="271" t="s">
        <v>448</v>
      </c>
      <c r="E10" s="272">
        <v>19</v>
      </c>
      <c r="F10" s="272">
        <v>3</v>
      </c>
      <c r="G10" s="272">
        <v>0</v>
      </c>
      <c r="H10" s="272">
        <v>22</v>
      </c>
      <c r="I10" s="272">
        <v>89125</v>
      </c>
      <c r="J10" s="272">
        <v>4051.1363636363635</v>
      </c>
    </row>
    <row r="11" spans="2:10" x14ac:dyDescent="0.25">
      <c r="B11" s="269">
        <v>8</v>
      </c>
      <c r="C11" s="270">
        <v>1</v>
      </c>
      <c r="D11" s="271" t="s">
        <v>449</v>
      </c>
      <c r="E11" s="272">
        <v>26</v>
      </c>
      <c r="F11" s="272">
        <v>8</v>
      </c>
      <c r="G11" s="272">
        <v>1</v>
      </c>
      <c r="H11" s="272">
        <v>35</v>
      </c>
      <c r="I11" s="272">
        <v>149984</v>
      </c>
      <c r="J11" s="272">
        <v>4285.2571428571428</v>
      </c>
    </row>
    <row r="12" spans="2:10" x14ac:dyDescent="0.25">
      <c r="B12" s="269">
        <v>9</v>
      </c>
      <c r="C12" s="270">
        <v>1</v>
      </c>
      <c r="D12" s="271" t="s">
        <v>450</v>
      </c>
      <c r="E12" s="272">
        <v>181</v>
      </c>
      <c r="F12" s="272">
        <v>62</v>
      </c>
      <c r="G12" s="272">
        <v>4</v>
      </c>
      <c r="H12" s="272">
        <v>247</v>
      </c>
      <c r="I12" s="272">
        <v>1147186</v>
      </c>
      <c r="J12" s="272">
        <v>4644.4777327935226</v>
      </c>
    </row>
    <row r="13" spans="2:10" x14ac:dyDescent="0.25">
      <c r="B13" s="269">
        <v>10</v>
      </c>
      <c r="C13" s="270">
        <v>1</v>
      </c>
      <c r="D13" s="271" t="s">
        <v>451</v>
      </c>
      <c r="E13" s="272">
        <v>141</v>
      </c>
      <c r="F13" s="272">
        <v>39</v>
      </c>
      <c r="G13" s="272">
        <v>12</v>
      </c>
      <c r="H13" s="272">
        <v>192</v>
      </c>
      <c r="I13" s="272">
        <v>934461</v>
      </c>
      <c r="J13" s="272">
        <v>4866.984375</v>
      </c>
    </row>
    <row r="14" spans="2:10" x14ac:dyDescent="0.25">
      <c r="B14" s="269">
        <v>11</v>
      </c>
      <c r="C14" s="270">
        <v>1</v>
      </c>
      <c r="D14" s="271" t="s">
        <v>452</v>
      </c>
      <c r="E14" s="272">
        <v>27</v>
      </c>
      <c r="F14" s="272">
        <v>0</v>
      </c>
      <c r="G14" s="272">
        <v>0</v>
      </c>
      <c r="H14" s="272">
        <v>27</v>
      </c>
      <c r="I14" s="272">
        <v>104768</v>
      </c>
      <c r="J14" s="272">
        <v>3880.2962962962961</v>
      </c>
    </row>
    <row r="15" spans="2:10" x14ac:dyDescent="0.25">
      <c r="B15" s="269">
        <v>12</v>
      </c>
      <c r="C15" s="270">
        <v>1</v>
      </c>
      <c r="D15" s="271" t="s">
        <v>453</v>
      </c>
      <c r="E15" s="272">
        <v>19</v>
      </c>
      <c r="F15" s="272">
        <v>6</v>
      </c>
      <c r="G15" s="272">
        <v>0</v>
      </c>
      <c r="H15" s="272">
        <v>25</v>
      </c>
      <c r="I15" s="272">
        <v>175340</v>
      </c>
      <c r="J15" s="272">
        <v>7013.6</v>
      </c>
    </row>
    <row r="16" spans="2:10" x14ac:dyDescent="0.25">
      <c r="B16" s="269">
        <v>13</v>
      </c>
      <c r="C16" s="270">
        <v>1</v>
      </c>
      <c r="D16" s="271" t="s">
        <v>454</v>
      </c>
      <c r="E16" s="272">
        <v>24</v>
      </c>
      <c r="F16" s="272">
        <v>4</v>
      </c>
      <c r="G16" s="272">
        <v>0</v>
      </c>
      <c r="H16" s="272">
        <v>28</v>
      </c>
      <c r="I16" s="272">
        <v>140914</v>
      </c>
      <c r="J16" s="272">
        <v>5032.6428571428569</v>
      </c>
    </row>
    <row r="17" spans="2:10" x14ac:dyDescent="0.25">
      <c r="B17" s="269">
        <v>14</v>
      </c>
      <c r="C17" s="270">
        <v>1</v>
      </c>
      <c r="D17" s="271" t="s">
        <v>455</v>
      </c>
      <c r="E17" s="272">
        <v>42</v>
      </c>
      <c r="F17" s="272">
        <v>6</v>
      </c>
      <c r="G17" s="272">
        <v>1</v>
      </c>
      <c r="H17" s="272">
        <v>49</v>
      </c>
      <c r="I17" s="272">
        <v>342773</v>
      </c>
      <c r="J17" s="272">
        <v>6995.3673469387759</v>
      </c>
    </row>
    <row r="18" spans="2:10" x14ac:dyDescent="0.25">
      <c r="B18" s="269"/>
      <c r="C18" s="273" t="s">
        <v>69</v>
      </c>
      <c r="D18" s="274"/>
      <c r="E18" s="272">
        <v>771</v>
      </c>
      <c r="F18" s="272">
        <v>194</v>
      </c>
      <c r="G18" s="272">
        <v>34</v>
      </c>
      <c r="H18" s="272">
        <v>999</v>
      </c>
      <c r="I18" s="272">
        <v>4972021</v>
      </c>
      <c r="J18" s="272">
        <v>4976.997997997998</v>
      </c>
    </row>
    <row r="19" spans="2:10" x14ac:dyDescent="0.25">
      <c r="B19" s="269">
        <v>15</v>
      </c>
      <c r="C19" s="270" t="s">
        <v>750</v>
      </c>
      <c r="D19" s="271" t="s">
        <v>456</v>
      </c>
      <c r="E19" s="272">
        <v>54</v>
      </c>
      <c r="F19" s="272">
        <v>7</v>
      </c>
      <c r="G19" s="272">
        <v>2</v>
      </c>
      <c r="H19" s="272">
        <v>63</v>
      </c>
      <c r="I19" s="272">
        <v>713203</v>
      </c>
      <c r="J19" s="272">
        <v>11320.682539682539</v>
      </c>
    </row>
    <row r="20" spans="2:10" x14ac:dyDescent="0.25">
      <c r="B20" s="269">
        <v>16</v>
      </c>
      <c r="C20" s="270" t="s">
        <v>750</v>
      </c>
      <c r="D20" s="271" t="s">
        <v>457</v>
      </c>
      <c r="E20" s="272">
        <v>89</v>
      </c>
      <c r="F20" s="272">
        <v>12</v>
      </c>
      <c r="G20" s="272">
        <v>2</v>
      </c>
      <c r="H20" s="272">
        <v>103</v>
      </c>
      <c r="I20" s="272">
        <v>748416</v>
      </c>
      <c r="J20" s="272">
        <v>7266.174757281553</v>
      </c>
    </row>
    <row r="21" spans="2:10" x14ac:dyDescent="0.25">
      <c r="B21" s="269">
        <v>17</v>
      </c>
      <c r="C21" s="270" t="s">
        <v>750</v>
      </c>
      <c r="D21" s="271" t="s">
        <v>458</v>
      </c>
      <c r="E21" s="272">
        <v>87</v>
      </c>
      <c r="F21" s="272">
        <v>8</v>
      </c>
      <c r="G21" s="272">
        <v>11</v>
      </c>
      <c r="H21" s="272">
        <v>106</v>
      </c>
      <c r="I21" s="272">
        <v>873274</v>
      </c>
      <c r="J21" s="272">
        <v>8238.433962264151</v>
      </c>
    </row>
    <row r="22" spans="2:10" x14ac:dyDescent="0.25">
      <c r="B22" s="269">
        <v>18</v>
      </c>
      <c r="C22" s="270" t="s">
        <v>750</v>
      </c>
      <c r="D22" s="271" t="s">
        <v>459</v>
      </c>
      <c r="E22" s="272">
        <v>60</v>
      </c>
      <c r="F22" s="272">
        <v>7</v>
      </c>
      <c r="G22" s="272">
        <v>7</v>
      </c>
      <c r="H22" s="272">
        <v>74</v>
      </c>
      <c r="I22" s="272">
        <v>715040</v>
      </c>
      <c r="J22" s="272">
        <v>9662.7027027027034</v>
      </c>
    </row>
    <row r="23" spans="2:10" x14ac:dyDescent="0.25">
      <c r="B23" s="269">
        <v>19</v>
      </c>
      <c r="C23" s="270" t="s">
        <v>750</v>
      </c>
      <c r="D23" s="271" t="s">
        <v>460</v>
      </c>
      <c r="E23" s="272">
        <v>77</v>
      </c>
      <c r="F23" s="272">
        <v>14</v>
      </c>
      <c r="G23" s="272">
        <v>5</v>
      </c>
      <c r="H23" s="272">
        <v>96</v>
      </c>
      <c r="I23" s="272">
        <v>857360</v>
      </c>
      <c r="J23" s="272">
        <v>8930.8333333333339</v>
      </c>
    </row>
    <row r="24" spans="2:10" x14ac:dyDescent="0.25">
      <c r="B24" s="269">
        <v>20</v>
      </c>
      <c r="C24" s="270" t="s">
        <v>750</v>
      </c>
      <c r="D24" s="271" t="s">
        <v>461</v>
      </c>
      <c r="E24" s="272">
        <v>59</v>
      </c>
      <c r="F24" s="272">
        <v>9</v>
      </c>
      <c r="G24" s="272">
        <v>2</v>
      </c>
      <c r="H24" s="272">
        <v>70</v>
      </c>
      <c r="I24" s="272">
        <v>825623</v>
      </c>
      <c r="J24" s="272">
        <v>11794.614285714286</v>
      </c>
    </row>
    <row r="25" spans="2:10" x14ac:dyDescent="0.25">
      <c r="B25" s="269">
        <v>21</v>
      </c>
      <c r="C25" s="270" t="s">
        <v>750</v>
      </c>
      <c r="D25" s="271" t="s">
        <v>462</v>
      </c>
      <c r="E25" s="272">
        <v>84</v>
      </c>
      <c r="F25" s="272">
        <v>13</v>
      </c>
      <c r="G25" s="272">
        <v>6</v>
      </c>
      <c r="H25" s="272">
        <v>103</v>
      </c>
      <c r="I25" s="272">
        <v>743975</v>
      </c>
      <c r="J25" s="272">
        <v>7223.058252427184</v>
      </c>
    </row>
    <row r="26" spans="2:10" x14ac:dyDescent="0.25">
      <c r="B26" s="269">
        <v>22</v>
      </c>
      <c r="C26" s="270" t="s">
        <v>750</v>
      </c>
      <c r="D26" s="271" t="s">
        <v>463</v>
      </c>
      <c r="E26" s="272">
        <v>69</v>
      </c>
      <c r="F26" s="272">
        <v>14</v>
      </c>
      <c r="G26" s="272">
        <v>5</v>
      </c>
      <c r="H26" s="272">
        <v>88</v>
      </c>
      <c r="I26" s="272">
        <v>649397</v>
      </c>
      <c r="J26" s="272">
        <v>7379.511363636364</v>
      </c>
    </row>
    <row r="27" spans="2:10" x14ac:dyDescent="0.25">
      <c r="B27" s="269"/>
      <c r="C27" s="273" t="s">
        <v>69</v>
      </c>
      <c r="D27" s="275"/>
      <c r="E27" s="272">
        <v>579</v>
      </c>
      <c r="F27" s="272">
        <v>84</v>
      </c>
      <c r="G27" s="272">
        <v>40</v>
      </c>
      <c r="H27" s="272">
        <v>703</v>
      </c>
      <c r="I27" s="272">
        <v>6126288</v>
      </c>
      <c r="J27" s="272">
        <v>8714.4921763869133</v>
      </c>
    </row>
    <row r="28" spans="2:10" x14ac:dyDescent="0.25">
      <c r="B28" s="269">
        <v>23</v>
      </c>
      <c r="C28" s="270" t="s">
        <v>751</v>
      </c>
      <c r="D28" s="271" t="s">
        <v>464</v>
      </c>
      <c r="E28" s="272">
        <v>29</v>
      </c>
      <c r="F28" s="272">
        <v>3</v>
      </c>
      <c r="G28" s="272">
        <v>0</v>
      </c>
      <c r="H28" s="272">
        <v>32</v>
      </c>
      <c r="I28" s="272">
        <v>172726</v>
      </c>
      <c r="J28" s="272">
        <v>5397.6875</v>
      </c>
    </row>
    <row r="29" spans="2:10" x14ac:dyDescent="0.25">
      <c r="B29" s="269">
        <v>24</v>
      </c>
      <c r="C29" s="270" t="s">
        <v>751</v>
      </c>
      <c r="D29" s="271" t="s">
        <v>465</v>
      </c>
      <c r="E29" s="272">
        <v>25</v>
      </c>
      <c r="F29" s="272">
        <v>2</v>
      </c>
      <c r="G29" s="272">
        <v>0</v>
      </c>
      <c r="H29" s="272">
        <v>27</v>
      </c>
      <c r="I29" s="272">
        <v>170620</v>
      </c>
      <c r="J29" s="272">
        <v>6319.2592592592591</v>
      </c>
    </row>
    <row r="30" spans="2:10" x14ac:dyDescent="0.25">
      <c r="B30" s="269">
        <v>25</v>
      </c>
      <c r="C30" s="270" t="s">
        <v>751</v>
      </c>
      <c r="D30" s="271" t="s">
        <v>466</v>
      </c>
      <c r="E30" s="272">
        <v>36</v>
      </c>
      <c r="F30" s="272">
        <v>2</v>
      </c>
      <c r="G30" s="272">
        <v>2</v>
      </c>
      <c r="H30" s="272">
        <v>40</v>
      </c>
      <c r="I30" s="272">
        <v>300117</v>
      </c>
      <c r="J30" s="272">
        <v>7502.9250000000002</v>
      </c>
    </row>
    <row r="31" spans="2:10" x14ac:dyDescent="0.25">
      <c r="B31" s="269">
        <v>26</v>
      </c>
      <c r="C31" s="270" t="s">
        <v>751</v>
      </c>
      <c r="D31" s="271" t="s">
        <v>467</v>
      </c>
      <c r="E31" s="272">
        <v>29</v>
      </c>
      <c r="F31" s="272">
        <v>1</v>
      </c>
      <c r="G31" s="272">
        <v>1</v>
      </c>
      <c r="H31" s="272">
        <v>31</v>
      </c>
      <c r="I31" s="272">
        <v>45554</v>
      </c>
      <c r="J31" s="272">
        <v>1469.483870967742</v>
      </c>
    </row>
    <row r="32" spans="2:10" x14ac:dyDescent="0.25">
      <c r="B32" s="269">
        <v>27</v>
      </c>
      <c r="C32" s="270" t="s">
        <v>751</v>
      </c>
      <c r="D32" s="271" t="s">
        <v>468</v>
      </c>
      <c r="E32" s="272">
        <v>63</v>
      </c>
      <c r="F32" s="272">
        <v>17</v>
      </c>
      <c r="G32" s="272">
        <v>0</v>
      </c>
      <c r="H32" s="272">
        <v>80</v>
      </c>
      <c r="I32" s="272">
        <v>322751</v>
      </c>
      <c r="J32" s="272">
        <v>4034.3874999999998</v>
      </c>
    </row>
    <row r="33" spans="2:10" x14ac:dyDescent="0.25">
      <c r="B33" s="269">
        <v>28</v>
      </c>
      <c r="C33" s="270" t="s">
        <v>751</v>
      </c>
      <c r="D33" s="271" t="s">
        <v>469</v>
      </c>
      <c r="E33" s="272">
        <v>41</v>
      </c>
      <c r="F33" s="272">
        <v>15</v>
      </c>
      <c r="G33" s="272">
        <v>1</v>
      </c>
      <c r="H33" s="272">
        <v>57</v>
      </c>
      <c r="I33" s="272">
        <v>262981</v>
      </c>
      <c r="J33" s="272">
        <v>4613.7017543859647</v>
      </c>
    </row>
    <row r="34" spans="2:10" x14ac:dyDescent="0.25">
      <c r="B34" s="269">
        <v>29</v>
      </c>
      <c r="C34" s="270" t="s">
        <v>751</v>
      </c>
      <c r="D34" s="271" t="s">
        <v>470</v>
      </c>
      <c r="E34" s="272">
        <v>39</v>
      </c>
      <c r="F34" s="272">
        <v>11</v>
      </c>
      <c r="G34" s="272">
        <v>0</v>
      </c>
      <c r="H34" s="272">
        <v>50</v>
      </c>
      <c r="I34" s="272">
        <v>262852</v>
      </c>
      <c r="J34" s="272">
        <v>5257.04</v>
      </c>
    </row>
    <row r="35" spans="2:10" x14ac:dyDescent="0.25">
      <c r="B35" s="269">
        <v>30</v>
      </c>
      <c r="C35" s="270" t="s">
        <v>751</v>
      </c>
      <c r="D35" s="27" t="s">
        <v>471</v>
      </c>
      <c r="E35" s="272">
        <v>75</v>
      </c>
      <c r="F35" s="272">
        <v>14</v>
      </c>
      <c r="G35" s="272">
        <v>8</v>
      </c>
      <c r="H35" s="272">
        <v>97</v>
      </c>
      <c r="I35" s="272">
        <v>366879</v>
      </c>
      <c r="J35" s="272">
        <v>3782.2577319587631</v>
      </c>
    </row>
    <row r="36" spans="2:10" x14ac:dyDescent="0.25">
      <c r="B36" s="269">
        <v>31</v>
      </c>
      <c r="C36" s="270" t="s">
        <v>751</v>
      </c>
      <c r="D36" s="271" t="s">
        <v>472</v>
      </c>
      <c r="E36" s="272">
        <v>929</v>
      </c>
      <c r="F36" s="272">
        <v>145</v>
      </c>
      <c r="G36" s="272">
        <v>49</v>
      </c>
      <c r="H36" s="272">
        <v>1123</v>
      </c>
      <c r="I36" s="272">
        <v>2017532</v>
      </c>
      <c r="J36" s="272">
        <v>1796.5556544968833</v>
      </c>
    </row>
    <row r="37" spans="2:10" x14ac:dyDescent="0.25">
      <c r="B37" s="269">
        <v>32</v>
      </c>
      <c r="C37" s="270" t="s">
        <v>751</v>
      </c>
      <c r="D37" s="271" t="s">
        <v>473</v>
      </c>
      <c r="E37" s="272">
        <v>216</v>
      </c>
      <c r="F37" s="272">
        <v>30</v>
      </c>
      <c r="G37" s="272">
        <v>16</v>
      </c>
      <c r="H37" s="272">
        <v>262</v>
      </c>
      <c r="I37" s="272">
        <v>548401</v>
      </c>
      <c r="J37" s="272">
        <v>2093.1335877862593</v>
      </c>
    </row>
    <row r="38" spans="2:10" x14ac:dyDescent="0.25">
      <c r="B38" s="269">
        <v>33</v>
      </c>
      <c r="C38" s="270" t="s">
        <v>751</v>
      </c>
      <c r="D38" s="271" t="s">
        <v>474</v>
      </c>
      <c r="E38" s="272">
        <v>120</v>
      </c>
      <c r="F38" s="272">
        <v>17</v>
      </c>
      <c r="G38" s="272">
        <v>5</v>
      </c>
      <c r="H38" s="272">
        <v>142</v>
      </c>
      <c r="I38" s="272">
        <v>430408</v>
      </c>
      <c r="J38" s="272">
        <v>3031.0422535211269</v>
      </c>
    </row>
    <row r="39" spans="2:10" x14ac:dyDescent="0.25">
      <c r="B39" s="269">
        <v>34</v>
      </c>
      <c r="C39" s="270" t="s">
        <v>751</v>
      </c>
      <c r="D39" s="271" t="s">
        <v>475</v>
      </c>
      <c r="E39" s="272">
        <v>59</v>
      </c>
      <c r="F39" s="272">
        <v>14</v>
      </c>
      <c r="G39" s="272">
        <v>8</v>
      </c>
      <c r="H39" s="272">
        <v>81</v>
      </c>
      <c r="I39" s="272">
        <v>461053</v>
      </c>
      <c r="J39" s="272">
        <v>5692.0123456790125</v>
      </c>
    </row>
    <row r="40" spans="2:10" x14ac:dyDescent="0.25">
      <c r="B40" s="269">
        <v>35</v>
      </c>
      <c r="C40" s="270" t="s">
        <v>751</v>
      </c>
      <c r="D40" s="271" t="s">
        <v>476</v>
      </c>
      <c r="E40" s="272">
        <v>173</v>
      </c>
      <c r="F40" s="272">
        <v>53</v>
      </c>
      <c r="G40" s="272">
        <v>18</v>
      </c>
      <c r="H40" s="272">
        <v>244</v>
      </c>
      <c r="I40" s="272">
        <v>722168</v>
      </c>
      <c r="J40" s="272">
        <v>2959.7049180327867</v>
      </c>
    </row>
    <row r="41" spans="2:10" x14ac:dyDescent="0.25">
      <c r="B41" s="269"/>
      <c r="C41" s="273" t="s">
        <v>69</v>
      </c>
      <c r="D41" s="275"/>
      <c r="E41" s="272">
        <v>1834</v>
      </c>
      <c r="F41" s="272">
        <v>324</v>
      </c>
      <c r="G41" s="272">
        <v>108</v>
      </c>
      <c r="H41" s="272">
        <v>2266</v>
      </c>
      <c r="I41" s="272">
        <v>6084042</v>
      </c>
      <c r="J41" s="272">
        <v>2684.9258605472196</v>
      </c>
    </row>
    <row r="42" spans="2:10" x14ac:dyDescent="0.25">
      <c r="B42" s="269">
        <v>36</v>
      </c>
      <c r="C42" s="270" t="s">
        <v>752</v>
      </c>
      <c r="D42" s="271" t="s">
        <v>477</v>
      </c>
      <c r="E42" s="272">
        <v>44</v>
      </c>
      <c r="F42" s="272">
        <v>6</v>
      </c>
      <c r="G42" s="272">
        <v>4</v>
      </c>
      <c r="H42" s="272">
        <v>54</v>
      </c>
      <c r="I42" s="272">
        <v>252201</v>
      </c>
      <c r="J42" s="272">
        <v>4670.3888888888887</v>
      </c>
    </row>
    <row r="43" spans="2:10" x14ac:dyDescent="0.25">
      <c r="B43" s="269">
        <v>37</v>
      </c>
      <c r="C43" s="270" t="s">
        <v>752</v>
      </c>
      <c r="D43" s="271" t="s">
        <v>478</v>
      </c>
      <c r="E43" s="272">
        <v>11</v>
      </c>
      <c r="F43" s="272">
        <v>0</v>
      </c>
      <c r="G43" s="272">
        <v>0</v>
      </c>
      <c r="H43" s="272">
        <v>11</v>
      </c>
      <c r="I43" s="272">
        <v>5645</v>
      </c>
      <c r="J43" s="272">
        <v>513.18181818181813</v>
      </c>
    </row>
    <row r="44" spans="2:10" x14ac:dyDescent="0.25">
      <c r="B44" s="269">
        <v>38</v>
      </c>
      <c r="C44" s="270" t="s">
        <v>752</v>
      </c>
      <c r="D44" s="271" t="s">
        <v>479</v>
      </c>
      <c r="E44" s="272">
        <v>44</v>
      </c>
      <c r="F44" s="272">
        <v>6</v>
      </c>
      <c r="G44" s="272">
        <v>2</v>
      </c>
      <c r="H44" s="272">
        <v>52</v>
      </c>
      <c r="I44" s="272">
        <v>153480</v>
      </c>
      <c r="J44" s="272">
        <v>2951.5384615384614</v>
      </c>
    </row>
    <row r="45" spans="2:10" x14ac:dyDescent="0.25">
      <c r="B45" s="269">
        <v>39</v>
      </c>
      <c r="C45" s="270" t="s">
        <v>752</v>
      </c>
      <c r="D45" s="271" t="s">
        <v>480</v>
      </c>
      <c r="E45" s="272">
        <v>202</v>
      </c>
      <c r="F45" s="272">
        <v>78</v>
      </c>
      <c r="G45" s="272">
        <v>19</v>
      </c>
      <c r="H45" s="272">
        <v>299</v>
      </c>
      <c r="I45" s="272">
        <v>599504</v>
      </c>
      <c r="J45" s="272">
        <v>2005.0301003344482</v>
      </c>
    </row>
    <row r="46" spans="2:10" x14ac:dyDescent="0.25">
      <c r="B46" s="269">
        <v>40</v>
      </c>
      <c r="C46" s="270" t="s">
        <v>752</v>
      </c>
      <c r="D46" s="271" t="s">
        <v>481</v>
      </c>
      <c r="E46" s="272">
        <v>79</v>
      </c>
      <c r="F46" s="272">
        <v>23</v>
      </c>
      <c r="G46" s="272">
        <v>1</v>
      </c>
      <c r="H46" s="272">
        <v>103</v>
      </c>
      <c r="I46" s="272">
        <v>327620</v>
      </c>
      <c r="J46" s="272">
        <v>3180.7766990291261</v>
      </c>
    </row>
    <row r="47" spans="2:10" x14ac:dyDescent="0.25">
      <c r="B47" s="269">
        <v>41</v>
      </c>
      <c r="C47" s="270" t="s">
        <v>752</v>
      </c>
      <c r="D47" s="271" t="s">
        <v>482</v>
      </c>
      <c r="E47" s="272">
        <v>44</v>
      </c>
      <c r="F47" s="272">
        <v>24</v>
      </c>
      <c r="G47" s="272">
        <v>2</v>
      </c>
      <c r="H47" s="272">
        <v>70</v>
      </c>
      <c r="I47" s="272">
        <v>254965</v>
      </c>
      <c r="J47" s="272">
        <v>3642.3571428571427</v>
      </c>
    </row>
    <row r="48" spans="2:10" x14ac:dyDescent="0.25">
      <c r="B48" s="269">
        <v>42</v>
      </c>
      <c r="C48" s="270" t="s">
        <v>752</v>
      </c>
      <c r="D48" s="271" t="s">
        <v>483</v>
      </c>
      <c r="E48" s="272">
        <v>16</v>
      </c>
      <c r="F48" s="272">
        <v>1</v>
      </c>
      <c r="G48" s="272">
        <v>0</v>
      </c>
      <c r="H48" s="272">
        <v>17</v>
      </c>
      <c r="I48" s="272">
        <v>14596</v>
      </c>
      <c r="J48" s="272">
        <v>858.58823529411768</v>
      </c>
    </row>
    <row r="49" spans="2:10" x14ac:dyDescent="0.25">
      <c r="B49" s="269">
        <v>43</v>
      </c>
      <c r="C49" s="270" t="s">
        <v>752</v>
      </c>
      <c r="D49" s="271" t="s">
        <v>484</v>
      </c>
      <c r="E49" s="272">
        <v>48</v>
      </c>
      <c r="F49" s="272">
        <v>9</v>
      </c>
      <c r="G49" s="272">
        <v>1</v>
      </c>
      <c r="H49" s="272">
        <v>58</v>
      </c>
      <c r="I49" s="272">
        <v>250554</v>
      </c>
      <c r="J49" s="272">
        <v>4319.8965517241377</v>
      </c>
    </row>
    <row r="50" spans="2:10" x14ac:dyDescent="0.25">
      <c r="B50" s="269">
        <v>44</v>
      </c>
      <c r="C50" s="270" t="s">
        <v>752</v>
      </c>
      <c r="D50" s="271" t="s">
        <v>485</v>
      </c>
      <c r="E50" s="272">
        <v>25</v>
      </c>
      <c r="F50" s="272">
        <v>10</v>
      </c>
      <c r="G50" s="272">
        <v>0</v>
      </c>
      <c r="H50" s="272">
        <v>35</v>
      </c>
      <c r="I50" s="272">
        <v>132703</v>
      </c>
      <c r="J50" s="272">
        <v>3791.5142857142855</v>
      </c>
    </row>
    <row r="51" spans="2:10" x14ac:dyDescent="0.25">
      <c r="B51" s="269">
        <v>45</v>
      </c>
      <c r="C51" s="270" t="s">
        <v>752</v>
      </c>
      <c r="D51" s="271" t="s">
        <v>486</v>
      </c>
      <c r="E51" s="272">
        <v>22</v>
      </c>
      <c r="F51" s="272">
        <v>9</v>
      </c>
      <c r="G51" s="272">
        <v>0</v>
      </c>
      <c r="H51" s="272">
        <v>31</v>
      </c>
      <c r="I51" s="272">
        <v>107372</v>
      </c>
      <c r="J51" s="272">
        <v>3463.6129032258063</v>
      </c>
    </row>
    <row r="52" spans="2:10" x14ac:dyDescent="0.25">
      <c r="B52" s="269">
        <v>46</v>
      </c>
      <c r="C52" s="270" t="s">
        <v>752</v>
      </c>
      <c r="D52" s="271" t="s">
        <v>487</v>
      </c>
      <c r="E52" s="272">
        <v>70</v>
      </c>
      <c r="F52" s="272">
        <v>24</v>
      </c>
      <c r="G52" s="272">
        <v>8</v>
      </c>
      <c r="H52" s="272">
        <v>102</v>
      </c>
      <c r="I52" s="272">
        <v>381105</v>
      </c>
      <c r="J52" s="272">
        <v>3736.3235294117649</v>
      </c>
    </row>
    <row r="53" spans="2:10" x14ac:dyDescent="0.25">
      <c r="B53" s="269"/>
      <c r="C53" s="273" t="s">
        <v>69</v>
      </c>
      <c r="D53" s="275"/>
      <c r="E53" s="272">
        <v>605</v>
      </c>
      <c r="F53" s="272">
        <v>190</v>
      </c>
      <c r="G53" s="272">
        <v>37</v>
      </c>
      <c r="H53" s="272">
        <v>832</v>
      </c>
      <c r="I53" s="272">
        <v>2479745</v>
      </c>
      <c r="J53" s="272">
        <v>2980.4627403846152</v>
      </c>
    </row>
    <row r="54" spans="2:10" x14ac:dyDescent="0.25">
      <c r="B54" s="269">
        <v>47</v>
      </c>
      <c r="C54" s="270" t="s">
        <v>753</v>
      </c>
      <c r="D54" s="271" t="s">
        <v>488</v>
      </c>
      <c r="E54" s="272">
        <v>35</v>
      </c>
      <c r="F54" s="272">
        <v>15</v>
      </c>
      <c r="G54" s="272">
        <v>0</v>
      </c>
      <c r="H54" s="272">
        <v>50</v>
      </c>
      <c r="I54" s="272">
        <v>246836</v>
      </c>
      <c r="J54" s="272">
        <v>4936.72</v>
      </c>
    </row>
    <row r="55" spans="2:10" x14ac:dyDescent="0.25">
      <c r="B55" s="269">
        <v>48</v>
      </c>
      <c r="C55" s="270" t="s">
        <v>753</v>
      </c>
      <c r="D55" s="271" t="s">
        <v>489</v>
      </c>
      <c r="E55" s="272">
        <v>49</v>
      </c>
      <c r="F55" s="272">
        <v>11</v>
      </c>
      <c r="G55" s="272">
        <v>0</v>
      </c>
      <c r="H55" s="272">
        <v>60</v>
      </c>
      <c r="I55" s="272">
        <v>242423</v>
      </c>
      <c r="J55" s="272">
        <v>4040.3833333333332</v>
      </c>
    </row>
    <row r="56" spans="2:10" x14ac:dyDescent="0.25">
      <c r="B56" s="269">
        <v>49</v>
      </c>
      <c r="C56" s="270" t="s">
        <v>753</v>
      </c>
      <c r="D56" s="271" t="s">
        <v>490</v>
      </c>
      <c r="E56" s="272">
        <v>228</v>
      </c>
      <c r="F56" s="272">
        <v>77</v>
      </c>
      <c r="G56" s="272">
        <v>28</v>
      </c>
      <c r="H56" s="272">
        <v>333</v>
      </c>
      <c r="I56" s="272">
        <v>1118975</v>
      </c>
      <c r="J56" s="272">
        <v>3360.2852852852852</v>
      </c>
    </row>
    <row r="57" spans="2:10" x14ac:dyDescent="0.25">
      <c r="B57" s="269">
        <v>50</v>
      </c>
      <c r="C57" s="270" t="s">
        <v>753</v>
      </c>
      <c r="D57" s="271" t="s">
        <v>491</v>
      </c>
      <c r="E57" s="272">
        <v>83</v>
      </c>
      <c r="F57" s="272">
        <v>17</v>
      </c>
      <c r="G57" s="272">
        <v>5</v>
      </c>
      <c r="H57" s="272">
        <v>105</v>
      </c>
      <c r="I57" s="272">
        <v>686739</v>
      </c>
      <c r="J57" s="272">
        <v>6540.3714285714286</v>
      </c>
    </row>
    <row r="58" spans="2:10" x14ac:dyDescent="0.25">
      <c r="B58" s="269">
        <v>51</v>
      </c>
      <c r="C58" s="270" t="s">
        <v>753</v>
      </c>
      <c r="D58" s="271" t="s">
        <v>492</v>
      </c>
      <c r="E58" s="272">
        <v>21</v>
      </c>
      <c r="F58" s="272">
        <v>7</v>
      </c>
      <c r="G58" s="272">
        <v>0</v>
      </c>
      <c r="H58" s="272">
        <v>28</v>
      </c>
      <c r="I58" s="272">
        <v>177200</v>
      </c>
      <c r="J58" s="272">
        <v>6328.5714285714284</v>
      </c>
    </row>
    <row r="59" spans="2:10" x14ac:dyDescent="0.25">
      <c r="B59" s="269">
        <v>52</v>
      </c>
      <c r="C59" s="270" t="s">
        <v>753</v>
      </c>
      <c r="D59" s="271" t="s">
        <v>493</v>
      </c>
      <c r="E59" s="272">
        <v>21</v>
      </c>
      <c r="F59" s="272">
        <v>13</v>
      </c>
      <c r="G59" s="272">
        <v>0</v>
      </c>
      <c r="H59" s="272">
        <v>34</v>
      </c>
      <c r="I59" s="272">
        <v>231848</v>
      </c>
      <c r="J59" s="272">
        <v>6819.0588235294117</v>
      </c>
    </row>
    <row r="60" spans="2:10" x14ac:dyDescent="0.25">
      <c r="B60" s="269">
        <v>53</v>
      </c>
      <c r="C60" s="270" t="s">
        <v>753</v>
      </c>
      <c r="D60" s="271" t="s">
        <v>494</v>
      </c>
      <c r="E60" s="272">
        <v>21</v>
      </c>
      <c r="F60" s="272">
        <v>2</v>
      </c>
      <c r="G60" s="272">
        <v>0</v>
      </c>
      <c r="H60" s="272">
        <v>23</v>
      </c>
      <c r="I60" s="272">
        <v>236226</v>
      </c>
      <c r="J60" s="272">
        <v>10270.695652173914</v>
      </c>
    </row>
    <row r="61" spans="2:10" x14ac:dyDescent="0.25">
      <c r="B61" s="269">
        <v>54</v>
      </c>
      <c r="C61" s="270" t="s">
        <v>753</v>
      </c>
      <c r="D61" s="271" t="s">
        <v>495</v>
      </c>
      <c r="E61" s="272">
        <v>8</v>
      </c>
      <c r="F61" s="272">
        <v>0</v>
      </c>
      <c r="G61" s="272">
        <v>0</v>
      </c>
      <c r="H61" s="272">
        <v>8</v>
      </c>
      <c r="I61" s="272">
        <v>57962</v>
      </c>
      <c r="J61" s="272">
        <v>7245.25</v>
      </c>
    </row>
    <row r="62" spans="2:10" x14ac:dyDescent="0.25">
      <c r="B62" s="269">
        <v>55</v>
      </c>
      <c r="C62" s="270" t="s">
        <v>753</v>
      </c>
      <c r="D62" s="271" t="s">
        <v>496</v>
      </c>
      <c r="E62" s="272">
        <v>95</v>
      </c>
      <c r="F62" s="272">
        <v>39</v>
      </c>
      <c r="G62" s="272">
        <v>3</v>
      </c>
      <c r="H62" s="272">
        <v>137</v>
      </c>
      <c r="I62" s="272">
        <v>676277</v>
      </c>
      <c r="J62" s="272">
        <v>4936.3284671532847</v>
      </c>
    </row>
    <row r="63" spans="2:10" x14ac:dyDescent="0.25">
      <c r="B63" s="269">
        <v>56</v>
      </c>
      <c r="C63" s="270" t="s">
        <v>753</v>
      </c>
      <c r="D63" s="271" t="s">
        <v>497</v>
      </c>
      <c r="E63" s="272">
        <v>83</v>
      </c>
      <c r="F63" s="272">
        <v>29</v>
      </c>
      <c r="G63" s="272">
        <v>7</v>
      </c>
      <c r="H63" s="272">
        <v>119</v>
      </c>
      <c r="I63" s="272">
        <v>603393</v>
      </c>
      <c r="J63" s="272">
        <v>5070.5294117647063</v>
      </c>
    </row>
    <row r="64" spans="2:10" x14ac:dyDescent="0.25">
      <c r="B64" s="269">
        <v>57</v>
      </c>
      <c r="C64" s="270" t="s">
        <v>753</v>
      </c>
      <c r="D64" s="271" t="s">
        <v>498</v>
      </c>
      <c r="E64" s="272">
        <v>44</v>
      </c>
      <c r="F64" s="272">
        <v>26</v>
      </c>
      <c r="G64" s="272">
        <v>0</v>
      </c>
      <c r="H64" s="272">
        <v>70</v>
      </c>
      <c r="I64" s="272">
        <v>460831</v>
      </c>
      <c r="J64" s="272">
        <v>6583.3</v>
      </c>
    </row>
    <row r="65" spans="2:10" x14ac:dyDescent="0.25">
      <c r="B65" s="269">
        <v>58</v>
      </c>
      <c r="C65" s="270" t="s">
        <v>753</v>
      </c>
      <c r="D65" s="271" t="s">
        <v>499</v>
      </c>
      <c r="E65" s="272">
        <v>64</v>
      </c>
      <c r="F65" s="272">
        <v>20</v>
      </c>
      <c r="G65" s="272">
        <v>3</v>
      </c>
      <c r="H65" s="272">
        <v>87</v>
      </c>
      <c r="I65" s="272">
        <v>385515</v>
      </c>
      <c r="J65" s="272">
        <v>4431.2068965517237</v>
      </c>
    </row>
    <row r="66" spans="2:10" x14ac:dyDescent="0.25">
      <c r="B66" s="269"/>
      <c r="C66" s="276" t="s">
        <v>69</v>
      </c>
      <c r="D66" s="160"/>
      <c r="E66" s="272">
        <v>752</v>
      </c>
      <c r="F66" s="272">
        <v>256</v>
      </c>
      <c r="G66" s="272">
        <v>46</v>
      </c>
      <c r="H66" s="272">
        <v>1054</v>
      </c>
      <c r="I66" s="272">
        <v>5124225</v>
      </c>
      <c r="J66" s="272">
        <v>4861.6935483870966</v>
      </c>
    </row>
    <row r="67" spans="2:10" x14ac:dyDescent="0.25">
      <c r="B67" s="269">
        <v>59</v>
      </c>
      <c r="C67" s="270" t="s">
        <v>717</v>
      </c>
      <c r="D67" s="271" t="s">
        <v>500</v>
      </c>
      <c r="E67" s="272">
        <v>21</v>
      </c>
      <c r="F67" s="272">
        <v>2</v>
      </c>
      <c r="G67" s="272">
        <v>1</v>
      </c>
      <c r="H67" s="272">
        <v>24</v>
      </c>
      <c r="I67" s="272">
        <v>166354</v>
      </c>
      <c r="J67" s="272">
        <v>6931.416666666667</v>
      </c>
    </row>
    <row r="68" spans="2:10" x14ac:dyDescent="0.25">
      <c r="B68" s="269">
        <v>60</v>
      </c>
      <c r="C68" s="270" t="s">
        <v>717</v>
      </c>
      <c r="D68" s="271" t="s">
        <v>501</v>
      </c>
      <c r="E68" s="272">
        <v>25</v>
      </c>
      <c r="F68" s="272">
        <v>5</v>
      </c>
      <c r="G68" s="272">
        <v>1</v>
      </c>
      <c r="H68" s="272">
        <v>31</v>
      </c>
      <c r="I68" s="272">
        <v>238668</v>
      </c>
      <c r="J68" s="272">
        <v>7698.9677419354839</v>
      </c>
    </row>
    <row r="69" spans="2:10" x14ac:dyDescent="0.25">
      <c r="B69" s="269">
        <v>61</v>
      </c>
      <c r="C69" s="270" t="s">
        <v>717</v>
      </c>
      <c r="D69" s="271" t="s">
        <v>502</v>
      </c>
      <c r="E69" s="272">
        <v>53</v>
      </c>
      <c r="F69" s="272">
        <v>10</v>
      </c>
      <c r="G69" s="272">
        <v>1</v>
      </c>
      <c r="H69" s="272">
        <v>64</v>
      </c>
      <c r="I69" s="272">
        <v>417776</v>
      </c>
      <c r="J69" s="272">
        <v>6527.75</v>
      </c>
    </row>
    <row r="70" spans="2:10" x14ac:dyDescent="0.25">
      <c r="B70" s="269">
        <v>62</v>
      </c>
      <c r="C70" s="270" t="s">
        <v>717</v>
      </c>
      <c r="D70" s="271" t="s">
        <v>503</v>
      </c>
      <c r="E70" s="272">
        <v>24</v>
      </c>
      <c r="F70" s="272">
        <v>1</v>
      </c>
      <c r="G70" s="272">
        <v>0</v>
      </c>
      <c r="H70" s="272">
        <v>25</v>
      </c>
      <c r="I70" s="272">
        <v>253319</v>
      </c>
      <c r="J70" s="272">
        <v>10132.76</v>
      </c>
    </row>
    <row r="71" spans="2:10" x14ac:dyDescent="0.25">
      <c r="B71" s="269">
        <v>63</v>
      </c>
      <c r="C71" s="270" t="s">
        <v>717</v>
      </c>
      <c r="D71" s="271" t="s">
        <v>504</v>
      </c>
      <c r="E71" s="272">
        <v>13</v>
      </c>
      <c r="F71" s="272">
        <v>1</v>
      </c>
      <c r="G71" s="272">
        <v>0</v>
      </c>
      <c r="H71" s="272">
        <v>14</v>
      </c>
      <c r="I71" s="272">
        <v>189365</v>
      </c>
      <c r="J71" s="272">
        <v>13526.071428571429</v>
      </c>
    </row>
    <row r="72" spans="2:10" x14ac:dyDescent="0.25">
      <c r="B72" s="269">
        <v>64</v>
      </c>
      <c r="C72" s="270" t="s">
        <v>717</v>
      </c>
      <c r="D72" s="271" t="s">
        <v>505</v>
      </c>
      <c r="E72" s="272">
        <v>13</v>
      </c>
      <c r="F72" s="272">
        <v>0</v>
      </c>
      <c r="G72" s="272">
        <v>0</v>
      </c>
      <c r="H72" s="272">
        <v>13</v>
      </c>
      <c r="I72" s="272">
        <v>42959</v>
      </c>
      <c r="J72" s="272">
        <v>3304.5384615384614</v>
      </c>
    </row>
    <row r="73" spans="2:10" x14ac:dyDescent="0.25">
      <c r="B73" s="269">
        <v>65</v>
      </c>
      <c r="C73" s="270" t="s">
        <v>717</v>
      </c>
      <c r="D73" s="271" t="s">
        <v>506</v>
      </c>
      <c r="E73" s="272">
        <v>21</v>
      </c>
      <c r="F73" s="272">
        <v>1</v>
      </c>
      <c r="G73" s="272">
        <v>0</v>
      </c>
      <c r="H73" s="272">
        <v>22</v>
      </c>
      <c r="I73" s="272">
        <v>119377</v>
      </c>
      <c r="J73" s="272">
        <v>5426.227272727273</v>
      </c>
    </row>
    <row r="74" spans="2:10" x14ac:dyDescent="0.25">
      <c r="B74" s="269">
        <v>66</v>
      </c>
      <c r="C74" s="270" t="s">
        <v>717</v>
      </c>
      <c r="D74" s="271" t="s">
        <v>507</v>
      </c>
      <c r="E74" s="272">
        <v>15</v>
      </c>
      <c r="F74" s="272">
        <v>0</v>
      </c>
      <c r="G74" s="272">
        <v>0</v>
      </c>
      <c r="H74" s="272">
        <v>15</v>
      </c>
      <c r="I74" s="272">
        <v>144917</v>
      </c>
      <c r="J74" s="272">
        <v>9661.1333333333332</v>
      </c>
    </row>
    <row r="75" spans="2:10" x14ac:dyDescent="0.25">
      <c r="B75" s="269">
        <v>67</v>
      </c>
      <c r="C75" s="270" t="s">
        <v>717</v>
      </c>
      <c r="D75" s="271" t="s">
        <v>508</v>
      </c>
      <c r="E75" s="272">
        <v>8</v>
      </c>
      <c r="F75" s="272">
        <v>0</v>
      </c>
      <c r="G75" s="272">
        <v>0</v>
      </c>
      <c r="H75" s="272">
        <v>8</v>
      </c>
      <c r="I75" s="272">
        <v>66658</v>
      </c>
      <c r="J75" s="272">
        <v>8332.25</v>
      </c>
    </row>
    <row r="76" spans="2:10" x14ac:dyDescent="0.25">
      <c r="B76" s="269">
        <v>68</v>
      </c>
      <c r="C76" s="270" t="s">
        <v>717</v>
      </c>
      <c r="D76" s="271" t="s">
        <v>509</v>
      </c>
      <c r="E76" s="272">
        <v>9</v>
      </c>
      <c r="F76" s="272">
        <v>1</v>
      </c>
      <c r="G76" s="272">
        <v>0</v>
      </c>
      <c r="H76" s="272">
        <v>10</v>
      </c>
      <c r="I76" s="272">
        <v>55496</v>
      </c>
      <c r="J76" s="272">
        <v>5549.6</v>
      </c>
    </row>
    <row r="77" spans="2:10" x14ac:dyDescent="0.25">
      <c r="B77" s="269"/>
      <c r="C77" s="276" t="s">
        <v>69</v>
      </c>
      <c r="D77" s="160"/>
      <c r="E77" s="272">
        <v>202</v>
      </c>
      <c r="F77" s="272">
        <v>21</v>
      </c>
      <c r="G77" s="272">
        <v>3</v>
      </c>
      <c r="H77" s="272">
        <v>226</v>
      </c>
      <c r="I77" s="272">
        <v>1694889</v>
      </c>
      <c r="J77" s="272">
        <v>7499.5088495575219</v>
      </c>
    </row>
    <row r="78" spans="2:10" x14ac:dyDescent="0.25">
      <c r="B78" s="269">
        <v>69</v>
      </c>
      <c r="C78" s="270" t="s">
        <v>754</v>
      </c>
      <c r="D78" s="271" t="s">
        <v>510</v>
      </c>
      <c r="E78" s="272">
        <v>20</v>
      </c>
      <c r="F78" s="272">
        <v>1</v>
      </c>
      <c r="G78" s="272">
        <v>0</v>
      </c>
      <c r="H78" s="272">
        <v>21</v>
      </c>
      <c r="I78" s="272">
        <v>205683</v>
      </c>
      <c r="J78" s="272">
        <v>9794.4285714285706</v>
      </c>
    </row>
    <row r="79" spans="2:10" x14ac:dyDescent="0.25">
      <c r="B79" s="269">
        <v>70</v>
      </c>
      <c r="C79" s="270" t="s">
        <v>754</v>
      </c>
      <c r="D79" s="271" t="s">
        <v>511</v>
      </c>
      <c r="E79" s="272">
        <v>18</v>
      </c>
      <c r="F79" s="272">
        <v>1</v>
      </c>
      <c r="G79" s="272">
        <v>0</v>
      </c>
      <c r="H79" s="272">
        <v>19</v>
      </c>
      <c r="I79" s="272">
        <v>189097</v>
      </c>
      <c r="J79" s="272">
        <v>9952.4736842105267</v>
      </c>
    </row>
    <row r="80" spans="2:10" x14ac:dyDescent="0.25">
      <c r="B80" s="269">
        <v>71</v>
      </c>
      <c r="C80" s="270" t="s">
        <v>754</v>
      </c>
      <c r="D80" s="271" t="s">
        <v>512</v>
      </c>
      <c r="E80" s="272">
        <v>136</v>
      </c>
      <c r="F80" s="272">
        <v>30</v>
      </c>
      <c r="G80" s="272">
        <v>5</v>
      </c>
      <c r="H80" s="272">
        <v>171</v>
      </c>
      <c r="I80" s="272">
        <v>911155</v>
      </c>
      <c r="J80" s="272">
        <v>5328.3918128654968</v>
      </c>
    </row>
    <row r="81" spans="2:10" x14ac:dyDescent="0.25">
      <c r="B81" s="269">
        <v>72</v>
      </c>
      <c r="C81" s="270" t="s">
        <v>754</v>
      </c>
      <c r="D81" s="271" t="s">
        <v>513</v>
      </c>
      <c r="E81" s="272">
        <v>13</v>
      </c>
      <c r="F81" s="272">
        <v>1</v>
      </c>
      <c r="G81" s="272">
        <v>0</v>
      </c>
      <c r="H81" s="272">
        <v>14</v>
      </c>
      <c r="I81" s="272">
        <v>138998</v>
      </c>
      <c r="J81" s="272">
        <v>9928.4285714285706</v>
      </c>
    </row>
    <row r="82" spans="2:10" x14ac:dyDescent="0.25">
      <c r="B82" s="269">
        <v>73</v>
      </c>
      <c r="C82" s="270" t="s">
        <v>754</v>
      </c>
      <c r="D82" s="271" t="s">
        <v>514</v>
      </c>
      <c r="E82" s="272">
        <v>18</v>
      </c>
      <c r="F82" s="272">
        <v>3</v>
      </c>
      <c r="G82" s="272">
        <v>0</v>
      </c>
      <c r="H82" s="272">
        <v>21</v>
      </c>
      <c r="I82" s="272">
        <v>229816</v>
      </c>
      <c r="J82" s="272">
        <v>10943.619047619048</v>
      </c>
    </row>
    <row r="83" spans="2:10" x14ac:dyDescent="0.25">
      <c r="B83" s="269">
        <v>74</v>
      </c>
      <c r="C83" s="270" t="s">
        <v>754</v>
      </c>
      <c r="D83" s="271" t="s">
        <v>515</v>
      </c>
      <c r="E83" s="272">
        <v>65</v>
      </c>
      <c r="F83" s="272">
        <v>11</v>
      </c>
      <c r="G83" s="272">
        <v>1</v>
      </c>
      <c r="H83" s="272">
        <v>77</v>
      </c>
      <c r="I83" s="272">
        <v>517645</v>
      </c>
      <c r="J83" s="272">
        <v>6722.6623376623374</v>
      </c>
    </row>
    <row r="84" spans="2:10" x14ac:dyDescent="0.25">
      <c r="B84" s="269">
        <v>75</v>
      </c>
      <c r="C84" s="270" t="s">
        <v>754</v>
      </c>
      <c r="D84" s="271" t="s">
        <v>516</v>
      </c>
      <c r="E84" s="272">
        <v>19</v>
      </c>
      <c r="F84" s="272">
        <v>2</v>
      </c>
      <c r="G84" s="272">
        <v>0</v>
      </c>
      <c r="H84" s="272">
        <v>21</v>
      </c>
      <c r="I84" s="272">
        <v>135056</v>
      </c>
      <c r="J84" s="272">
        <v>6431.2380952380954</v>
      </c>
    </row>
    <row r="85" spans="2:10" x14ac:dyDescent="0.25">
      <c r="B85" s="269">
        <v>76</v>
      </c>
      <c r="C85" s="270" t="s">
        <v>754</v>
      </c>
      <c r="D85" s="271" t="s">
        <v>517</v>
      </c>
      <c r="E85" s="272">
        <v>17</v>
      </c>
      <c r="F85" s="272">
        <v>2</v>
      </c>
      <c r="G85" s="272">
        <v>0</v>
      </c>
      <c r="H85" s="272">
        <v>19</v>
      </c>
      <c r="I85" s="272">
        <v>244400</v>
      </c>
      <c r="J85" s="272">
        <v>12863.157894736842</v>
      </c>
    </row>
    <row r="86" spans="2:10" x14ac:dyDescent="0.25">
      <c r="B86" s="277">
        <v>77</v>
      </c>
      <c r="C86" s="270" t="s">
        <v>754</v>
      </c>
      <c r="D86" s="278" t="s">
        <v>518</v>
      </c>
      <c r="E86" s="272">
        <v>25</v>
      </c>
      <c r="F86" s="272">
        <v>1</v>
      </c>
      <c r="G86" s="272">
        <v>0</v>
      </c>
      <c r="H86" s="272">
        <v>26</v>
      </c>
      <c r="I86" s="272">
        <v>139420</v>
      </c>
      <c r="J86" s="272">
        <v>5362.3076923076924</v>
      </c>
    </row>
    <row r="87" spans="2:10" x14ac:dyDescent="0.25">
      <c r="B87" s="279"/>
      <c r="C87" s="280" t="s">
        <v>69</v>
      </c>
      <c r="D87" s="281"/>
      <c r="E87" s="272">
        <v>331</v>
      </c>
      <c r="F87" s="272">
        <v>52</v>
      </c>
      <c r="G87" s="272">
        <v>6</v>
      </c>
      <c r="H87" s="272">
        <v>389</v>
      </c>
      <c r="I87" s="272">
        <v>2711270</v>
      </c>
      <c r="J87" s="272">
        <v>6969.8457583547561</v>
      </c>
    </row>
    <row r="88" spans="2:10" x14ac:dyDescent="0.25">
      <c r="B88" s="282"/>
      <c r="C88" s="283" t="s">
        <v>519</v>
      </c>
      <c r="D88" s="284"/>
      <c r="E88" s="285">
        <f>E87+E77+E66+E53+E41+E27+E18</f>
        <v>5074</v>
      </c>
      <c r="F88" s="285">
        <f>F87+F77+F66+F53+F41+F27+F18</f>
        <v>1121</v>
      </c>
      <c r="G88" s="285">
        <f>G87+G77+G66+G53+G41+G27+G18</f>
        <v>274</v>
      </c>
      <c r="H88" s="285">
        <f>H87+H77+H66+H53+H41+H27+H18</f>
        <v>6469</v>
      </c>
      <c r="I88" s="285">
        <f>I87+I77+I66+I53+I41+I27+I18</f>
        <v>29192480</v>
      </c>
      <c r="J88" s="285"/>
    </row>
    <row r="89" spans="2:10" x14ac:dyDescent="0.25">
      <c r="C89" s="286"/>
    </row>
    <row r="90" spans="2:10" ht="18" x14ac:dyDescent="0.25">
      <c r="B90" s="286"/>
      <c r="C90" s="286"/>
      <c r="D90" s="275" t="s">
        <v>520</v>
      </c>
      <c r="E90" s="114" t="s">
        <v>521</v>
      </c>
      <c r="F90" s="114" t="s">
        <v>522</v>
      </c>
      <c r="G90" s="114" t="s">
        <v>523</v>
      </c>
      <c r="H90" s="114" t="s">
        <v>524</v>
      </c>
      <c r="I90" s="114" t="s">
        <v>525</v>
      </c>
      <c r="J90" s="114" t="s">
        <v>69</v>
      </c>
    </row>
    <row r="91" spans="2:10" x14ac:dyDescent="0.25">
      <c r="B91" s="286"/>
      <c r="C91" s="286"/>
      <c r="D91" s="275" t="s">
        <v>526</v>
      </c>
      <c r="E91" s="287">
        <v>26</v>
      </c>
      <c r="F91" s="287">
        <v>17</v>
      </c>
      <c r="G91" s="287">
        <v>17</v>
      </c>
      <c r="H91" s="287">
        <v>64</v>
      </c>
      <c r="I91" s="287">
        <v>1</v>
      </c>
      <c r="J91" s="288">
        <v>125</v>
      </c>
    </row>
    <row r="92" spans="2:10" x14ac:dyDescent="0.25">
      <c r="B92" s="289"/>
      <c r="C92" s="286"/>
      <c r="D92" s="275" t="s">
        <v>527</v>
      </c>
      <c r="E92" s="287">
        <v>5074</v>
      </c>
      <c r="F92" s="287">
        <v>1121</v>
      </c>
      <c r="G92" s="287">
        <v>274</v>
      </c>
      <c r="H92" s="287">
        <v>5140</v>
      </c>
      <c r="I92" s="287">
        <v>0</v>
      </c>
      <c r="J92" s="288">
        <v>11609</v>
      </c>
    </row>
    <row r="93" spans="2:10" ht="18" x14ac:dyDescent="0.25">
      <c r="B93" s="289"/>
      <c r="C93" s="286"/>
      <c r="D93" s="290" t="s">
        <v>528</v>
      </c>
      <c r="E93" s="291"/>
      <c r="F93" s="291"/>
      <c r="G93" s="291"/>
      <c r="H93" s="291"/>
      <c r="I93" s="292"/>
      <c r="J93" s="288">
        <v>4512.6727469469779</v>
      </c>
    </row>
    <row r="94" spans="2:10" ht="18" x14ac:dyDescent="0.25">
      <c r="B94" s="289"/>
      <c r="C94" s="286"/>
      <c r="D94" s="290" t="s">
        <v>529</v>
      </c>
      <c r="E94" s="291"/>
      <c r="F94" s="291"/>
      <c r="G94" s="291"/>
      <c r="H94" s="291"/>
      <c r="I94" s="292"/>
      <c r="J94" s="288">
        <v>2514.6420880351452</v>
      </c>
    </row>
    <row r="95" spans="2:10" x14ac:dyDescent="0.25">
      <c r="B95" s="289"/>
      <c r="C95" s="289"/>
      <c r="D95" s="289"/>
      <c r="E95" s="289"/>
      <c r="F95" s="289"/>
      <c r="G95" s="289"/>
      <c r="H95" s="289"/>
      <c r="I95" s="289"/>
      <c r="J95" s="289"/>
    </row>
    <row r="96" spans="2:10" x14ac:dyDescent="0.25">
      <c r="B96" s="289"/>
      <c r="C96" s="286"/>
      <c r="D96" s="286"/>
      <c r="E96" s="286"/>
      <c r="F96" s="286"/>
      <c r="G96" s="286"/>
      <c r="H96" s="286"/>
      <c r="I96" s="286"/>
      <c r="J96" s="286"/>
    </row>
    <row r="97" spans="2:10" ht="31.5" x14ac:dyDescent="0.25">
      <c r="B97" s="289"/>
      <c r="C97" s="286"/>
      <c r="D97" s="47" t="s">
        <v>435</v>
      </c>
      <c r="E97" s="293" t="s">
        <v>521</v>
      </c>
      <c r="F97" s="293" t="s">
        <v>522</v>
      </c>
      <c r="G97" s="293" t="s">
        <v>530</v>
      </c>
      <c r="H97" s="293" t="s">
        <v>524</v>
      </c>
      <c r="I97" s="294" t="s">
        <v>531</v>
      </c>
      <c r="J97" s="294" t="s">
        <v>532</v>
      </c>
    </row>
    <row r="98" spans="2:10" x14ac:dyDescent="0.25">
      <c r="B98" s="289"/>
      <c r="C98" s="286"/>
      <c r="D98" s="114">
        <v>1</v>
      </c>
      <c r="E98" s="295">
        <v>771</v>
      </c>
      <c r="F98" s="295">
        <v>194</v>
      </c>
      <c r="G98" s="295">
        <v>34</v>
      </c>
      <c r="H98" s="295">
        <v>868</v>
      </c>
      <c r="I98" s="295">
        <v>999</v>
      </c>
      <c r="J98" s="295">
        <v>1867</v>
      </c>
    </row>
    <row r="99" spans="2:10" x14ac:dyDescent="0.25">
      <c r="B99" s="289"/>
      <c r="C99" s="286"/>
      <c r="D99" s="114" t="s">
        <v>750</v>
      </c>
      <c r="E99" s="295">
        <v>579</v>
      </c>
      <c r="F99" s="295">
        <v>84</v>
      </c>
      <c r="G99" s="295">
        <v>40</v>
      </c>
      <c r="H99" s="295">
        <v>1051</v>
      </c>
      <c r="I99" s="295">
        <v>703</v>
      </c>
      <c r="J99" s="295">
        <v>1754</v>
      </c>
    </row>
    <row r="100" spans="2:10" x14ac:dyDescent="0.25">
      <c r="B100" s="289"/>
      <c r="C100" s="286"/>
      <c r="D100" s="114" t="s">
        <v>751</v>
      </c>
      <c r="E100" s="295">
        <v>1834</v>
      </c>
      <c r="F100" s="295">
        <v>324</v>
      </c>
      <c r="G100" s="295">
        <v>108</v>
      </c>
      <c r="H100" s="295">
        <v>771</v>
      </c>
      <c r="I100" s="295">
        <v>2266</v>
      </c>
      <c r="J100" s="295">
        <v>3037</v>
      </c>
    </row>
    <row r="101" spans="2:10" x14ac:dyDescent="0.25">
      <c r="B101" s="289"/>
      <c r="C101" s="286"/>
      <c r="D101" s="114" t="s">
        <v>752</v>
      </c>
      <c r="E101" s="295">
        <v>605</v>
      </c>
      <c r="F101" s="295">
        <v>190</v>
      </c>
      <c r="G101" s="295">
        <v>37</v>
      </c>
      <c r="H101" s="295">
        <v>591</v>
      </c>
      <c r="I101" s="295">
        <v>832</v>
      </c>
      <c r="J101" s="295">
        <v>1423</v>
      </c>
    </row>
    <row r="102" spans="2:10" x14ac:dyDescent="0.25">
      <c r="B102" s="289"/>
      <c r="C102" s="286"/>
      <c r="D102" s="114" t="s">
        <v>753</v>
      </c>
      <c r="E102" s="295">
        <v>752</v>
      </c>
      <c r="F102" s="295">
        <v>256</v>
      </c>
      <c r="G102" s="295">
        <v>46</v>
      </c>
      <c r="H102" s="295">
        <v>1174</v>
      </c>
      <c r="I102" s="295">
        <v>1054</v>
      </c>
      <c r="J102" s="295">
        <v>2228</v>
      </c>
    </row>
    <row r="103" spans="2:10" x14ac:dyDescent="0.25">
      <c r="B103" s="289"/>
      <c r="C103" s="286"/>
      <c r="D103" s="114" t="s">
        <v>717</v>
      </c>
      <c r="E103" s="295">
        <v>202</v>
      </c>
      <c r="F103" s="295">
        <v>21</v>
      </c>
      <c r="G103" s="295">
        <v>3</v>
      </c>
      <c r="H103" s="295">
        <v>232</v>
      </c>
      <c r="I103" s="295">
        <v>226</v>
      </c>
      <c r="J103" s="295">
        <v>458</v>
      </c>
    </row>
    <row r="104" spans="2:10" x14ac:dyDescent="0.25">
      <c r="B104" s="289"/>
      <c r="C104" s="286"/>
      <c r="D104" s="114" t="s">
        <v>754</v>
      </c>
      <c r="E104" s="295">
        <v>331</v>
      </c>
      <c r="F104" s="295">
        <v>52</v>
      </c>
      <c r="G104" s="295">
        <v>6</v>
      </c>
      <c r="H104" s="295">
        <v>453</v>
      </c>
      <c r="I104" s="295">
        <v>389</v>
      </c>
      <c r="J104" s="295">
        <v>842</v>
      </c>
    </row>
    <row r="105" spans="2:10" x14ac:dyDescent="0.25">
      <c r="B105" s="289"/>
      <c r="C105" s="286"/>
      <c r="D105" s="114" t="s">
        <v>69</v>
      </c>
      <c r="E105" s="296">
        <v>5074</v>
      </c>
      <c r="F105" s="296">
        <v>1121</v>
      </c>
      <c r="G105" s="296">
        <v>274</v>
      </c>
      <c r="H105" s="296">
        <v>5140</v>
      </c>
      <c r="I105" s="296">
        <v>6469</v>
      </c>
      <c r="J105" s="296">
        <v>11609</v>
      </c>
    </row>
    <row r="106" spans="2:10" x14ac:dyDescent="0.25">
      <c r="B106" s="289"/>
      <c r="C106" s="286"/>
      <c r="D106" s="286"/>
      <c r="E106" s="286"/>
      <c r="F106" s="286"/>
      <c r="G106" s="286"/>
      <c r="H106" s="286"/>
      <c r="I106" s="286"/>
      <c r="J106" s="286"/>
    </row>
    <row r="107" spans="2:10" x14ac:dyDescent="0.25">
      <c r="B107" s="289"/>
      <c r="C107" s="53" t="s">
        <v>755</v>
      </c>
      <c r="H107" s="160"/>
    </row>
    <row r="108" spans="2:10" x14ac:dyDescent="0.25">
      <c r="B108" s="289"/>
      <c r="C108" s="53" t="s">
        <v>756</v>
      </c>
      <c r="G108" s="297"/>
      <c r="H108" s="297"/>
    </row>
    <row r="109" spans="2:10" x14ac:dyDescent="0.25">
      <c r="B109" s="289"/>
      <c r="C109" s="53" t="s">
        <v>757</v>
      </c>
    </row>
    <row r="110" spans="2:10" x14ac:dyDescent="0.25">
      <c r="B110" s="289"/>
      <c r="C110" s="53" t="s">
        <v>758</v>
      </c>
    </row>
  </sheetData>
  <mergeCells count="4">
    <mergeCell ref="B2:J2"/>
    <mergeCell ref="D93:I93"/>
    <mergeCell ref="D94:I94"/>
    <mergeCell ref="G108:H10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E8EE3-ECD7-442A-8783-9ABB0730D5FF}">
  <sheetPr codeName="Sheet49"/>
  <dimension ref="A1:FI56"/>
  <sheetViews>
    <sheetView zoomScaleNormal="100" workbookViewId="0">
      <selection activeCell="T16" sqref="T16"/>
    </sheetView>
  </sheetViews>
  <sheetFormatPr defaultColWidth="9.140625" defaultRowHeight="15.75" x14ac:dyDescent="0.25"/>
  <cols>
    <col min="1" max="1" width="1.5703125" style="32" customWidth="1"/>
    <col min="2" max="2" width="9.28515625" style="32" bestFit="1" customWidth="1"/>
    <col min="3" max="3" width="39.28515625" style="32" customWidth="1"/>
    <col min="4" max="84" width="17.28515625" style="32" customWidth="1"/>
    <col min="85" max="85" width="17.28515625" style="190" customWidth="1"/>
    <col min="86" max="86" width="17.28515625" style="32" customWidth="1"/>
    <col min="87" max="87" width="17.28515625" style="190" customWidth="1"/>
    <col min="88" max="88" width="17.28515625" style="32" customWidth="1"/>
    <col min="89" max="89" width="17.28515625" style="190" customWidth="1"/>
    <col min="90" max="90" width="17.28515625" style="32" customWidth="1"/>
    <col min="91" max="91" width="17.28515625" style="190" customWidth="1"/>
    <col min="92" max="92" width="17.28515625" style="32" customWidth="1"/>
    <col min="93" max="93" width="17.28515625" style="190" customWidth="1"/>
    <col min="94" max="94" width="17.28515625" style="32" customWidth="1"/>
    <col min="95" max="95" width="17.28515625" style="190" customWidth="1"/>
    <col min="96" max="96" width="17.28515625" style="32" customWidth="1"/>
    <col min="97" max="98" width="17.28515625" style="190" customWidth="1"/>
    <col min="99" max="99" width="17.28515625" style="32" customWidth="1"/>
    <col min="100" max="100" width="17.28515625" style="190" customWidth="1"/>
    <col min="101" max="101" width="17.28515625" style="32" customWidth="1"/>
    <col min="102" max="102" width="17.28515625" style="190" customWidth="1"/>
    <col min="103" max="103" width="17.28515625" style="32" customWidth="1"/>
    <col min="104" max="104" width="17.28515625" style="190" customWidth="1"/>
    <col min="105" max="105" width="17.28515625" style="32" customWidth="1"/>
    <col min="106" max="106" width="17.28515625" style="190" customWidth="1"/>
    <col min="107" max="107" width="17.28515625" style="32" customWidth="1"/>
    <col min="108" max="108" width="17.28515625" style="190" customWidth="1"/>
    <col min="109" max="109" width="17.28515625" style="32" customWidth="1"/>
    <col min="110" max="110" width="17.28515625" style="190" customWidth="1"/>
    <col min="111" max="111" width="17.28515625" style="32" customWidth="1"/>
    <col min="112" max="112" width="17.28515625" style="190" customWidth="1"/>
    <col min="113" max="113" width="17.28515625" style="32" customWidth="1"/>
    <col min="114" max="114" width="17.28515625" style="190" customWidth="1"/>
    <col min="115" max="115" width="17.28515625" style="32" customWidth="1"/>
    <col min="116" max="116" width="17.28515625" style="190" customWidth="1"/>
    <col min="117" max="117" width="17.28515625" style="32" customWidth="1"/>
    <col min="118" max="118" width="17.28515625" style="190" customWidth="1"/>
    <col min="119" max="119" width="17.28515625" style="32" customWidth="1"/>
    <col min="120" max="120" width="17.28515625" style="190" customWidth="1"/>
    <col min="121" max="121" width="17.28515625" style="32" customWidth="1"/>
    <col min="122" max="122" width="17.28515625" style="190" customWidth="1"/>
    <col min="123" max="123" width="17.28515625" style="32" customWidth="1"/>
    <col min="124" max="124" width="17.28515625" style="190" customWidth="1"/>
    <col min="125" max="125" width="17.28515625" style="32" customWidth="1"/>
    <col min="126" max="126" width="17.28515625" style="190" customWidth="1"/>
    <col min="127" max="127" width="17.28515625" style="32" customWidth="1"/>
    <col min="128" max="129" width="16.140625" style="32" customWidth="1"/>
    <col min="130" max="131" width="16.7109375" style="32" customWidth="1"/>
    <col min="132" max="132" width="13.140625" style="32" customWidth="1"/>
    <col min="133" max="133" width="14.5703125" style="32" bestFit="1" customWidth="1"/>
    <col min="134" max="134" width="12.28515625" style="32" bestFit="1" customWidth="1"/>
    <col min="135" max="135" width="14.5703125" style="32" bestFit="1" customWidth="1"/>
    <col min="136" max="136" width="12.28515625" style="32" bestFit="1" customWidth="1"/>
    <col min="137" max="137" width="19" style="32" customWidth="1"/>
    <col min="138" max="138" width="12.28515625" style="32" bestFit="1" customWidth="1"/>
    <col min="139" max="139" width="19" style="32" customWidth="1"/>
    <col min="140" max="140" width="12.28515625" style="32" bestFit="1" customWidth="1"/>
    <col min="141" max="141" width="19" style="32" customWidth="1"/>
    <col min="142" max="142" width="12.28515625" style="32" bestFit="1" customWidth="1"/>
    <col min="143" max="143" width="19" style="32" customWidth="1"/>
    <col min="144" max="144" width="12.28515625" style="32" bestFit="1" customWidth="1"/>
    <col min="145" max="145" width="19" style="32" customWidth="1"/>
    <col min="146" max="146" width="12.28515625" style="32" bestFit="1" customWidth="1"/>
    <col min="147" max="147" width="19" style="32" customWidth="1"/>
    <col min="148" max="148" width="12.28515625" style="32" bestFit="1" customWidth="1"/>
    <col min="149" max="149" width="19" style="32" customWidth="1"/>
    <col min="150" max="150" width="12.28515625" style="32" bestFit="1" customWidth="1"/>
    <col min="151" max="151" width="19" style="32" customWidth="1"/>
    <col min="152" max="152" width="12.28515625" style="32" bestFit="1" customWidth="1"/>
    <col min="153" max="153" width="19" style="32" customWidth="1"/>
    <col min="154" max="154" width="12.28515625" style="32" bestFit="1" customWidth="1"/>
    <col min="155" max="155" width="20.85546875" style="32" customWidth="1"/>
    <col min="156" max="156" width="12.28515625" style="32" bestFit="1" customWidth="1"/>
    <col min="157" max="157" width="20.85546875" style="32" customWidth="1"/>
    <col min="158" max="158" width="12.28515625" style="32" bestFit="1" customWidth="1"/>
    <col min="159" max="159" width="22" style="32" customWidth="1"/>
    <col min="160" max="160" width="12.28515625" style="32" bestFit="1" customWidth="1"/>
    <col min="161" max="161" width="22" style="32" customWidth="1"/>
    <col min="162" max="162" width="12.28515625" style="32" bestFit="1" customWidth="1"/>
    <col min="163" max="163" width="22" style="32" customWidth="1"/>
    <col min="164" max="164" width="12.28515625" style="32" bestFit="1" customWidth="1"/>
    <col min="165" max="165" width="22" style="32" customWidth="1"/>
    <col min="166" max="16384" width="9.140625" style="32"/>
  </cols>
  <sheetData>
    <row r="1" spans="1:165" ht="6.75" customHeight="1" x14ac:dyDescent="0.25"/>
    <row r="2" spans="1:165" x14ac:dyDescent="0.25">
      <c r="B2" s="160"/>
      <c r="C2" s="108" t="s">
        <v>91</v>
      </c>
    </row>
    <row r="3" spans="1:165" s="160" customFormat="1" x14ac:dyDescent="0.25">
      <c r="A3" s="32"/>
      <c r="B3" s="275" t="s">
        <v>533</v>
      </c>
      <c r="C3" s="27"/>
      <c r="D3" s="298" t="s">
        <v>534</v>
      </c>
      <c r="E3" s="299"/>
      <c r="F3" s="298" t="s">
        <v>535</v>
      </c>
      <c r="G3" s="299"/>
      <c r="H3" s="298" t="s">
        <v>536</v>
      </c>
      <c r="I3" s="299"/>
      <c r="J3" s="298" t="s">
        <v>537</v>
      </c>
      <c r="K3" s="299"/>
      <c r="L3" s="298" t="s">
        <v>538</v>
      </c>
      <c r="M3" s="299"/>
      <c r="N3" s="298" t="s">
        <v>539</v>
      </c>
      <c r="O3" s="299"/>
      <c r="P3" s="298" t="s">
        <v>540</v>
      </c>
      <c r="Q3" s="299"/>
      <c r="R3" s="298" t="s">
        <v>541</v>
      </c>
      <c r="S3" s="299"/>
      <c r="T3" s="298" t="s">
        <v>542</v>
      </c>
      <c r="U3" s="299"/>
      <c r="V3" s="298" t="s">
        <v>543</v>
      </c>
      <c r="W3" s="299"/>
      <c r="X3" s="298" t="s">
        <v>544</v>
      </c>
      <c r="Y3" s="299"/>
      <c r="Z3" s="298" t="s">
        <v>545</v>
      </c>
      <c r="AA3" s="299"/>
      <c r="AB3" s="298" t="s">
        <v>546</v>
      </c>
      <c r="AC3" s="299"/>
      <c r="AD3" s="298" t="s">
        <v>547</v>
      </c>
      <c r="AE3" s="299"/>
      <c r="AF3" s="298" t="s">
        <v>548</v>
      </c>
      <c r="AG3" s="299"/>
      <c r="AH3" s="298" t="s">
        <v>549</v>
      </c>
      <c r="AI3" s="299"/>
      <c r="AJ3" s="298" t="s">
        <v>550</v>
      </c>
      <c r="AK3" s="299"/>
      <c r="AL3" s="298" t="s">
        <v>538</v>
      </c>
      <c r="AM3" s="299"/>
      <c r="AN3" s="298" t="s">
        <v>551</v>
      </c>
      <c r="AO3" s="299"/>
      <c r="AP3" s="298" t="s">
        <v>552</v>
      </c>
      <c r="AQ3" s="299"/>
      <c r="AR3" s="298" t="s">
        <v>553</v>
      </c>
      <c r="AS3" s="299"/>
      <c r="AT3" s="298" t="s">
        <v>554</v>
      </c>
      <c r="AU3" s="299"/>
      <c r="AV3" s="298" t="s">
        <v>555</v>
      </c>
      <c r="AW3" s="299"/>
      <c r="AX3" s="298" t="s">
        <v>556</v>
      </c>
      <c r="AY3" s="299"/>
      <c r="AZ3" s="298" t="s">
        <v>557</v>
      </c>
      <c r="BA3" s="299"/>
      <c r="BB3" s="298" t="s">
        <v>558</v>
      </c>
      <c r="BC3" s="299"/>
      <c r="BD3" s="298" t="s">
        <v>559</v>
      </c>
      <c r="BE3" s="299"/>
      <c r="BF3" s="298" t="s">
        <v>560</v>
      </c>
      <c r="BG3" s="299"/>
      <c r="BH3" s="298" t="s">
        <v>561</v>
      </c>
      <c r="BI3" s="299"/>
      <c r="BJ3" s="298" t="s">
        <v>562</v>
      </c>
      <c r="BK3" s="299"/>
      <c r="BL3" s="298" t="s">
        <v>563</v>
      </c>
      <c r="BM3" s="299"/>
      <c r="BN3" s="298" t="s">
        <v>564</v>
      </c>
      <c r="BO3" s="299"/>
      <c r="BP3" s="298" t="s">
        <v>565</v>
      </c>
      <c r="BQ3" s="299"/>
      <c r="BR3" s="298" t="s">
        <v>566</v>
      </c>
      <c r="BS3" s="299"/>
      <c r="BT3" s="298" t="s">
        <v>567</v>
      </c>
      <c r="BU3" s="299"/>
      <c r="BV3" s="298" t="s">
        <v>568</v>
      </c>
      <c r="BW3" s="299"/>
      <c r="BX3" s="298" t="s">
        <v>569</v>
      </c>
      <c r="BY3" s="299"/>
      <c r="BZ3" s="298" t="s">
        <v>570</v>
      </c>
      <c r="CA3" s="299"/>
      <c r="CB3" s="298" t="s">
        <v>571</v>
      </c>
      <c r="CC3" s="299"/>
      <c r="CD3" s="298" t="s">
        <v>572</v>
      </c>
      <c r="CE3" s="299"/>
      <c r="CF3" s="298" t="s">
        <v>573</v>
      </c>
      <c r="CG3" s="299"/>
      <c r="CH3" s="298" t="s">
        <v>574</v>
      </c>
      <c r="CI3" s="299"/>
      <c r="CJ3" s="298" t="s">
        <v>575</v>
      </c>
      <c r="CK3" s="299"/>
      <c r="CL3" s="298" t="s">
        <v>576</v>
      </c>
      <c r="CM3" s="299"/>
      <c r="CN3" s="298" t="s">
        <v>577</v>
      </c>
      <c r="CO3" s="299"/>
      <c r="CP3" s="298" t="s">
        <v>578</v>
      </c>
      <c r="CQ3" s="299"/>
      <c r="CR3" s="298" t="s">
        <v>579</v>
      </c>
      <c r="CS3" s="299"/>
      <c r="CT3" s="298" t="s">
        <v>580</v>
      </c>
      <c r="CU3" s="299"/>
      <c r="CV3" s="298" t="s">
        <v>581</v>
      </c>
      <c r="CW3" s="299"/>
      <c r="CX3" s="298" t="s">
        <v>582</v>
      </c>
      <c r="CY3" s="299"/>
      <c r="CZ3" s="298" t="s">
        <v>583</v>
      </c>
      <c r="DA3" s="299"/>
      <c r="DB3" s="298" t="s">
        <v>584</v>
      </c>
      <c r="DC3" s="299"/>
      <c r="DD3" s="298" t="s">
        <v>585</v>
      </c>
      <c r="DE3" s="299"/>
      <c r="DF3" s="298" t="s">
        <v>586</v>
      </c>
      <c r="DG3" s="299"/>
      <c r="DH3" s="298" t="s">
        <v>587</v>
      </c>
      <c r="DI3" s="299"/>
      <c r="DJ3" s="298" t="s">
        <v>588</v>
      </c>
      <c r="DK3" s="299"/>
      <c r="DL3" s="298" t="s">
        <v>589</v>
      </c>
      <c r="DM3" s="299"/>
      <c r="DN3" s="298" t="s">
        <v>590</v>
      </c>
      <c r="DO3" s="299"/>
      <c r="DP3" s="298" t="s">
        <v>591</v>
      </c>
      <c r="DQ3" s="299"/>
      <c r="DR3" s="298" t="s">
        <v>592</v>
      </c>
      <c r="DS3" s="299"/>
      <c r="DT3" s="298" t="s">
        <v>593</v>
      </c>
      <c r="DU3" s="299"/>
      <c r="DV3" s="298" t="s">
        <v>594</v>
      </c>
      <c r="DW3" s="299"/>
      <c r="DX3" s="298" t="s">
        <v>595</v>
      </c>
      <c r="DY3" s="299"/>
      <c r="DZ3" s="298" t="s">
        <v>596</v>
      </c>
      <c r="EA3" s="299"/>
      <c r="EB3" s="298" t="s">
        <v>597</v>
      </c>
      <c r="EC3" s="299"/>
      <c r="ED3" s="298" t="s">
        <v>598</v>
      </c>
      <c r="EE3" s="299"/>
      <c r="EF3" s="298" t="s">
        <v>599</v>
      </c>
      <c r="EG3" s="299"/>
      <c r="EH3" s="298" t="s">
        <v>600</v>
      </c>
      <c r="EI3" s="299"/>
      <c r="EJ3" s="298" t="s">
        <v>601</v>
      </c>
      <c r="EK3" s="299"/>
      <c r="EL3" s="298" t="s">
        <v>602</v>
      </c>
      <c r="EM3" s="299"/>
      <c r="EN3" s="298" t="s">
        <v>603</v>
      </c>
      <c r="EO3" s="299"/>
      <c r="EP3" s="298" t="s">
        <v>604</v>
      </c>
      <c r="EQ3" s="299"/>
      <c r="ER3" s="298" t="s">
        <v>605</v>
      </c>
      <c r="ES3" s="299"/>
      <c r="ET3" s="298" t="s">
        <v>606</v>
      </c>
      <c r="EU3" s="299"/>
      <c r="EV3" s="298" t="s">
        <v>607</v>
      </c>
      <c r="EW3" s="299"/>
      <c r="EX3" s="298" t="s">
        <v>608</v>
      </c>
      <c r="EY3" s="299"/>
      <c r="EZ3" s="298" t="s">
        <v>609</v>
      </c>
      <c r="FA3" s="299"/>
      <c r="FB3" s="298" t="s">
        <v>610</v>
      </c>
      <c r="FC3" s="299"/>
      <c r="FD3" s="298" t="s">
        <v>611</v>
      </c>
      <c r="FE3" s="299"/>
      <c r="FF3" s="298" t="s">
        <v>612</v>
      </c>
      <c r="FG3" s="299"/>
      <c r="FH3" s="298" t="s">
        <v>613</v>
      </c>
      <c r="FI3" s="299"/>
    </row>
    <row r="4" spans="1:165" x14ac:dyDescent="0.25">
      <c r="B4" s="48" t="s">
        <v>267</v>
      </c>
      <c r="C4" s="48" t="s">
        <v>614</v>
      </c>
      <c r="D4" s="300" t="s">
        <v>615</v>
      </c>
      <c r="E4" s="300" t="s">
        <v>616</v>
      </c>
      <c r="F4" s="300" t="s">
        <v>615</v>
      </c>
      <c r="G4" s="300" t="s">
        <v>616</v>
      </c>
      <c r="H4" s="300" t="s">
        <v>615</v>
      </c>
      <c r="I4" s="300" t="s">
        <v>616</v>
      </c>
      <c r="J4" s="300" t="s">
        <v>615</v>
      </c>
      <c r="K4" s="300" t="s">
        <v>616</v>
      </c>
      <c r="L4" s="301" t="s">
        <v>615</v>
      </c>
      <c r="M4" s="301" t="s">
        <v>616</v>
      </c>
      <c r="N4" s="301" t="s">
        <v>615</v>
      </c>
      <c r="O4" s="301" t="s">
        <v>616</v>
      </c>
      <c r="P4" s="300" t="s">
        <v>615</v>
      </c>
      <c r="Q4" s="300" t="s">
        <v>616</v>
      </c>
      <c r="R4" s="300" t="s">
        <v>615</v>
      </c>
      <c r="S4" s="300" t="s">
        <v>616</v>
      </c>
      <c r="T4" s="300" t="s">
        <v>615</v>
      </c>
      <c r="U4" s="300" t="s">
        <v>616</v>
      </c>
      <c r="V4" s="300" t="s">
        <v>615</v>
      </c>
      <c r="W4" s="300" t="s">
        <v>616</v>
      </c>
      <c r="X4" s="301" t="s">
        <v>615</v>
      </c>
      <c r="Y4" s="301" t="s">
        <v>616</v>
      </c>
      <c r="Z4" s="301" t="s">
        <v>615</v>
      </c>
      <c r="AA4" s="301" t="s">
        <v>616</v>
      </c>
      <c r="AB4" s="301" t="s">
        <v>615</v>
      </c>
      <c r="AC4" s="301" t="s">
        <v>616</v>
      </c>
      <c r="AD4" s="301" t="s">
        <v>615</v>
      </c>
      <c r="AE4" s="301" t="s">
        <v>616</v>
      </c>
      <c r="AF4" s="301" t="s">
        <v>615</v>
      </c>
      <c r="AG4" s="301" t="s">
        <v>616</v>
      </c>
      <c r="AH4" s="301" t="s">
        <v>615</v>
      </c>
      <c r="AI4" s="301" t="s">
        <v>616</v>
      </c>
      <c r="AJ4" s="301" t="s">
        <v>615</v>
      </c>
      <c r="AK4" s="301" t="s">
        <v>616</v>
      </c>
      <c r="AL4" s="301" t="s">
        <v>615</v>
      </c>
      <c r="AM4" s="301" t="s">
        <v>616</v>
      </c>
      <c r="AN4" s="301" t="s">
        <v>615</v>
      </c>
      <c r="AO4" s="301" t="s">
        <v>616</v>
      </c>
      <c r="AP4" s="301" t="s">
        <v>615</v>
      </c>
      <c r="AQ4" s="301" t="s">
        <v>616</v>
      </c>
      <c r="AR4" s="301" t="s">
        <v>615</v>
      </c>
      <c r="AS4" s="301" t="s">
        <v>616</v>
      </c>
      <c r="AT4" s="301" t="s">
        <v>615</v>
      </c>
      <c r="AU4" s="301" t="s">
        <v>616</v>
      </c>
      <c r="AV4" s="301" t="s">
        <v>615</v>
      </c>
      <c r="AW4" s="301" t="s">
        <v>616</v>
      </c>
      <c r="AX4" s="301" t="s">
        <v>615</v>
      </c>
      <c r="AY4" s="301" t="s">
        <v>616</v>
      </c>
      <c r="AZ4" s="301" t="s">
        <v>615</v>
      </c>
      <c r="BA4" s="301" t="s">
        <v>616</v>
      </c>
      <c r="BB4" s="301" t="s">
        <v>615</v>
      </c>
      <c r="BC4" s="301" t="s">
        <v>616</v>
      </c>
      <c r="BD4" s="301" t="s">
        <v>615</v>
      </c>
      <c r="BE4" s="301" t="s">
        <v>616</v>
      </c>
      <c r="BF4" s="301" t="s">
        <v>615</v>
      </c>
      <c r="BG4" s="301" t="s">
        <v>616</v>
      </c>
      <c r="BH4" s="301" t="s">
        <v>615</v>
      </c>
      <c r="BI4" s="301" t="s">
        <v>616</v>
      </c>
      <c r="BJ4" s="301" t="s">
        <v>615</v>
      </c>
      <c r="BK4" s="301" t="s">
        <v>616</v>
      </c>
      <c r="BL4" s="301" t="s">
        <v>615</v>
      </c>
      <c r="BM4" s="301" t="s">
        <v>616</v>
      </c>
      <c r="BN4" s="301" t="s">
        <v>615</v>
      </c>
      <c r="BO4" s="301" t="s">
        <v>616</v>
      </c>
      <c r="BP4" s="301" t="s">
        <v>615</v>
      </c>
      <c r="BQ4" s="301" t="s">
        <v>616</v>
      </c>
      <c r="BR4" s="301" t="s">
        <v>615</v>
      </c>
      <c r="BS4" s="301" t="s">
        <v>616</v>
      </c>
      <c r="BT4" s="301" t="s">
        <v>615</v>
      </c>
      <c r="BU4" s="301" t="s">
        <v>616</v>
      </c>
      <c r="BV4" s="301" t="s">
        <v>615</v>
      </c>
      <c r="BW4" s="301" t="s">
        <v>616</v>
      </c>
      <c r="BX4" s="301" t="s">
        <v>615</v>
      </c>
      <c r="BY4" s="301" t="s">
        <v>616</v>
      </c>
      <c r="BZ4" s="301" t="s">
        <v>615</v>
      </c>
      <c r="CA4" s="301" t="s">
        <v>616</v>
      </c>
      <c r="CB4" s="301" t="s">
        <v>615</v>
      </c>
      <c r="CC4" s="301" t="s">
        <v>616</v>
      </c>
      <c r="CD4" s="301" t="s">
        <v>615</v>
      </c>
      <c r="CE4" s="301" t="s">
        <v>616</v>
      </c>
      <c r="CF4" s="301" t="s">
        <v>615</v>
      </c>
      <c r="CG4" s="302" t="s">
        <v>616</v>
      </c>
      <c r="CH4" s="301" t="s">
        <v>615</v>
      </c>
      <c r="CI4" s="302" t="s">
        <v>616</v>
      </c>
      <c r="CJ4" s="301" t="s">
        <v>615</v>
      </c>
      <c r="CK4" s="302" t="s">
        <v>616</v>
      </c>
      <c r="CL4" s="301" t="s">
        <v>615</v>
      </c>
      <c r="CM4" s="302" t="s">
        <v>616</v>
      </c>
      <c r="CN4" s="301" t="s">
        <v>615</v>
      </c>
      <c r="CO4" s="302" t="s">
        <v>616</v>
      </c>
      <c r="CP4" s="301" t="s">
        <v>615</v>
      </c>
      <c r="CQ4" s="302" t="s">
        <v>616</v>
      </c>
      <c r="CR4" s="301" t="s">
        <v>615</v>
      </c>
      <c r="CS4" s="302" t="s">
        <v>616</v>
      </c>
      <c r="CT4" s="301" t="s">
        <v>615</v>
      </c>
      <c r="CU4" s="302" t="s">
        <v>616</v>
      </c>
      <c r="CV4" s="301" t="s">
        <v>615</v>
      </c>
      <c r="CW4" s="302" t="s">
        <v>616</v>
      </c>
      <c r="CX4" s="301" t="s">
        <v>615</v>
      </c>
      <c r="CY4" s="302" t="s">
        <v>616</v>
      </c>
      <c r="CZ4" s="301" t="s">
        <v>615</v>
      </c>
      <c r="DA4" s="302" t="s">
        <v>616</v>
      </c>
      <c r="DB4" s="301" t="s">
        <v>615</v>
      </c>
      <c r="DC4" s="302" t="s">
        <v>616</v>
      </c>
      <c r="DD4" s="301" t="s">
        <v>615</v>
      </c>
      <c r="DE4" s="302" t="s">
        <v>616</v>
      </c>
      <c r="DF4" s="301" t="s">
        <v>615</v>
      </c>
      <c r="DG4" s="302" t="s">
        <v>616</v>
      </c>
      <c r="DH4" s="301" t="s">
        <v>615</v>
      </c>
      <c r="DI4" s="302" t="s">
        <v>616</v>
      </c>
      <c r="DJ4" s="301" t="s">
        <v>615</v>
      </c>
      <c r="DK4" s="302" t="s">
        <v>616</v>
      </c>
      <c r="DL4" s="301" t="s">
        <v>615</v>
      </c>
      <c r="DM4" s="302" t="s">
        <v>616</v>
      </c>
      <c r="DN4" s="301" t="s">
        <v>615</v>
      </c>
      <c r="DO4" s="302" t="s">
        <v>616</v>
      </c>
      <c r="DP4" s="301" t="s">
        <v>615</v>
      </c>
      <c r="DQ4" s="302" t="s">
        <v>616</v>
      </c>
      <c r="DR4" s="301" t="s">
        <v>615</v>
      </c>
      <c r="DS4" s="302" t="s">
        <v>616</v>
      </c>
      <c r="DT4" s="301" t="s">
        <v>615</v>
      </c>
      <c r="DU4" s="302" t="s">
        <v>616</v>
      </c>
      <c r="DV4" s="301" t="s">
        <v>615</v>
      </c>
      <c r="DW4" s="302" t="s">
        <v>616</v>
      </c>
      <c r="DX4" s="301" t="s">
        <v>615</v>
      </c>
      <c r="DY4" s="302" t="s">
        <v>616</v>
      </c>
      <c r="DZ4" s="301" t="s">
        <v>615</v>
      </c>
      <c r="EA4" s="302" t="s">
        <v>616</v>
      </c>
      <c r="EB4" s="301" t="s">
        <v>615</v>
      </c>
      <c r="EC4" s="302" t="s">
        <v>616</v>
      </c>
      <c r="ED4" s="301" t="s">
        <v>615</v>
      </c>
      <c r="EE4" s="302" t="s">
        <v>616</v>
      </c>
      <c r="EF4" s="301" t="s">
        <v>615</v>
      </c>
      <c r="EG4" s="302" t="s">
        <v>616</v>
      </c>
      <c r="EH4" s="301" t="s">
        <v>615</v>
      </c>
      <c r="EI4" s="302" t="s">
        <v>616</v>
      </c>
      <c r="EJ4" s="301" t="s">
        <v>615</v>
      </c>
      <c r="EK4" s="302" t="s">
        <v>616</v>
      </c>
      <c r="EL4" s="301" t="s">
        <v>615</v>
      </c>
      <c r="EM4" s="302" t="s">
        <v>616</v>
      </c>
      <c r="EN4" s="301" t="s">
        <v>615</v>
      </c>
      <c r="EO4" s="302" t="s">
        <v>616</v>
      </c>
      <c r="EP4" s="301" t="s">
        <v>615</v>
      </c>
      <c r="EQ4" s="302" t="s">
        <v>616</v>
      </c>
      <c r="ER4" s="301" t="s">
        <v>615</v>
      </c>
      <c r="ES4" s="302" t="s">
        <v>616</v>
      </c>
      <c r="ET4" s="301" t="s">
        <v>615</v>
      </c>
      <c r="EU4" s="302" t="s">
        <v>616</v>
      </c>
      <c r="EV4" s="301" t="s">
        <v>615</v>
      </c>
      <c r="EW4" s="302" t="s">
        <v>616</v>
      </c>
      <c r="EX4" s="301" t="s">
        <v>615</v>
      </c>
      <c r="EY4" s="302" t="s">
        <v>616</v>
      </c>
      <c r="EZ4" s="301" t="s">
        <v>615</v>
      </c>
      <c r="FA4" s="302" t="s">
        <v>616</v>
      </c>
      <c r="FB4" s="301" t="s">
        <v>615</v>
      </c>
      <c r="FC4" s="302" t="s">
        <v>616</v>
      </c>
      <c r="FD4" s="301" t="s">
        <v>615</v>
      </c>
      <c r="FE4" s="302" t="s">
        <v>616</v>
      </c>
      <c r="FF4" s="301" t="s">
        <v>615</v>
      </c>
      <c r="FG4" s="302" t="s">
        <v>616</v>
      </c>
      <c r="FH4" s="301" t="s">
        <v>615</v>
      </c>
      <c r="FI4" s="302" t="s">
        <v>616</v>
      </c>
    </row>
    <row r="5" spans="1:165" x14ac:dyDescent="0.25">
      <c r="B5" s="21">
        <v>1</v>
      </c>
      <c r="C5" s="303" t="s">
        <v>617</v>
      </c>
      <c r="D5" s="117">
        <v>3.8550499552211575</v>
      </c>
      <c r="E5" s="117">
        <v>284221.7965913362</v>
      </c>
      <c r="F5" s="117">
        <v>3.1921394005148276</v>
      </c>
      <c r="G5" s="117">
        <v>400747.31620983605</v>
      </c>
      <c r="H5" s="117">
        <v>2.9088469094018947</v>
      </c>
      <c r="I5" s="117">
        <v>548126.68851616723</v>
      </c>
      <c r="J5" s="117">
        <v>2.2374813977076919</v>
      </c>
      <c r="K5" s="117">
        <v>677491.77483250655</v>
      </c>
      <c r="L5" s="117">
        <v>4.0093728878442105</v>
      </c>
      <c r="M5" s="117">
        <v>689423.30437732791</v>
      </c>
      <c r="N5" s="117">
        <v>4.362671782518535</v>
      </c>
      <c r="O5" s="117">
        <v>801284.37245152669</v>
      </c>
      <c r="P5" s="117">
        <v>2.1181794860008605</v>
      </c>
      <c r="Q5" s="117">
        <v>692634.88739096269</v>
      </c>
      <c r="R5" s="117">
        <v>2.1254449800022299</v>
      </c>
      <c r="S5" s="117">
        <v>700640.74534257024</v>
      </c>
      <c r="T5" s="117">
        <v>2.0593064568056896</v>
      </c>
      <c r="U5" s="117">
        <v>724050.92181086505</v>
      </c>
      <c r="V5" s="117">
        <v>2.0382646193816321</v>
      </c>
      <c r="W5" s="117">
        <v>722415.57684732752</v>
      </c>
      <c r="X5" s="117">
        <v>2.1127245166772246</v>
      </c>
      <c r="Y5" s="117">
        <v>719064.99551072624</v>
      </c>
      <c r="Z5" s="117">
        <v>2.1055608337301126</v>
      </c>
      <c r="AA5" s="117">
        <v>725776.46629882988</v>
      </c>
      <c r="AB5" s="117">
        <v>2.1645743352532638</v>
      </c>
      <c r="AC5" s="117">
        <v>687278.85042834119</v>
      </c>
      <c r="AD5" s="117">
        <v>2.2566570560332173</v>
      </c>
      <c r="AE5" s="117">
        <v>665175.54571621621</v>
      </c>
      <c r="AF5" s="117">
        <v>2.6640305685989483</v>
      </c>
      <c r="AG5" s="117">
        <v>655849.73684980359</v>
      </c>
      <c r="AH5" s="117">
        <v>3.5614158474030582</v>
      </c>
      <c r="AI5" s="117">
        <v>653883.30275275395</v>
      </c>
      <c r="AJ5" s="117">
        <v>3.7979404457279009</v>
      </c>
      <c r="AK5" s="117">
        <v>655147.13950981305</v>
      </c>
      <c r="AL5" s="117">
        <v>4.0093728878442105</v>
      </c>
      <c r="AM5" s="117">
        <v>689423.30437732791</v>
      </c>
      <c r="AN5" s="117">
        <v>4.0351433139397281</v>
      </c>
      <c r="AO5" s="117">
        <v>695584.55469012831</v>
      </c>
      <c r="AP5" s="117">
        <v>3.9548366202115162</v>
      </c>
      <c r="AQ5" s="117">
        <v>709577.60136603122</v>
      </c>
      <c r="AR5" s="117">
        <v>3.926611332266476</v>
      </c>
      <c r="AS5" s="117">
        <v>727118.40988317353</v>
      </c>
      <c r="AT5" s="117">
        <v>3.8242844674922192</v>
      </c>
      <c r="AU5" s="117">
        <v>737984.92662636493</v>
      </c>
      <c r="AV5" s="117">
        <v>3.9402378803707694</v>
      </c>
      <c r="AW5" s="117">
        <v>746763.27722193871</v>
      </c>
      <c r="AX5" s="117">
        <v>3.9307218486740538</v>
      </c>
      <c r="AY5" s="117">
        <v>753503.95934100554</v>
      </c>
      <c r="AZ5" s="117">
        <v>4.1490698401093384</v>
      </c>
      <c r="BA5" s="117">
        <v>756846.54819613742</v>
      </c>
      <c r="BB5" s="117">
        <v>4.3241742822406666</v>
      </c>
      <c r="BC5" s="117">
        <v>768149.5179096004</v>
      </c>
      <c r="BD5" s="117">
        <v>4.4576701715641729</v>
      </c>
      <c r="BE5" s="117">
        <v>763970.58935337572</v>
      </c>
      <c r="BF5" s="117">
        <v>4.393316819384542</v>
      </c>
      <c r="BG5" s="117">
        <v>761775.71041192056</v>
      </c>
      <c r="BH5" s="117">
        <v>4.4233730266611104</v>
      </c>
      <c r="BI5" s="117">
        <v>767724.28127300309</v>
      </c>
      <c r="BJ5" s="117">
        <v>4.362671782518535</v>
      </c>
      <c r="BK5" s="117">
        <v>801284.37245152669</v>
      </c>
      <c r="BL5" s="117">
        <v>4.2652832608234661</v>
      </c>
      <c r="BM5" s="117">
        <v>796558.22814757167</v>
      </c>
      <c r="BN5" s="117">
        <v>4.0578837144026503</v>
      </c>
      <c r="BO5" s="117">
        <v>803408.70843495848</v>
      </c>
      <c r="BP5" s="117">
        <v>4.2933479016255482</v>
      </c>
      <c r="BQ5" s="117">
        <v>830350.08583598328</v>
      </c>
      <c r="BR5" s="117">
        <v>4.318983420771902</v>
      </c>
      <c r="BS5" s="117">
        <v>832957.61390165938</v>
      </c>
      <c r="BT5" s="117">
        <v>4.4104028259547787</v>
      </c>
      <c r="BU5" s="117">
        <v>823350.59395301272</v>
      </c>
      <c r="BV5" s="117">
        <v>4.4614180149855516</v>
      </c>
      <c r="BW5" s="117">
        <v>830030.41038040968</v>
      </c>
      <c r="BX5" s="117">
        <v>4.3710657197609137</v>
      </c>
      <c r="BY5" s="117">
        <v>845084.60393805557</v>
      </c>
      <c r="BZ5" s="117">
        <v>4.4489274083458037</v>
      </c>
      <c r="CA5" s="117">
        <v>850849.40524858981</v>
      </c>
      <c r="CB5" s="117">
        <v>4.525673704199507</v>
      </c>
      <c r="CC5" s="117">
        <v>858028.3214778651</v>
      </c>
      <c r="CD5" s="117">
        <v>4.5853021354839951</v>
      </c>
      <c r="CE5" s="117">
        <v>845367.35769526439</v>
      </c>
      <c r="CF5" s="117">
        <v>4.5521002217437818</v>
      </c>
      <c r="CG5" s="117">
        <v>849047.16732491658</v>
      </c>
      <c r="CH5" s="117">
        <v>4.9595595141653446</v>
      </c>
      <c r="CI5" s="117">
        <v>890065.27552998601</v>
      </c>
      <c r="CJ5" s="117">
        <v>5.0160705427316818</v>
      </c>
      <c r="CK5" s="117">
        <v>890431.599514995</v>
      </c>
      <c r="CL5" s="117">
        <v>4.8505930924511098</v>
      </c>
      <c r="CM5" s="117">
        <v>891339.40842302295</v>
      </c>
      <c r="CN5" s="117">
        <v>5.0947679889636408</v>
      </c>
      <c r="CO5" s="117">
        <v>932729.42446599063</v>
      </c>
      <c r="CP5" s="117">
        <v>5.0571483859539121</v>
      </c>
      <c r="CQ5" s="117">
        <v>919494.50511632464</v>
      </c>
      <c r="CR5" s="117">
        <v>4.9923038104505011</v>
      </c>
      <c r="CS5" s="117">
        <v>916195.3903632001</v>
      </c>
      <c r="CT5" s="117">
        <v>4.9691613140070636</v>
      </c>
      <c r="CU5" s="117">
        <v>931381.23486619524</v>
      </c>
      <c r="CV5" s="117">
        <v>4.7830931565778698</v>
      </c>
      <c r="CW5" s="117">
        <v>925536.22090931027</v>
      </c>
      <c r="CX5" s="117">
        <v>4.777716623545432</v>
      </c>
      <c r="CY5" s="117">
        <v>941325.68914128863</v>
      </c>
      <c r="CZ5" s="117">
        <v>4.7202720099064415</v>
      </c>
      <c r="DA5" s="117">
        <v>977540.63043135253</v>
      </c>
      <c r="DB5" s="117">
        <v>4.265896778454608</v>
      </c>
      <c r="DC5" s="117">
        <v>1005289.9152998351</v>
      </c>
      <c r="DD5" s="117">
        <v>4.1882438173089485</v>
      </c>
      <c r="DE5" s="117">
        <v>1014852.7422206902</v>
      </c>
      <c r="DF5" s="117">
        <v>4.1568412166400597</v>
      </c>
      <c r="DG5" s="117">
        <v>1075115.8797568919</v>
      </c>
      <c r="DH5" s="117">
        <v>3.6387517176951993</v>
      </c>
      <c r="DI5" s="117">
        <v>1081490.3817940147</v>
      </c>
      <c r="DJ5" s="117">
        <v>3.3309934609427923</v>
      </c>
      <c r="DK5" s="117">
        <v>1106298.3156114989</v>
      </c>
      <c r="DL5" s="117">
        <v>3.222892786641069</v>
      </c>
      <c r="DM5" s="117">
        <v>1161478.9720955302</v>
      </c>
      <c r="DN5" s="117">
        <v>3.1063096936568892</v>
      </c>
      <c r="DO5" s="117">
        <v>1180322.3951549819</v>
      </c>
      <c r="DP5" s="117">
        <v>2.84648991646936</v>
      </c>
      <c r="DQ5" s="117">
        <v>1187308.5186814009</v>
      </c>
      <c r="DR5" s="117">
        <v>2.7816365002036028</v>
      </c>
      <c r="DS5" s="117">
        <v>1235473.0318339833</v>
      </c>
      <c r="DT5" s="117">
        <v>2.7599468210211731</v>
      </c>
      <c r="DU5" s="117">
        <v>1255745.1834917406</v>
      </c>
      <c r="DV5" s="117">
        <v>2.6430616891540697</v>
      </c>
      <c r="DW5" s="117">
        <v>1286585.1524180165</v>
      </c>
      <c r="DX5" s="117">
        <v>2.9285086018143054</v>
      </c>
      <c r="DY5" s="117">
        <v>1347094.0264384637</v>
      </c>
      <c r="DZ5" s="117">
        <v>2.838566235637539</v>
      </c>
      <c r="EA5" s="117">
        <v>1328409.0165672046</v>
      </c>
      <c r="EB5" s="117">
        <v>2.7242022857582757</v>
      </c>
      <c r="EC5" s="117">
        <v>1342407.9795390971</v>
      </c>
      <c r="ED5" s="117">
        <v>3.0086018077737906</v>
      </c>
      <c r="EE5" s="117">
        <v>1411828.2759213494</v>
      </c>
      <c r="EF5" s="117">
        <v>2.9194437792719046</v>
      </c>
      <c r="EG5" s="117">
        <v>1397613.4017032248</v>
      </c>
      <c r="EH5" s="117">
        <v>3.0524776875486404</v>
      </c>
      <c r="EI5" s="117">
        <v>1420065.8431127251</v>
      </c>
      <c r="EJ5" s="117">
        <v>4.1313721420155547</v>
      </c>
      <c r="EK5" s="117">
        <v>1439182.1317336056</v>
      </c>
      <c r="EL5" s="117">
        <v>4.4946833886941082</v>
      </c>
      <c r="EM5" s="117">
        <v>1389241.0367420516</v>
      </c>
      <c r="EN5" s="117">
        <v>5.1716778397039045</v>
      </c>
      <c r="EO5" s="117">
        <v>1325764.2551581683</v>
      </c>
      <c r="EP5" s="117">
        <v>5.2551109626189563</v>
      </c>
      <c r="EQ5" s="117">
        <v>1304211.6762048732</v>
      </c>
      <c r="ER5" s="117">
        <v>5.2318833788772974</v>
      </c>
      <c r="ES5" s="117">
        <v>1296316.2520263144</v>
      </c>
      <c r="ET5" s="117">
        <v>6.2413557603231213</v>
      </c>
      <c r="EU5" s="117">
        <v>1257493.5312765939</v>
      </c>
      <c r="EV5" s="117">
        <v>6.2420461239742924</v>
      </c>
      <c r="EW5" s="117">
        <v>1250709.4568204919</v>
      </c>
      <c r="EX5" s="117">
        <v>6.2313526395728003</v>
      </c>
      <c r="EY5" s="117">
        <v>1225016.8791860805</v>
      </c>
      <c r="EZ5" s="117">
        <v>6.2269923911464566</v>
      </c>
      <c r="FA5" s="117">
        <v>1192482.9574634274</v>
      </c>
      <c r="FB5" s="117">
        <v>6.2383216946800193</v>
      </c>
      <c r="FC5" s="117">
        <v>1248959.2733794968</v>
      </c>
      <c r="FD5" s="117">
        <v>6.2919197083861498</v>
      </c>
      <c r="FE5" s="117">
        <v>1191832.528758252</v>
      </c>
      <c r="FF5" s="117">
        <v>6.2716512784080489</v>
      </c>
      <c r="FG5" s="117">
        <v>1186615.8839890582</v>
      </c>
      <c r="FH5" s="117">
        <v>7.3676573479880174</v>
      </c>
      <c r="FI5" s="117">
        <v>1210483.7482339686</v>
      </c>
    </row>
    <row r="6" spans="1:165" x14ac:dyDescent="0.25">
      <c r="B6" s="21">
        <v>2</v>
      </c>
      <c r="C6" s="303" t="s">
        <v>618</v>
      </c>
      <c r="D6" s="117">
        <v>8.1015450798036976</v>
      </c>
      <c r="E6" s="117">
        <v>252197.92240287998</v>
      </c>
      <c r="F6" s="117">
        <v>6.6681643677359732</v>
      </c>
      <c r="G6" s="117">
        <v>327493.28165807901</v>
      </c>
      <c r="H6" s="117">
        <v>6.4483171679638467</v>
      </c>
      <c r="I6" s="117">
        <v>394658.42549379403</v>
      </c>
      <c r="J6" s="117">
        <v>5.5732410556151502</v>
      </c>
      <c r="K6" s="117">
        <v>491833.0255404528</v>
      </c>
      <c r="L6" s="117">
        <v>10.084446670447926</v>
      </c>
      <c r="M6" s="117">
        <v>835554.73863992002</v>
      </c>
      <c r="N6" s="117">
        <v>10.239494648633544</v>
      </c>
      <c r="O6" s="117">
        <v>1036410.0988121202</v>
      </c>
      <c r="P6" s="117">
        <v>5.6102489495080379</v>
      </c>
      <c r="Q6" s="117">
        <v>503034.6751536497</v>
      </c>
      <c r="R6" s="117">
        <v>5.6546297683726694</v>
      </c>
      <c r="S6" s="117">
        <v>501932.97489083308</v>
      </c>
      <c r="T6" s="117">
        <v>5.6708598013606926</v>
      </c>
      <c r="U6" s="117">
        <v>515349.32466528012</v>
      </c>
      <c r="V6" s="117">
        <v>5.9220716901264909</v>
      </c>
      <c r="W6" s="117">
        <v>540703.87332469609</v>
      </c>
      <c r="X6" s="117">
        <v>6.3680159516284958</v>
      </c>
      <c r="Y6" s="117">
        <v>565107.51569544792</v>
      </c>
      <c r="Z6" s="117">
        <v>6.7213658274395431</v>
      </c>
      <c r="AA6" s="117">
        <v>596250.42930380185</v>
      </c>
      <c r="AB6" s="117">
        <v>7.3690023893096122</v>
      </c>
      <c r="AC6" s="117">
        <v>645492.59939359198</v>
      </c>
      <c r="AD6" s="117">
        <v>7.9400502874397851</v>
      </c>
      <c r="AE6" s="117">
        <v>696808.54673824401</v>
      </c>
      <c r="AF6" s="117">
        <v>8.5404134137123755</v>
      </c>
      <c r="AG6" s="117">
        <v>749990.25816530001</v>
      </c>
      <c r="AH6" s="117">
        <v>8.9190086422088193</v>
      </c>
      <c r="AI6" s="117">
        <v>770273.55603474006</v>
      </c>
      <c r="AJ6" s="117">
        <v>9.6096845851941133</v>
      </c>
      <c r="AK6" s="117">
        <v>790886.02491524012</v>
      </c>
      <c r="AL6" s="117">
        <v>10.084446670447926</v>
      </c>
      <c r="AM6" s="117">
        <v>835554.73863992002</v>
      </c>
      <c r="AN6" s="117">
        <v>10.223826781819048</v>
      </c>
      <c r="AO6" s="117">
        <v>848444.64078474999</v>
      </c>
      <c r="AP6" s="117">
        <v>10.322889310085261</v>
      </c>
      <c r="AQ6" s="117">
        <v>858905.48072458</v>
      </c>
      <c r="AR6" s="117">
        <v>10.30735328758248</v>
      </c>
      <c r="AS6" s="117">
        <v>855002.3897413183</v>
      </c>
      <c r="AT6" s="117">
        <v>10.195595637894026</v>
      </c>
      <c r="AU6" s="117">
        <v>844500.34441326011</v>
      </c>
      <c r="AV6" s="117">
        <v>10.271282092120352</v>
      </c>
      <c r="AW6" s="117">
        <v>860980.70682265819</v>
      </c>
      <c r="AX6" s="117">
        <v>10.199855814449904</v>
      </c>
      <c r="AY6" s="117">
        <v>890069.52752726991</v>
      </c>
      <c r="AZ6" s="117">
        <v>10.186834734388743</v>
      </c>
      <c r="BA6" s="117">
        <v>916969.51216533047</v>
      </c>
      <c r="BB6" s="117">
        <v>10.170065714436348</v>
      </c>
      <c r="BC6" s="117">
        <v>927359.7841256801</v>
      </c>
      <c r="BD6" s="117">
        <v>10.381744734190825</v>
      </c>
      <c r="BE6" s="117">
        <v>959007.08934678009</v>
      </c>
      <c r="BF6" s="117">
        <v>10.325365495264052</v>
      </c>
      <c r="BG6" s="117">
        <v>981696.85671773041</v>
      </c>
      <c r="BH6" s="117">
        <v>10.306405291525063</v>
      </c>
      <c r="BI6" s="117">
        <v>1008492.6931676402</v>
      </c>
      <c r="BJ6" s="117">
        <v>10.239494648633544</v>
      </c>
      <c r="BK6" s="117">
        <v>1036410.0988121202</v>
      </c>
      <c r="BL6" s="117">
        <v>9.8432286349301279</v>
      </c>
      <c r="BM6" s="117">
        <v>1071415.4579379694</v>
      </c>
      <c r="BN6" s="117">
        <v>9.9781688438325773</v>
      </c>
      <c r="BO6" s="117">
        <v>1085241.74109542</v>
      </c>
      <c r="BP6" s="117">
        <v>10.246027232287377</v>
      </c>
      <c r="BQ6" s="117">
        <v>1109822.7542979277</v>
      </c>
      <c r="BR6" s="117">
        <v>10.271948102085352</v>
      </c>
      <c r="BS6" s="117">
        <v>1124046.4365254915</v>
      </c>
      <c r="BT6" s="117">
        <v>10.114721102732396</v>
      </c>
      <c r="BU6" s="117">
        <v>1183332.8713196318</v>
      </c>
      <c r="BV6" s="117">
        <v>10.283308639976505</v>
      </c>
      <c r="BW6" s="117">
        <v>1206389.4095106139</v>
      </c>
      <c r="BX6" s="117">
        <v>10.294247553471886</v>
      </c>
      <c r="BY6" s="117">
        <v>1207979.1262226817</v>
      </c>
      <c r="BZ6" s="117">
        <v>10.09621987265005</v>
      </c>
      <c r="CA6" s="117">
        <v>1205878.4995266958</v>
      </c>
      <c r="CB6" s="117">
        <v>10.177019873852494</v>
      </c>
      <c r="CC6" s="117">
        <v>1207872.6514297298</v>
      </c>
      <c r="CD6" s="117">
        <v>10.092849624773361</v>
      </c>
      <c r="CE6" s="117">
        <v>1227572.2411873806</v>
      </c>
      <c r="CF6" s="117">
        <v>10.090951174478208</v>
      </c>
      <c r="CG6" s="117">
        <v>1235052.5653288153</v>
      </c>
      <c r="CH6" s="117">
        <v>9.9517881845853484</v>
      </c>
      <c r="CI6" s="117">
        <v>1248493.2200215654</v>
      </c>
      <c r="CJ6" s="117">
        <v>9.8917092450402642</v>
      </c>
      <c r="CK6" s="117">
        <v>1286924.7096171156</v>
      </c>
      <c r="CL6" s="117">
        <v>9.8744695447076207</v>
      </c>
      <c r="CM6" s="117">
        <v>1307907.8953847601</v>
      </c>
      <c r="CN6" s="117">
        <v>9.7829503385832588</v>
      </c>
      <c r="CO6" s="117">
        <v>1341676.43358203</v>
      </c>
      <c r="CP6" s="117">
        <v>9.8165776228172152</v>
      </c>
      <c r="CQ6" s="117">
        <v>1367322.534596557</v>
      </c>
      <c r="CR6" s="117">
        <v>9.7198724054487791</v>
      </c>
      <c r="CS6" s="117">
        <v>1387055.6311594767</v>
      </c>
      <c r="CT6" s="117">
        <v>9.7121032064511539</v>
      </c>
      <c r="CU6" s="117">
        <v>1411223.8363923656</v>
      </c>
      <c r="CV6" s="117">
        <v>9.6882632455394138</v>
      </c>
      <c r="CW6" s="117">
        <v>1434481.3920132963</v>
      </c>
      <c r="CX6" s="117">
        <v>9.7429030557190526</v>
      </c>
      <c r="CY6" s="117">
        <v>1473964.9082426399</v>
      </c>
      <c r="CZ6" s="117">
        <v>9.7333834458213175</v>
      </c>
      <c r="DA6" s="117">
        <v>1480060.4146780195</v>
      </c>
      <c r="DB6" s="117">
        <v>9.446727241094889</v>
      </c>
      <c r="DC6" s="117">
        <v>1480155.5523806715</v>
      </c>
      <c r="DD6" s="117">
        <v>9.2599089398252872</v>
      </c>
      <c r="DE6" s="117">
        <v>1487316.2136085266</v>
      </c>
      <c r="DF6" s="117">
        <v>9.0164496414133222</v>
      </c>
      <c r="DG6" s="117">
        <v>1604791.083565661</v>
      </c>
      <c r="DH6" s="117">
        <v>8.7944724121220776</v>
      </c>
      <c r="DI6" s="117">
        <v>1664836.9528128996</v>
      </c>
      <c r="DJ6" s="117">
        <v>8.6805201854261984</v>
      </c>
      <c r="DK6" s="117">
        <v>1689310.1962741595</v>
      </c>
      <c r="DL6" s="117">
        <v>8.460589108478052</v>
      </c>
      <c r="DM6" s="117">
        <v>1717266.5712075273</v>
      </c>
      <c r="DN6" s="117">
        <v>8.3653931374736263</v>
      </c>
      <c r="DO6" s="117">
        <v>1740061.2990378493</v>
      </c>
      <c r="DP6" s="117">
        <v>8.2018829194443743</v>
      </c>
      <c r="DQ6" s="117">
        <v>1762732.5188244993</v>
      </c>
      <c r="DR6" s="117">
        <v>8.0137113818000856</v>
      </c>
      <c r="DS6" s="117">
        <v>1767231.2831476002</v>
      </c>
      <c r="DT6" s="117">
        <v>8.0404510143097756</v>
      </c>
      <c r="DU6" s="117">
        <v>1762706.2697258098</v>
      </c>
      <c r="DV6" s="117">
        <v>7.7508776532051824</v>
      </c>
      <c r="DW6" s="117">
        <v>1764956.9471587201</v>
      </c>
      <c r="DX6" s="117">
        <v>7.659040696314718</v>
      </c>
      <c r="DY6" s="117">
        <v>1800243.6416390287</v>
      </c>
      <c r="DZ6" s="117">
        <v>7.6269091247923617</v>
      </c>
      <c r="EA6" s="117">
        <v>1847735.1030489297</v>
      </c>
      <c r="EB6" s="117">
        <v>7.6585443347275373</v>
      </c>
      <c r="EC6" s="117">
        <v>1823370.6544069499</v>
      </c>
      <c r="ED6" s="117">
        <v>7.72356866416784</v>
      </c>
      <c r="EE6" s="117">
        <v>1864001.8084132546</v>
      </c>
      <c r="EF6" s="117">
        <v>7.771302277252099</v>
      </c>
      <c r="EG6" s="117">
        <v>1924529.0697626993</v>
      </c>
      <c r="EH6" s="117">
        <v>7.8020539904415429</v>
      </c>
      <c r="EI6" s="117">
        <v>1948796.8022060993</v>
      </c>
      <c r="EJ6" s="117">
        <v>7.9645719488925302</v>
      </c>
      <c r="EK6" s="117">
        <v>2017075.5426683589</v>
      </c>
      <c r="EL6" s="117">
        <v>8.2623982505157976</v>
      </c>
      <c r="EM6" s="117">
        <v>2098910.9736271976</v>
      </c>
      <c r="EN6" s="117">
        <v>8.6069407485137006</v>
      </c>
      <c r="EO6" s="117">
        <v>2186891.134338459</v>
      </c>
      <c r="EP6" s="117">
        <v>8.9180080693756079</v>
      </c>
      <c r="EQ6" s="117">
        <v>2238984.0883706189</v>
      </c>
      <c r="ER6" s="117">
        <v>9.1263286402325434</v>
      </c>
      <c r="ES6" s="117">
        <v>2245348.1154100792</v>
      </c>
      <c r="ET6" s="117">
        <v>9.4370502468149287</v>
      </c>
      <c r="EU6" s="117">
        <v>2289669.5094795795</v>
      </c>
      <c r="EV6" s="117">
        <v>9.6661837737056953</v>
      </c>
      <c r="EW6" s="117">
        <v>2326686.7379708383</v>
      </c>
      <c r="EX6" s="117">
        <v>9.857866371695085</v>
      </c>
      <c r="EY6" s="117">
        <v>2343929.3161269175</v>
      </c>
      <c r="EZ6" s="117">
        <v>9.961901169147227</v>
      </c>
      <c r="FA6" s="117">
        <v>2381969.2023190977</v>
      </c>
      <c r="FB6" s="117">
        <v>10.117144068238314</v>
      </c>
      <c r="FC6" s="117">
        <v>2402460.1598266088</v>
      </c>
      <c r="FD6" s="117">
        <v>10.226564834707139</v>
      </c>
      <c r="FE6" s="117">
        <v>2483709.530915142</v>
      </c>
      <c r="FF6" s="117">
        <v>10.344521470644835</v>
      </c>
      <c r="FG6" s="117">
        <v>2512739.8648166666</v>
      </c>
      <c r="FH6" s="117">
        <v>10.546858207482456</v>
      </c>
      <c r="FI6" s="117">
        <v>2541495.9514982882</v>
      </c>
    </row>
    <row r="7" spans="1:165" x14ac:dyDescent="0.25">
      <c r="B7" s="21">
        <v>2.1</v>
      </c>
      <c r="C7" s="27" t="s">
        <v>619</v>
      </c>
      <c r="D7" s="117">
        <v>6.445530561051906</v>
      </c>
      <c r="E7" s="117">
        <v>4615.7339791100003</v>
      </c>
      <c r="F7" s="117">
        <v>6.1957605074047652</v>
      </c>
      <c r="G7" s="117">
        <v>5725.180876989999</v>
      </c>
      <c r="H7" s="117">
        <v>5.7048663232788979</v>
      </c>
      <c r="I7" s="117">
        <v>5133.9745131299997</v>
      </c>
      <c r="J7" s="117">
        <v>5.2399382587599863</v>
      </c>
      <c r="K7" s="117">
        <v>3299.7574078400007</v>
      </c>
      <c r="L7" s="117">
        <v>9.1250200625883711</v>
      </c>
      <c r="M7" s="117">
        <v>16437.81402120999</v>
      </c>
      <c r="N7" s="117">
        <v>10.541144367817495</v>
      </c>
      <c r="O7" s="117">
        <v>31931.417553599997</v>
      </c>
      <c r="P7" s="117">
        <v>5.2037976588251578</v>
      </c>
      <c r="Q7" s="117">
        <v>4927.6281196000018</v>
      </c>
      <c r="R7" s="117">
        <v>4.8674020615015774</v>
      </c>
      <c r="S7" s="117">
        <v>7279.1421461899754</v>
      </c>
      <c r="T7" s="117">
        <v>5.6267177943996591</v>
      </c>
      <c r="U7" s="117">
        <v>8913.3110679800011</v>
      </c>
      <c r="V7" s="117">
        <v>4.4096900517524258</v>
      </c>
      <c r="W7" s="117">
        <v>4641.6094491800004</v>
      </c>
      <c r="X7" s="117">
        <v>4.4378169442141937</v>
      </c>
      <c r="Y7" s="117">
        <v>6140.6841380999967</v>
      </c>
      <c r="Z7" s="117">
        <v>4.2568645978328332</v>
      </c>
      <c r="AA7" s="117">
        <v>5038.7645215800012</v>
      </c>
      <c r="AB7" s="117">
        <v>4.3787488698854027</v>
      </c>
      <c r="AC7" s="117">
        <v>4126.7354937399987</v>
      </c>
      <c r="AD7" s="117">
        <v>4.8941381844139178</v>
      </c>
      <c r="AE7" s="117">
        <v>10232.76792312</v>
      </c>
      <c r="AF7" s="117">
        <v>7.0148503446906521</v>
      </c>
      <c r="AG7" s="117">
        <v>11200.270515349992</v>
      </c>
      <c r="AH7" s="117">
        <v>7.3336260093777677</v>
      </c>
      <c r="AI7" s="117">
        <v>13809.774132149998</v>
      </c>
      <c r="AJ7" s="117">
        <v>7.7238708856417686</v>
      </c>
      <c r="AK7" s="117">
        <v>17486.930481370007</v>
      </c>
      <c r="AL7" s="117">
        <v>9.1250200625883711</v>
      </c>
      <c r="AM7" s="117">
        <v>16437.81402120999</v>
      </c>
      <c r="AN7" s="117">
        <v>7.5240636297077481</v>
      </c>
      <c r="AO7" s="117">
        <v>10162.731994719998</v>
      </c>
      <c r="AP7" s="117">
        <v>7.4035258330214591</v>
      </c>
      <c r="AQ7" s="117">
        <v>13325.792523379987</v>
      </c>
      <c r="AR7" s="117">
        <v>7.8385746149768609</v>
      </c>
      <c r="AS7" s="117">
        <v>14066.712371599993</v>
      </c>
      <c r="AT7" s="117">
        <v>7.7874300844430531</v>
      </c>
      <c r="AU7" s="117">
        <v>10557.469923059991</v>
      </c>
      <c r="AV7" s="117">
        <v>9.0030783002592294</v>
      </c>
      <c r="AW7" s="117">
        <v>11034.120724079999</v>
      </c>
      <c r="AX7" s="117">
        <v>10.684259964973162</v>
      </c>
      <c r="AY7" s="117">
        <v>12559.828126919996</v>
      </c>
      <c r="AZ7" s="117">
        <v>9.9759177066562046</v>
      </c>
      <c r="BA7" s="117">
        <v>19344.34971438042</v>
      </c>
      <c r="BB7" s="117">
        <v>8.7816358225474147</v>
      </c>
      <c r="BC7" s="117">
        <v>21100.162218360001</v>
      </c>
      <c r="BD7" s="117">
        <v>10.353347391960513</v>
      </c>
      <c r="BE7" s="117">
        <v>20736.010758900007</v>
      </c>
      <c r="BF7" s="117">
        <v>10.680974977479645</v>
      </c>
      <c r="BG7" s="117">
        <v>16703.262196509997</v>
      </c>
      <c r="BH7" s="117">
        <v>11.086305691550995</v>
      </c>
      <c r="BI7" s="117">
        <v>36176.361419940004</v>
      </c>
      <c r="BJ7" s="117">
        <v>10.541144367817495</v>
      </c>
      <c r="BK7" s="117">
        <v>31931.417553599997</v>
      </c>
      <c r="BL7" s="117">
        <v>10.236150664858767</v>
      </c>
      <c r="BM7" s="117">
        <v>30390.795189437991</v>
      </c>
      <c r="BN7" s="117">
        <v>9.5306343394197004</v>
      </c>
      <c r="BO7" s="117">
        <v>34008.808150069999</v>
      </c>
      <c r="BP7" s="117">
        <v>9.36549117289435</v>
      </c>
      <c r="BQ7" s="117">
        <v>43896.170165049996</v>
      </c>
      <c r="BR7" s="117">
        <v>9.6050288046395718</v>
      </c>
      <c r="BS7" s="117">
        <v>43052.017950330024</v>
      </c>
      <c r="BT7" s="117">
        <v>10.306768307093524</v>
      </c>
      <c r="BU7" s="117">
        <v>45029.084951290002</v>
      </c>
      <c r="BV7" s="117">
        <v>9.6968510671358601</v>
      </c>
      <c r="BW7" s="117">
        <v>46070.097533559994</v>
      </c>
      <c r="BX7" s="117">
        <v>10.750370819638208</v>
      </c>
      <c r="BY7" s="117">
        <v>31911.694444259996</v>
      </c>
      <c r="BZ7" s="117">
        <v>10.769057105628656</v>
      </c>
      <c r="CA7" s="117">
        <v>40604.846465789989</v>
      </c>
      <c r="CB7" s="117">
        <v>10.383103260616672</v>
      </c>
      <c r="CC7" s="117">
        <v>35313.926468130005</v>
      </c>
      <c r="CD7" s="117">
        <v>10.421211660986192</v>
      </c>
      <c r="CE7" s="117">
        <v>33586.318763299991</v>
      </c>
      <c r="CF7" s="117">
        <v>10.761109279352997</v>
      </c>
      <c r="CG7" s="117">
        <v>27598.170268840007</v>
      </c>
      <c r="CH7" s="117">
        <v>10.186469313210493</v>
      </c>
      <c r="CI7" s="117">
        <v>28224.426085070005</v>
      </c>
      <c r="CJ7" s="117">
        <v>10.230630300747098</v>
      </c>
      <c r="CK7" s="117">
        <v>28877.809099489983</v>
      </c>
      <c r="CL7" s="117">
        <v>10.359565658981863</v>
      </c>
      <c r="CM7" s="117">
        <v>26020.645101109996</v>
      </c>
      <c r="CN7" s="117">
        <v>9.8138842584519459</v>
      </c>
      <c r="CO7" s="117">
        <v>28695.863596850002</v>
      </c>
      <c r="CP7" s="117">
        <v>10.139460581828818</v>
      </c>
      <c r="CQ7" s="117">
        <v>34230.659632160001</v>
      </c>
      <c r="CR7" s="117">
        <v>10.169740047327164</v>
      </c>
      <c r="CS7" s="117">
        <v>29708.825675500007</v>
      </c>
      <c r="CT7" s="117">
        <v>0</v>
      </c>
      <c r="CU7" s="117">
        <v>0</v>
      </c>
      <c r="CV7" s="117">
        <v>0</v>
      </c>
      <c r="CW7" s="117">
        <v>0</v>
      </c>
      <c r="CX7" s="117">
        <v>0</v>
      </c>
      <c r="CY7" s="117">
        <v>0</v>
      </c>
      <c r="CZ7" s="117">
        <v>0</v>
      </c>
      <c r="DA7" s="117">
        <v>0</v>
      </c>
      <c r="DB7" s="117">
        <v>0</v>
      </c>
      <c r="DC7" s="117">
        <v>0</v>
      </c>
      <c r="DD7" s="117">
        <v>0</v>
      </c>
      <c r="DE7" s="117">
        <v>0</v>
      </c>
      <c r="DF7" s="117">
        <v>0</v>
      </c>
      <c r="DG7" s="117">
        <v>0</v>
      </c>
      <c r="DH7" s="117">
        <v>0</v>
      </c>
      <c r="DI7" s="117">
        <v>0</v>
      </c>
      <c r="DJ7" s="117">
        <v>0</v>
      </c>
      <c r="DK7" s="117">
        <v>0</v>
      </c>
      <c r="DL7" s="117">
        <v>0</v>
      </c>
      <c r="DM7" s="117">
        <v>0</v>
      </c>
      <c r="DN7" s="117">
        <v>0</v>
      </c>
      <c r="DO7" s="117">
        <v>0</v>
      </c>
      <c r="DP7" s="117">
        <v>0</v>
      </c>
      <c r="DQ7" s="117">
        <v>0</v>
      </c>
      <c r="DR7" s="117">
        <v>0</v>
      </c>
      <c r="DS7" s="117">
        <v>0</v>
      </c>
      <c r="DT7" s="117">
        <v>0</v>
      </c>
      <c r="DU7" s="117">
        <v>0</v>
      </c>
      <c r="DV7" s="117">
        <v>0</v>
      </c>
      <c r="DW7" s="117">
        <v>0</v>
      </c>
      <c r="DX7" s="117">
        <v>0</v>
      </c>
      <c r="DY7" s="117">
        <v>0</v>
      </c>
      <c r="DZ7" s="117">
        <v>0</v>
      </c>
      <c r="EA7" s="117">
        <v>0</v>
      </c>
      <c r="EB7" s="117">
        <v>0</v>
      </c>
      <c r="EC7" s="117">
        <v>0</v>
      </c>
      <c r="ED7" s="117">
        <v>0</v>
      </c>
      <c r="EE7" s="117">
        <v>0</v>
      </c>
      <c r="EF7" s="117">
        <v>0</v>
      </c>
      <c r="EG7" s="117">
        <v>0</v>
      </c>
      <c r="EH7" s="117">
        <v>0</v>
      </c>
      <c r="EI7" s="117">
        <v>0</v>
      </c>
      <c r="EJ7" s="117">
        <v>0</v>
      </c>
      <c r="EK7" s="117">
        <v>0</v>
      </c>
      <c r="EL7" s="117">
        <v>0</v>
      </c>
      <c r="EM7" s="117">
        <v>0</v>
      </c>
      <c r="EN7" s="117">
        <v>0</v>
      </c>
      <c r="EO7" s="117">
        <v>0</v>
      </c>
      <c r="EP7" s="117">
        <v>0</v>
      </c>
      <c r="EQ7" s="117">
        <v>0</v>
      </c>
      <c r="ER7" s="117">
        <v>0</v>
      </c>
      <c r="ES7" s="117">
        <v>0</v>
      </c>
      <c r="ET7" s="117">
        <v>0</v>
      </c>
      <c r="EU7" s="117">
        <v>0</v>
      </c>
      <c r="EV7" s="117">
        <v>0</v>
      </c>
      <c r="EW7" s="117">
        <v>0</v>
      </c>
      <c r="EX7" s="117">
        <v>0</v>
      </c>
      <c r="EY7" s="117">
        <v>0</v>
      </c>
      <c r="EZ7" s="117">
        <v>0</v>
      </c>
      <c r="FA7" s="117">
        <v>0</v>
      </c>
      <c r="FB7" s="117">
        <v>0</v>
      </c>
      <c r="FC7" s="117">
        <v>0</v>
      </c>
      <c r="FD7" s="117">
        <v>0</v>
      </c>
      <c r="FE7" s="117">
        <v>0</v>
      </c>
      <c r="FF7" s="117">
        <v>0</v>
      </c>
      <c r="FG7" s="117">
        <v>0</v>
      </c>
      <c r="FH7" s="117">
        <v>0</v>
      </c>
      <c r="FI7" s="117">
        <v>0</v>
      </c>
    </row>
    <row r="8" spans="1:165" x14ac:dyDescent="0.25">
      <c r="B8" s="304">
        <v>2.2000000000000002</v>
      </c>
      <c r="C8" s="27" t="s">
        <v>620</v>
      </c>
      <c r="D8" s="117">
        <v>7.0764886574539982</v>
      </c>
      <c r="E8" s="117">
        <v>12768.780762875433</v>
      </c>
      <c r="F8" s="117">
        <v>6.7304360873483793</v>
      </c>
      <c r="G8" s="117">
        <v>18052.571258085693</v>
      </c>
      <c r="H8" s="117">
        <v>5.0941033889031013</v>
      </c>
      <c r="I8" s="117">
        <v>17077.258044790004</v>
      </c>
      <c r="J8" s="117">
        <v>5.0076079650102256</v>
      </c>
      <c r="K8" s="117">
        <v>18238.170892020007</v>
      </c>
      <c r="L8" s="117">
        <v>8.9154389846130684</v>
      </c>
      <c r="M8" s="117">
        <v>39944.809251189989</v>
      </c>
      <c r="N8" s="117">
        <v>10.013235575315004</v>
      </c>
      <c r="O8" s="117">
        <v>71592.919516359994</v>
      </c>
      <c r="P8" s="117">
        <v>5.1050921571232823</v>
      </c>
      <c r="Q8" s="117">
        <v>21487.800451969997</v>
      </c>
      <c r="R8" s="117">
        <v>5.0934468473777708</v>
      </c>
      <c r="S8" s="117">
        <v>20823.71745846</v>
      </c>
      <c r="T8" s="117">
        <v>5.0958289744584278</v>
      </c>
      <c r="U8" s="117">
        <v>25732.872623269992</v>
      </c>
      <c r="V8" s="117">
        <v>5.0093065875640725</v>
      </c>
      <c r="W8" s="117">
        <v>21759.876774349996</v>
      </c>
      <c r="X8" s="117">
        <v>4.6264530236012256</v>
      </c>
      <c r="Y8" s="117">
        <v>15029.431294609998</v>
      </c>
      <c r="Z8" s="117">
        <v>4.7623894645784466</v>
      </c>
      <c r="AA8" s="117">
        <v>17403.757071360003</v>
      </c>
      <c r="AB8" s="117">
        <v>6.3168530149523052</v>
      </c>
      <c r="AC8" s="117">
        <v>24981.567085240004</v>
      </c>
      <c r="AD8" s="117">
        <v>8.0121586948316725</v>
      </c>
      <c r="AE8" s="117">
        <v>30279.729931899998</v>
      </c>
      <c r="AF8" s="117">
        <v>7.5319710223291674</v>
      </c>
      <c r="AG8" s="117">
        <v>50668.623876630008</v>
      </c>
      <c r="AH8" s="117">
        <v>8.6261729515196404</v>
      </c>
      <c r="AI8" s="117">
        <v>52800.338505300002</v>
      </c>
      <c r="AJ8" s="117">
        <v>8.8070764570958353</v>
      </c>
      <c r="AK8" s="117">
        <v>41247.240312973336</v>
      </c>
      <c r="AL8" s="117">
        <v>8.9154389846130684</v>
      </c>
      <c r="AM8" s="117">
        <v>39944.809251189989</v>
      </c>
      <c r="AN8" s="117">
        <v>8.3545373127241174</v>
      </c>
      <c r="AO8" s="117">
        <v>45009.879673830037</v>
      </c>
      <c r="AP8" s="117">
        <v>8.0068146105353364</v>
      </c>
      <c r="AQ8" s="117">
        <v>43986.445274910016</v>
      </c>
      <c r="AR8" s="117">
        <v>8.2595275020290604</v>
      </c>
      <c r="AS8" s="117">
        <v>41116.47881713001</v>
      </c>
      <c r="AT8" s="117">
        <v>8.9463996700407762</v>
      </c>
      <c r="AU8" s="117">
        <v>36357.718699140009</v>
      </c>
      <c r="AV8" s="117">
        <v>8.9081561765308379</v>
      </c>
      <c r="AW8" s="117">
        <v>42897.516696050006</v>
      </c>
      <c r="AX8" s="117">
        <v>9.227747531531632</v>
      </c>
      <c r="AY8" s="117">
        <v>49841.124324229997</v>
      </c>
      <c r="AZ8" s="117">
        <v>9.9656119238824221</v>
      </c>
      <c r="BA8" s="117">
        <v>65677.219154859951</v>
      </c>
      <c r="BB8" s="117">
        <v>10.062326795104848</v>
      </c>
      <c r="BC8" s="117">
        <v>53074.351709730021</v>
      </c>
      <c r="BD8" s="117">
        <v>10.524759561559678</v>
      </c>
      <c r="BE8" s="117">
        <v>61546.751868760002</v>
      </c>
      <c r="BF8" s="117">
        <v>10.369579313767217</v>
      </c>
      <c r="BG8" s="117">
        <v>64062.638516950021</v>
      </c>
      <c r="BH8" s="117">
        <v>10.122821507144886</v>
      </c>
      <c r="BI8" s="117">
        <v>69549.840356840024</v>
      </c>
      <c r="BJ8" s="117">
        <v>10.013235575315004</v>
      </c>
      <c r="BK8" s="117">
        <v>71592.919516359994</v>
      </c>
      <c r="BL8" s="117">
        <v>9.3741238726132003</v>
      </c>
      <c r="BM8" s="117">
        <v>84401.266124480011</v>
      </c>
      <c r="BN8" s="117">
        <v>9.4679689356092673</v>
      </c>
      <c r="BO8" s="117">
        <v>91558.138368600019</v>
      </c>
      <c r="BP8" s="117">
        <v>9.8954202163698248</v>
      </c>
      <c r="BQ8" s="117">
        <v>84687.719200160005</v>
      </c>
      <c r="BR8" s="117">
        <v>9.9687294486032574</v>
      </c>
      <c r="BS8" s="117">
        <v>88043.277515700029</v>
      </c>
      <c r="BT8" s="117">
        <v>10.046613604987543</v>
      </c>
      <c r="BU8" s="117">
        <v>91471.212200260023</v>
      </c>
      <c r="BV8" s="117">
        <v>10.077837244184714</v>
      </c>
      <c r="BW8" s="117">
        <v>88503.073574350041</v>
      </c>
      <c r="BX8" s="117">
        <v>10.124231353368659</v>
      </c>
      <c r="BY8" s="117">
        <v>91243.174876800025</v>
      </c>
      <c r="BZ8" s="117">
        <v>9.9059463522506555</v>
      </c>
      <c r="CA8" s="117">
        <v>99512.063106639995</v>
      </c>
      <c r="CB8" s="117">
        <v>9.9733551355253418</v>
      </c>
      <c r="CC8" s="117">
        <v>95340.825252290029</v>
      </c>
      <c r="CD8" s="117">
        <v>9.9038412455895628</v>
      </c>
      <c r="CE8" s="117">
        <v>102620.55519179002</v>
      </c>
      <c r="CF8" s="117">
        <v>9.8259146765945875</v>
      </c>
      <c r="CG8" s="117">
        <v>94567.728464430053</v>
      </c>
      <c r="CH8" s="117">
        <v>9.8774981553244476</v>
      </c>
      <c r="CI8" s="117">
        <v>93613.038623850021</v>
      </c>
      <c r="CJ8" s="117">
        <v>9.617858328950641</v>
      </c>
      <c r="CK8" s="117">
        <v>102638.13108531003</v>
      </c>
      <c r="CL8" s="117">
        <v>9.6447257042605585</v>
      </c>
      <c r="CM8" s="117">
        <v>120033.14618279006</v>
      </c>
      <c r="CN8" s="117">
        <v>9.6530509978125814</v>
      </c>
      <c r="CO8" s="117">
        <v>144745.13117641577</v>
      </c>
      <c r="CP8" s="117">
        <v>9.6257136630239923</v>
      </c>
      <c r="CQ8" s="117">
        <v>140842.50135652788</v>
      </c>
      <c r="CR8" s="117">
        <v>9.4693946430245859</v>
      </c>
      <c r="CS8" s="117">
        <v>145364.63529282637</v>
      </c>
      <c r="CT8" s="117">
        <v>0</v>
      </c>
      <c r="CU8" s="117">
        <v>0</v>
      </c>
      <c r="CV8" s="117">
        <v>0</v>
      </c>
      <c r="CW8" s="117">
        <v>0</v>
      </c>
      <c r="CX8" s="117">
        <v>0</v>
      </c>
      <c r="CY8" s="117">
        <v>0</v>
      </c>
      <c r="CZ8" s="117">
        <v>0</v>
      </c>
      <c r="DA8" s="117">
        <v>0</v>
      </c>
      <c r="DB8" s="117">
        <v>0</v>
      </c>
      <c r="DC8" s="117">
        <v>0</v>
      </c>
      <c r="DD8" s="117">
        <v>0</v>
      </c>
      <c r="DE8" s="117">
        <v>0</v>
      </c>
      <c r="DF8" s="117">
        <v>0</v>
      </c>
      <c r="DG8" s="117">
        <v>0</v>
      </c>
      <c r="DH8" s="117">
        <v>0</v>
      </c>
      <c r="DI8" s="117">
        <v>0</v>
      </c>
      <c r="DJ8" s="117">
        <v>0</v>
      </c>
      <c r="DK8" s="117">
        <v>0</v>
      </c>
      <c r="DL8" s="117">
        <v>0</v>
      </c>
      <c r="DM8" s="117">
        <v>0</v>
      </c>
      <c r="DN8" s="117">
        <v>0</v>
      </c>
      <c r="DO8" s="117">
        <v>0</v>
      </c>
      <c r="DP8" s="117">
        <v>0</v>
      </c>
      <c r="DQ8" s="117">
        <v>0</v>
      </c>
      <c r="DR8" s="117">
        <v>0</v>
      </c>
      <c r="DS8" s="117">
        <v>0</v>
      </c>
      <c r="DT8" s="117">
        <v>0</v>
      </c>
      <c r="DU8" s="117">
        <v>0</v>
      </c>
      <c r="DV8" s="117">
        <v>0</v>
      </c>
      <c r="DW8" s="117">
        <v>0</v>
      </c>
      <c r="DX8" s="117">
        <v>0</v>
      </c>
      <c r="DY8" s="117">
        <v>0</v>
      </c>
      <c r="DZ8" s="117">
        <v>0</v>
      </c>
      <c r="EA8" s="117">
        <v>0</v>
      </c>
      <c r="EB8" s="117">
        <v>0</v>
      </c>
      <c r="EC8" s="117">
        <v>0</v>
      </c>
      <c r="ED8" s="117">
        <v>0</v>
      </c>
      <c r="EE8" s="117">
        <v>0</v>
      </c>
      <c r="EF8" s="117">
        <v>0</v>
      </c>
      <c r="EG8" s="117">
        <v>0</v>
      </c>
      <c r="EH8" s="117">
        <v>0</v>
      </c>
      <c r="EI8" s="117">
        <v>0</v>
      </c>
      <c r="EJ8" s="117">
        <v>0</v>
      </c>
      <c r="EK8" s="117">
        <v>0</v>
      </c>
      <c r="EL8" s="117">
        <v>0</v>
      </c>
      <c r="EM8" s="117">
        <v>0</v>
      </c>
      <c r="EN8" s="117">
        <v>0</v>
      </c>
      <c r="EO8" s="117">
        <v>0</v>
      </c>
      <c r="EP8" s="117">
        <v>0</v>
      </c>
      <c r="EQ8" s="117">
        <v>0</v>
      </c>
      <c r="ER8" s="117">
        <v>0</v>
      </c>
      <c r="ES8" s="117">
        <v>0</v>
      </c>
      <c r="ET8" s="117">
        <v>0</v>
      </c>
      <c r="EU8" s="117">
        <v>0</v>
      </c>
      <c r="EV8" s="117">
        <v>0</v>
      </c>
      <c r="EW8" s="117">
        <v>0</v>
      </c>
      <c r="EX8" s="117">
        <v>0</v>
      </c>
      <c r="EY8" s="117">
        <v>0</v>
      </c>
      <c r="EZ8" s="117">
        <v>0</v>
      </c>
      <c r="FA8" s="117">
        <v>0</v>
      </c>
      <c r="FB8" s="117">
        <v>0</v>
      </c>
      <c r="FC8" s="117">
        <v>0</v>
      </c>
      <c r="FD8" s="117">
        <v>0</v>
      </c>
      <c r="FE8" s="117">
        <v>0</v>
      </c>
      <c r="FF8" s="117">
        <v>0</v>
      </c>
      <c r="FG8" s="117">
        <v>0</v>
      </c>
      <c r="FH8" s="117">
        <v>0</v>
      </c>
      <c r="FI8" s="117">
        <v>0</v>
      </c>
    </row>
    <row r="9" spans="1:165" x14ac:dyDescent="0.25">
      <c r="B9" s="21">
        <v>2.2999999999999998</v>
      </c>
      <c r="C9" s="27" t="s">
        <v>621</v>
      </c>
      <c r="D9" s="117">
        <v>6.9154594269902736</v>
      </c>
      <c r="E9" s="117">
        <v>19791.123703664663</v>
      </c>
      <c r="F9" s="117">
        <v>6.1375405803414056</v>
      </c>
      <c r="G9" s="117">
        <v>18317.823797376892</v>
      </c>
      <c r="H9" s="117">
        <v>5.5272402318188414</v>
      </c>
      <c r="I9" s="117">
        <v>27069.180090800004</v>
      </c>
      <c r="J9" s="117">
        <v>4.4824294124008768</v>
      </c>
      <c r="K9" s="117">
        <v>45190.743340384011</v>
      </c>
      <c r="L9" s="117">
        <v>9.5694558000406325</v>
      </c>
      <c r="M9" s="117">
        <v>57925.543990889964</v>
      </c>
      <c r="N9" s="117">
        <v>9.9206022943795666</v>
      </c>
      <c r="O9" s="117">
        <v>107135.83409669003</v>
      </c>
      <c r="P9" s="117">
        <v>4.4647110916154862</v>
      </c>
      <c r="Q9" s="117">
        <v>45594.478671908029</v>
      </c>
      <c r="R9" s="117">
        <v>4.2913449648441118</v>
      </c>
      <c r="S9" s="117">
        <v>37211.908786385022</v>
      </c>
      <c r="T9" s="117">
        <v>4.5311409055120775</v>
      </c>
      <c r="U9" s="117">
        <v>37389.049077036005</v>
      </c>
      <c r="V9" s="117">
        <v>4.7549224072864993</v>
      </c>
      <c r="W9" s="117">
        <v>34886.741537600006</v>
      </c>
      <c r="X9" s="117">
        <v>5.6107052564764812</v>
      </c>
      <c r="Y9" s="117">
        <v>53508.309429881992</v>
      </c>
      <c r="Z9" s="117">
        <v>6.9630333365064017</v>
      </c>
      <c r="AA9" s="117">
        <v>60834.063707410016</v>
      </c>
      <c r="AB9" s="117">
        <v>7.2830470714665392</v>
      </c>
      <c r="AC9" s="117">
        <v>78315.088281567005</v>
      </c>
      <c r="AD9" s="117">
        <v>8.1572377182200544</v>
      </c>
      <c r="AE9" s="117">
        <v>63880.262337879998</v>
      </c>
      <c r="AF9" s="117">
        <v>7.7734736509661895</v>
      </c>
      <c r="AG9" s="117">
        <v>75145.443385541017</v>
      </c>
      <c r="AH9" s="117">
        <v>8.670822701054691</v>
      </c>
      <c r="AI9" s="117">
        <v>52060.58932700006</v>
      </c>
      <c r="AJ9" s="117">
        <v>8.9046009567034758</v>
      </c>
      <c r="AK9" s="117">
        <v>54974.827648883445</v>
      </c>
      <c r="AL9" s="117">
        <v>9.5694558000406325</v>
      </c>
      <c r="AM9" s="117">
        <v>57925.543990889964</v>
      </c>
      <c r="AN9" s="117">
        <v>9.6624386895583463</v>
      </c>
      <c r="AO9" s="117">
        <v>56714.423756260003</v>
      </c>
      <c r="AP9" s="117">
        <v>9.2529268204284758</v>
      </c>
      <c r="AQ9" s="117">
        <v>64243.096872640002</v>
      </c>
      <c r="AR9" s="117">
        <v>10.490426780882068</v>
      </c>
      <c r="AS9" s="117">
        <v>67911.400443369988</v>
      </c>
      <c r="AT9" s="117">
        <v>10.61282160600099</v>
      </c>
      <c r="AU9" s="117">
        <v>72261.850808749979</v>
      </c>
      <c r="AV9" s="117">
        <v>10.497881877405478</v>
      </c>
      <c r="AW9" s="117">
        <v>64709.619645580002</v>
      </c>
      <c r="AX9" s="117">
        <v>10.303713127193358</v>
      </c>
      <c r="AY9" s="117">
        <v>63174.644491856649</v>
      </c>
      <c r="AZ9" s="117">
        <v>10.314855876003511</v>
      </c>
      <c r="BA9" s="117">
        <v>69579.156857890048</v>
      </c>
      <c r="BB9" s="117">
        <v>10.345122638141486</v>
      </c>
      <c r="BC9" s="117">
        <v>71081.643621980038</v>
      </c>
      <c r="BD9" s="117">
        <v>10.200687812731873</v>
      </c>
      <c r="BE9" s="117">
        <v>78899.863260710015</v>
      </c>
      <c r="BF9" s="117">
        <v>9.956256313173304</v>
      </c>
      <c r="BG9" s="117">
        <v>84352.726574480039</v>
      </c>
      <c r="BH9" s="117">
        <v>9.9559485402303682</v>
      </c>
      <c r="BI9" s="117">
        <v>100189.68044538</v>
      </c>
      <c r="BJ9" s="117">
        <v>9.9206022943795666</v>
      </c>
      <c r="BK9" s="117">
        <v>107135.83409669003</v>
      </c>
      <c r="BL9" s="117">
        <v>10.56830479967191</v>
      </c>
      <c r="BM9" s="117">
        <v>118136.24631484006</v>
      </c>
      <c r="BN9" s="117">
        <v>9.9126001245020081</v>
      </c>
      <c r="BO9" s="117">
        <v>116334.21712642003</v>
      </c>
      <c r="BP9" s="117">
        <v>10.266435248338357</v>
      </c>
      <c r="BQ9" s="117">
        <v>131019.89142948003</v>
      </c>
      <c r="BR9" s="117">
        <v>10.06872358782404</v>
      </c>
      <c r="BS9" s="117">
        <v>143593.90485420008</v>
      </c>
      <c r="BT9" s="117">
        <v>9.9634426512776262</v>
      </c>
      <c r="BU9" s="117">
        <v>131819.62338096002</v>
      </c>
      <c r="BV9" s="117">
        <v>10.113196360085945</v>
      </c>
      <c r="BW9" s="117">
        <v>128871.86499657322</v>
      </c>
      <c r="BX9" s="117">
        <v>10.299302563184705</v>
      </c>
      <c r="BY9" s="117">
        <v>122145.68273499</v>
      </c>
      <c r="BZ9" s="117">
        <v>10.042718993305517</v>
      </c>
      <c r="CA9" s="117">
        <v>135668.93017643009</v>
      </c>
      <c r="CB9" s="117">
        <v>10.113721717893293</v>
      </c>
      <c r="CC9" s="117">
        <v>114472.16899415002</v>
      </c>
      <c r="CD9" s="117">
        <v>9.925259046838617</v>
      </c>
      <c r="CE9" s="117">
        <v>112898.61832180007</v>
      </c>
      <c r="CF9" s="117">
        <v>9.7496084105361884</v>
      </c>
      <c r="CG9" s="117">
        <v>142599.67065233405</v>
      </c>
      <c r="CH9" s="117">
        <v>9.7469118286653185</v>
      </c>
      <c r="CI9" s="117">
        <v>154415.31125872009</v>
      </c>
      <c r="CJ9" s="117">
        <v>9.7119855281503185</v>
      </c>
      <c r="CK9" s="117">
        <v>170209.57782844006</v>
      </c>
      <c r="CL9" s="117">
        <v>9.6512521084757559</v>
      </c>
      <c r="CM9" s="117">
        <v>168192.63843672996</v>
      </c>
      <c r="CN9" s="117">
        <v>9.5571084343647499</v>
      </c>
      <c r="CO9" s="117">
        <v>162076.33650312971</v>
      </c>
      <c r="CP9" s="117">
        <v>9.6116026941586323</v>
      </c>
      <c r="CQ9" s="117">
        <v>165845.11061913962</v>
      </c>
      <c r="CR9" s="117">
        <v>9.6026828399688124</v>
      </c>
      <c r="CS9" s="117">
        <v>171897.12102141755</v>
      </c>
      <c r="CT9" s="117">
        <v>9.5274685845120963</v>
      </c>
      <c r="CU9" s="117">
        <v>247977.88507914334</v>
      </c>
      <c r="CV9" s="117">
        <v>9.5626608439219023</v>
      </c>
      <c r="CW9" s="117">
        <v>260695.45576624695</v>
      </c>
      <c r="CX9" s="117">
        <v>9.5513334268609746</v>
      </c>
      <c r="CY9" s="117">
        <v>276589.07759958121</v>
      </c>
      <c r="CZ9" s="117">
        <v>9.5326512955933573</v>
      </c>
      <c r="DA9" s="117">
        <v>272465.11209791119</v>
      </c>
      <c r="DB9" s="117">
        <v>9.2446372140448663</v>
      </c>
      <c r="DC9" s="117">
        <v>246209.17290598215</v>
      </c>
      <c r="DD9" s="117">
        <v>8.6394755891879331</v>
      </c>
      <c r="DE9" s="117">
        <v>264878.21216872009</v>
      </c>
      <c r="DF9" s="117">
        <v>8.2255356965080058</v>
      </c>
      <c r="DG9" s="117">
        <v>293867.02941492014</v>
      </c>
      <c r="DH9" s="117">
        <v>7.9422061888720892</v>
      </c>
      <c r="DI9" s="117">
        <v>300443.50674515014</v>
      </c>
      <c r="DJ9" s="117">
        <v>7.7963796851276452</v>
      </c>
      <c r="DK9" s="117">
        <v>301118.47696567012</v>
      </c>
      <c r="DL9" s="117">
        <v>7.4434453977513808</v>
      </c>
      <c r="DM9" s="117">
        <v>298332.68854055007</v>
      </c>
      <c r="DN9" s="117">
        <v>7.4308059239610262</v>
      </c>
      <c r="DO9" s="117">
        <v>277580.34400066012</v>
      </c>
      <c r="DP9" s="117">
        <v>7.2741866966607471</v>
      </c>
      <c r="DQ9" s="117">
        <v>267486.64943238016</v>
      </c>
      <c r="DR9" s="117">
        <v>7.0341241279421256</v>
      </c>
      <c r="DS9" s="117">
        <v>258806.95026114001</v>
      </c>
      <c r="DT9" s="117">
        <v>6.9350896186791742</v>
      </c>
      <c r="DU9" s="117">
        <v>254627.30271027499</v>
      </c>
      <c r="DV9" s="117">
        <v>6.6916351785505768</v>
      </c>
      <c r="DW9" s="117">
        <v>266949.77563217428</v>
      </c>
      <c r="DX9" s="117">
        <v>6.7039073350670941</v>
      </c>
      <c r="DY9" s="117">
        <v>293182.85405088426</v>
      </c>
      <c r="DZ9" s="117">
        <v>6.78930442782816</v>
      </c>
      <c r="EA9" s="117">
        <v>303577.82043594046</v>
      </c>
      <c r="EB9" s="117">
        <v>6.975666389088099</v>
      </c>
      <c r="EC9" s="117">
        <v>293128.78036347055</v>
      </c>
      <c r="ED9" s="117">
        <v>7.1171600293939212</v>
      </c>
      <c r="EE9" s="117">
        <v>316776.14405053901</v>
      </c>
      <c r="EF9" s="117">
        <v>7.2340609664821196</v>
      </c>
      <c r="EG9" s="117">
        <v>328292.80461442901</v>
      </c>
      <c r="EH9" s="117">
        <v>7.2251259159250605</v>
      </c>
      <c r="EI9" s="117">
        <v>373287.56754433858</v>
      </c>
      <c r="EJ9" s="117">
        <v>7.5958792310979462</v>
      </c>
      <c r="EK9" s="117">
        <v>375319.08268575004</v>
      </c>
      <c r="EL9" s="117">
        <v>8.0673421840463764</v>
      </c>
      <c r="EM9" s="117">
        <v>393403.00612182001</v>
      </c>
      <c r="EN9" s="117">
        <v>8.8151417514644308</v>
      </c>
      <c r="EO9" s="117">
        <v>423500.91548359004</v>
      </c>
      <c r="EP9" s="117">
        <v>9.0859248519164204</v>
      </c>
      <c r="EQ9" s="117">
        <v>501312.94426470011</v>
      </c>
      <c r="ER9" s="117">
        <v>9.4695840055132585</v>
      </c>
      <c r="ES9" s="117">
        <v>465101.93176993006</v>
      </c>
      <c r="ET9" s="117">
        <v>9.7030004705701884</v>
      </c>
      <c r="EU9" s="117">
        <v>447603.03463780013</v>
      </c>
      <c r="EV9" s="117">
        <v>10.05352911187585</v>
      </c>
      <c r="EW9" s="117">
        <v>463905.11693374021</v>
      </c>
      <c r="EX9" s="117">
        <v>10.282381421341373</v>
      </c>
      <c r="EY9" s="117">
        <v>515039.3186782992</v>
      </c>
      <c r="EZ9" s="117">
        <v>10.295984053685364</v>
      </c>
      <c r="FA9" s="117">
        <v>531077.61700466997</v>
      </c>
      <c r="FB9" s="117">
        <v>10.443950306389032</v>
      </c>
      <c r="FC9" s="117">
        <v>531859.26357303001</v>
      </c>
      <c r="FD9" s="117">
        <v>10.384116641736183</v>
      </c>
      <c r="FE9" s="117">
        <v>624135.33498148399</v>
      </c>
      <c r="FF9" s="117">
        <v>10.58652112496984</v>
      </c>
      <c r="FG9" s="117">
        <v>618205.8714201512</v>
      </c>
      <c r="FH9" s="117">
        <v>10.961439078099513</v>
      </c>
      <c r="FI9" s="117">
        <v>527606.86600525945</v>
      </c>
    </row>
    <row r="10" spans="1:165" x14ac:dyDescent="0.25">
      <c r="B10" s="304">
        <v>2.4</v>
      </c>
      <c r="C10" s="27" t="s">
        <v>622</v>
      </c>
      <c r="D10" s="117">
        <v>8.1330652186558616</v>
      </c>
      <c r="E10" s="117">
        <v>140261.63645599698</v>
      </c>
      <c r="F10" s="117">
        <v>6.4847198570772093</v>
      </c>
      <c r="G10" s="117">
        <v>182218.93202327678</v>
      </c>
      <c r="H10" s="117">
        <v>6.4680489129684213</v>
      </c>
      <c r="I10" s="117">
        <v>184288.48799934404</v>
      </c>
      <c r="J10" s="117">
        <v>5.7606194996924396</v>
      </c>
      <c r="K10" s="117">
        <v>277140.73575479683</v>
      </c>
      <c r="L10" s="117">
        <v>10.390633550172854</v>
      </c>
      <c r="M10" s="117">
        <v>471888.49707116012</v>
      </c>
      <c r="N10" s="117">
        <v>10.423332971746545</v>
      </c>
      <c r="O10" s="117">
        <v>488484.55088916997</v>
      </c>
      <c r="P10" s="117">
        <v>5.8305295902359378</v>
      </c>
      <c r="Q10" s="117">
        <v>284119.60136708769</v>
      </c>
      <c r="R10" s="117">
        <v>5.865579545102853</v>
      </c>
      <c r="S10" s="117">
        <v>284140.2702483256</v>
      </c>
      <c r="T10" s="117">
        <v>5.872151520605831</v>
      </c>
      <c r="U10" s="117">
        <v>294465.94495568611</v>
      </c>
      <c r="V10" s="117">
        <v>6.1173277444837773</v>
      </c>
      <c r="W10" s="117">
        <v>288298.50833540596</v>
      </c>
      <c r="X10" s="117">
        <v>6.6479316658502468</v>
      </c>
      <c r="Y10" s="117">
        <v>331742.13430866192</v>
      </c>
      <c r="Z10" s="117">
        <v>6.9119129678002507</v>
      </c>
      <c r="AA10" s="117">
        <v>336877.15307097783</v>
      </c>
      <c r="AB10" s="117">
        <v>7.5294500671992131</v>
      </c>
      <c r="AC10" s="117">
        <v>364026.66872269142</v>
      </c>
      <c r="AD10" s="117">
        <v>8.0554335123371494</v>
      </c>
      <c r="AE10" s="117">
        <v>377944.65533331904</v>
      </c>
      <c r="AF10" s="117">
        <v>8.8456285035661466</v>
      </c>
      <c r="AG10" s="117">
        <v>398374.38168847351</v>
      </c>
      <c r="AH10" s="117">
        <v>9.0070031799330756</v>
      </c>
      <c r="AI10" s="117">
        <v>439358.18772423</v>
      </c>
      <c r="AJ10" s="117">
        <v>9.9165501224065888</v>
      </c>
      <c r="AK10" s="117">
        <v>441605.57874111808</v>
      </c>
      <c r="AL10" s="117">
        <v>10.390633550172854</v>
      </c>
      <c r="AM10" s="117">
        <v>471888.49707116012</v>
      </c>
      <c r="AN10" s="117">
        <v>10.663257155271372</v>
      </c>
      <c r="AO10" s="117">
        <v>486270.78476687585</v>
      </c>
      <c r="AP10" s="117">
        <v>10.823769621378386</v>
      </c>
      <c r="AQ10" s="117">
        <v>500896.66830920061</v>
      </c>
      <c r="AR10" s="117">
        <v>10.746162207107913</v>
      </c>
      <c r="AS10" s="117">
        <v>473474.7390535099</v>
      </c>
      <c r="AT10" s="117">
        <v>10.607587453169334</v>
      </c>
      <c r="AU10" s="117">
        <v>480249.05589463306</v>
      </c>
      <c r="AV10" s="117">
        <v>10.506635181403951</v>
      </c>
      <c r="AW10" s="117">
        <v>485145.66768414597</v>
      </c>
      <c r="AX10" s="117">
        <v>10.550192366435921</v>
      </c>
      <c r="AY10" s="117">
        <v>483285.57077194715</v>
      </c>
      <c r="AZ10" s="117">
        <v>10.481979955194815</v>
      </c>
      <c r="BA10" s="117">
        <v>475357.4217497686</v>
      </c>
      <c r="BB10" s="117">
        <v>10.471030521376575</v>
      </c>
      <c r="BC10" s="117">
        <v>493426.14125637553</v>
      </c>
      <c r="BD10" s="117">
        <v>10.687067094533752</v>
      </c>
      <c r="BE10" s="117">
        <v>518615.89464328706</v>
      </c>
      <c r="BF10" s="117">
        <v>10.559016185925833</v>
      </c>
      <c r="BG10" s="117">
        <v>505671.49497678014</v>
      </c>
      <c r="BH10" s="117">
        <v>10.522419383668121</v>
      </c>
      <c r="BI10" s="117">
        <v>475869.84449590108</v>
      </c>
      <c r="BJ10" s="117">
        <v>10.423332971746545</v>
      </c>
      <c r="BK10" s="117">
        <v>488484.55088916997</v>
      </c>
      <c r="BL10" s="117">
        <v>9.8957777341852875</v>
      </c>
      <c r="BM10" s="117">
        <v>472577.77130511915</v>
      </c>
      <c r="BN10" s="117">
        <v>10.010073914012681</v>
      </c>
      <c r="BO10" s="117">
        <v>488374.17581021908</v>
      </c>
      <c r="BP10" s="117">
        <v>10.344144019403609</v>
      </c>
      <c r="BQ10" s="117">
        <v>483516.17678849294</v>
      </c>
      <c r="BR10" s="117">
        <v>10.43007376768011</v>
      </c>
      <c r="BS10" s="117">
        <v>469502.64555073978</v>
      </c>
      <c r="BT10" s="117">
        <v>9.9345579041198171</v>
      </c>
      <c r="BU10" s="117">
        <v>518048.18564063805</v>
      </c>
      <c r="BV10" s="117">
        <v>10.248320150580019</v>
      </c>
      <c r="BW10" s="117">
        <v>490257.72226160683</v>
      </c>
      <c r="BX10" s="117">
        <v>10.133448310946008</v>
      </c>
      <c r="BY10" s="117">
        <v>529704.96325640206</v>
      </c>
      <c r="BZ10" s="117">
        <v>9.7852798184650283</v>
      </c>
      <c r="CA10" s="117">
        <v>505951.39709611598</v>
      </c>
      <c r="CB10" s="117">
        <v>10.041480705799973</v>
      </c>
      <c r="CC10" s="117">
        <v>544362.04566551978</v>
      </c>
      <c r="CD10" s="117">
        <v>9.9759996313444361</v>
      </c>
      <c r="CE10" s="117">
        <v>532928.55145143834</v>
      </c>
      <c r="CF10" s="117">
        <v>10.005336618348927</v>
      </c>
      <c r="CG10" s="117">
        <v>513259.26733246591</v>
      </c>
      <c r="CH10" s="117">
        <v>9.8270641507624745</v>
      </c>
      <c r="CI10" s="117">
        <v>487870.56767705048</v>
      </c>
      <c r="CJ10" s="117">
        <v>9.7839006945133953</v>
      </c>
      <c r="CK10" s="117">
        <v>468485.24340345548</v>
      </c>
      <c r="CL10" s="117">
        <v>9.7062109040726146</v>
      </c>
      <c r="CM10" s="117">
        <v>511316.88224577007</v>
      </c>
      <c r="CN10" s="117">
        <v>9.6101043636619554</v>
      </c>
      <c r="CO10" s="117">
        <v>507498.35576356243</v>
      </c>
      <c r="CP10" s="117">
        <v>9.6357446324615825</v>
      </c>
      <c r="CQ10" s="117">
        <v>516153.20882617752</v>
      </c>
      <c r="CR10" s="117">
        <v>9.5249100771557771</v>
      </c>
      <c r="CS10" s="117">
        <v>547515.91596473008</v>
      </c>
      <c r="CT10" s="117">
        <v>9.629524250553299</v>
      </c>
      <c r="CU10" s="117">
        <v>337522.74333806423</v>
      </c>
      <c r="CV10" s="117">
        <v>9.5929493728591844</v>
      </c>
      <c r="CW10" s="117">
        <v>345237.42620356375</v>
      </c>
      <c r="CX10" s="117">
        <v>9.6373402361159428</v>
      </c>
      <c r="CY10" s="117">
        <v>363677.97883042798</v>
      </c>
      <c r="CZ10" s="117">
        <v>9.633970788450652</v>
      </c>
      <c r="DA10" s="117">
        <v>379535.6456092872</v>
      </c>
      <c r="DB10" s="117">
        <v>9.4388709119574976</v>
      </c>
      <c r="DC10" s="117">
        <v>412162.85629805288</v>
      </c>
      <c r="DD10" s="117">
        <v>9.2580259630423871</v>
      </c>
      <c r="DE10" s="117">
        <v>385888.90709163761</v>
      </c>
      <c r="DF10" s="117">
        <v>8.9575001459068719</v>
      </c>
      <c r="DG10" s="117">
        <v>466993.9728557092</v>
      </c>
      <c r="DH10" s="117">
        <v>8.6962204829055008</v>
      </c>
      <c r="DI10" s="117">
        <v>465857.57121068006</v>
      </c>
      <c r="DJ10" s="117">
        <v>8.4659384919808751</v>
      </c>
      <c r="DK10" s="117">
        <v>487162.45399783988</v>
      </c>
      <c r="DL10" s="117">
        <v>8.1766882018176084</v>
      </c>
      <c r="DM10" s="117">
        <v>548139.62227511813</v>
      </c>
      <c r="DN10" s="117">
        <v>8.0461874710795538</v>
      </c>
      <c r="DO10" s="117">
        <v>549955.18583882996</v>
      </c>
      <c r="DP10" s="117">
        <v>7.9253700960483773</v>
      </c>
      <c r="DQ10" s="117">
        <v>527100.93414064997</v>
      </c>
      <c r="DR10" s="117">
        <v>7.7492876886562367</v>
      </c>
      <c r="DS10" s="117">
        <v>593982.58773127012</v>
      </c>
      <c r="DT10" s="117">
        <v>8.0741366622763078</v>
      </c>
      <c r="DU10" s="117">
        <v>625783.83866840019</v>
      </c>
      <c r="DV10" s="117">
        <v>7.4829671766404919</v>
      </c>
      <c r="DW10" s="117">
        <v>591279.85057055787</v>
      </c>
      <c r="DX10" s="117">
        <v>7.3758803432883395</v>
      </c>
      <c r="DY10" s="117">
        <v>587889.1733911538</v>
      </c>
      <c r="DZ10" s="117">
        <v>7.2858652044624685</v>
      </c>
      <c r="EA10" s="117">
        <v>690769.19126610423</v>
      </c>
      <c r="EB10" s="117">
        <v>7.2641032891650497</v>
      </c>
      <c r="EC10" s="117">
        <v>661335.27747259557</v>
      </c>
      <c r="ED10" s="117">
        <v>7.3361556552388523</v>
      </c>
      <c r="EE10" s="117">
        <v>688829.24241415202</v>
      </c>
      <c r="EF10" s="117">
        <v>7.4794494742881561</v>
      </c>
      <c r="EG10" s="117">
        <v>762195.00628578477</v>
      </c>
      <c r="EH10" s="117">
        <v>7.4563445839725251</v>
      </c>
      <c r="EI10" s="117">
        <v>739917.29580788943</v>
      </c>
      <c r="EJ10" s="117">
        <v>7.7258922097851279</v>
      </c>
      <c r="EK10" s="117">
        <v>736550.15168940881</v>
      </c>
      <c r="EL10" s="117">
        <v>8.0310576198721488</v>
      </c>
      <c r="EM10" s="117">
        <v>818104.9923521888</v>
      </c>
      <c r="EN10" s="117">
        <v>8.3432482733813504</v>
      </c>
      <c r="EO10" s="117">
        <v>844735.6193383286</v>
      </c>
      <c r="EP10" s="117">
        <v>8.723172825331158</v>
      </c>
      <c r="EQ10" s="117">
        <v>869305.32683747867</v>
      </c>
      <c r="ER10" s="117">
        <v>8.958990068557652</v>
      </c>
      <c r="ES10" s="117">
        <v>983173.11867319909</v>
      </c>
      <c r="ET10" s="117">
        <v>9.3160675676064031</v>
      </c>
      <c r="EU10" s="117">
        <v>923215.96099662932</v>
      </c>
      <c r="EV10" s="117">
        <v>9.5638802062154173</v>
      </c>
      <c r="EW10" s="117">
        <v>924051.28832031833</v>
      </c>
      <c r="EX10" s="117">
        <v>9.7569656965585736</v>
      </c>
      <c r="EY10" s="117">
        <v>913308.31190059916</v>
      </c>
      <c r="EZ10" s="117">
        <v>9.8791967436638686</v>
      </c>
      <c r="FA10" s="117">
        <v>915936.38409825962</v>
      </c>
      <c r="FB10" s="117">
        <v>10.104571635939559</v>
      </c>
      <c r="FC10" s="117">
        <v>889094.42917476944</v>
      </c>
      <c r="FD10" s="117">
        <v>10.266249361226144</v>
      </c>
      <c r="FE10" s="117">
        <v>878877.74922804895</v>
      </c>
      <c r="FF10" s="117">
        <v>10.354126689558319</v>
      </c>
      <c r="FG10" s="117">
        <v>906331.99009071942</v>
      </c>
      <c r="FH10" s="117">
        <v>10.537949989991708</v>
      </c>
      <c r="FI10" s="117">
        <v>866725.12705509877</v>
      </c>
    </row>
    <row r="11" spans="1:165" x14ac:dyDescent="0.25">
      <c r="B11" s="21">
        <v>2.5</v>
      </c>
      <c r="C11" s="27" t="s">
        <v>623</v>
      </c>
      <c r="D11" s="117">
        <v>8.3744663007021067</v>
      </c>
      <c r="E11" s="117">
        <v>53449.106284966045</v>
      </c>
      <c r="F11" s="117">
        <v>6.896711317227596</v>
      </c>
      <c r="G11" s="117">
        <v>78274.016841121775</v>
      </c>
      <c r="H11" s="117">
        <v>6.5219109416398062</v>
      </c>
      <c r="I11" s="117">
        <v>133408.988563144</v>
      </c>
      <c r="J11" s="117">
        <v>5.3909420123183631</v>
      </c>
      <c r="K11" s="117">
        <v>124298.94624213397</v>
      </c>
      <c r="L11" s="117">
        <v>10.232898893121343</v>
      </c>
      <c r="M11" s="117">
        <v>190857.4062408605</v>
      </c>
      <c r="N11" s="117">
        <v>10.200054731054889</v>
      </c>
      <c r="O11" s="117">
        <v>234054.88657617709</v>
      </c>
      <c r="P11" s="117">
        <v>5.338804621339361</v>
      </c>
      <c r="Q11" s="117">
        <v>119366.90459649797</v>
      </c>
      <c r="R11" s="117">
        <v>5.496031373240986</v>
      </c>
      <c r="S11" s="117">
        <v>128730.54668020751</v>
      </c>
      <c r="T11" s="117">
        <v>5.5235112881141273</v>
      </c>
      <c r="U11" s="117">
        <v>124730.17736095599</v>
      </c>
      <c r="V11" s="117">
        <v>5.8975405203414342</v>
      </c>
      <c r="W11" s="117">
        <v>164150.17729720008</v>
      </c>
      <c r="X11" s="117">
        <v>6.1303907599060796</v>
      </c>
      <c r="Y11" s="117">
        <v>128889.79560521197</v>
      </c>
      <c r="Z11" s="117">
        <v>6.43757837676623</v>
      </c>
      <c r="AA11" s="117">
        <v>136635.00510719998</v>
      </c>
      <c r="AB11" s="117">
        <v>7.1333940902289124</v>
      </c>
      <c r="AC11" s="117">
        <v>136592.84233561449</v>
      </c>
      <c r="AD11" s="117">
        <v>7.760591073261474</v>
      </c>
      <c r="AE11" s="117">
        <v>161655.61467745248</v>
      </c>
      <c r="AF11" s="117">
        <v>8.5774216835098844</v>
      </c>
      <c r="AG11" s="117">
        <v>164487.85802253854</v>
      </c>
      <c r="AH11" s="117">
        <v>9.1512445482225253</v>
      </c>
      <c r="AI11" s="117">
        <v>165921.07814602347</v>
      </c>
      <c r="AJ11" s="117">
        <v>9.6338660285561115</v>
      </c>
      <c r="AK11" s="117">
        <v>180424.1888286609</v>
      </c>
      <c r="AL11" s="117">
        <v>10.232898893121343</v>
      </c>
      <c r="AM11" s="117">
        <v>190857.4062408605</v>
      </c>
      <c r="AN11" s="117">
        <v>10.202944057439662</v>
      </c>
      <c r="AO11" s="117">
        <v>192068.47302084469</v>
      </c>
      <c r="AP11" s="117">
        <v>10.602838785540618</v>
      </c>
      <c r="AQ11" s="117">
        <v>174837.38207530478</v>
      </c>
      <c r="AR11" s="117">
        <v>10.217676383031359</v>
      </c>
      <c r="AS11" s="117">
        <v>187011.20512113842</v>
      </c>
      <c r="AT11" s="117">
        <v>9.773584051888653</v>
      </c>
      <c r="AU11" s="117">
        <v>176064.47660732904</v>
      </c>
      <c r="AV11" s="117">
        <v>10.443769826189049</v>
      </c>
      <c r="AW11" s="117">
        <v>184978.2132203441</v>
      </c>
      <c r="AX11" s="117">
        <v>10.034510891351749</v>
      </c>
      <c r="AY11" s="117">
        <v>200404.79399049361</v>
      </c>
      <c r="AZ11" s="117">
        <v>10.015469839708338</v>
      </c>
      <c r="BA11" s="117">
        <v>202140.96297856898</v>
      </c>
      <c r="BB11" s="117">
        <v>9.9474280732447298</v>
      </c>
      <c r="BC11" s="117">
        <v>201240.75206361699</v>
      </c>
      <c r="BD11" s="117">
        <v>10.003642297495048</v>
      </c>
      <c r="BE11" s="117">
        <v>185373.227545328</v>
      </c>
      <c r="BF11" s="117">
        <v>10.170204885627655</v>
      </c>
      <c r="BG11" s="117">
        <v>208005.33339243004</v>
      </c>
      <c r="BH11" s="117">
        <v>10.195448984480981</v>
      </c>
      <c r="BI11" s="117">
        <v>220729.50120092407</v>
      </c>
      <c r="BJ11" s="117">
        <v>10.200054731054889</v>
      </c>
      <c r="BK11" s="117">
        <v>234054.88657617709</v>
      </c>
      <c r="BL11" s="117">
        <v>9.492627010702007</v>
      </c>
      <c r="BM11" s="117">
        <v>260001.48011781852</v>
      </c>
      <c r="BN11" s="117">
        <v>10.184256213705114</v>
      </c>
      <c r="BO11" s="117">
        <v>241481.36098659263</v>
      </c>
      <c r="BP11" s="117">
        <v>10.426168954934786</v>
      </c>
      <c r="BQ11" s="117">
        <v>249645.94329912015</v>
      </c>
      <c r="BR11" s="117">
        <v>10.474497233570036</v>
      </c>
      <c r="BS11" s="117">
        <v>254210.19912835199</v>
      </c>
      <c r="BT11" s="117">
        <v>10.479596531775277</v>
      </c>
      <c r="BU11" s="117">
        <v>245925.84103790042</v>
      </c>
      <c r="BV11" s="117">
        <v>10.584805712234694</v>
      </c>
      <c r="BW11" s="117">
        <v>295174.69284291548</v>
      </c>
      <c r="BX11" s="117">
        <v>10.586095898482693</v>
      </c>
      <c r="BY11" s="117">
        <v>271285.11578552175</v>
      </c>
      <c r="BZ11" s="117">
        <v>10.530467082498761</v>
      </c>
      <c r="CA11" s="117">
        <v>261773.10389296978</v>
      </c>
      <c r="CB11" s="117">
        <v>10.43527971499253</v>
      </c>
      <c r="CC11" s="117">
        <v>260607.84995494998</v>
      </c>
      <c r="CD11" s="117">
        <v>10.2792543800819</v>
      </c>
      <c r="CE11" s="117">
        <v>283175.40454292274</v>
      </c>
      <c r="CF11" s="117">
        <v>10.269473701019983</v>
      </c>
      <c r="CG11" s="117">
        <v>294393.96723321144</v>
      </c>
      <c r="CH11" s="117">
        <v>10.057476463166907</v>
      </c>
      <c r="CI11" s="117">
        <v>317520.03559591016</v>
      </c>
      <c r="CJ11" s="117">
        <v>9.9801527453478425</v>
      </c>
      <c r="CK11" s="117">
        <v>342296.49772578978</v>
      </c>
      <c r="CL11" s="117">
        <v>10.034271135715183</v>
      </c>
      <c r="CM11" s="117">
        <v>317154.13176501001</v>
      </c>
      <c r="CN11" s="117">
        <v>9.9326029617761495</v>
      </c>
      <c r="CO11" s="117">
        <v>327120.69268735591</v>
      </c>
      <c r="CP11" s="117">
        <v>9.9658573832071848</v>
      </c>
      <c r="CQ11" s="117">
        <v>338156.19139142393</v>
      </c>
      <c r="CR11" s="117">
        <v>9.8253213603000962</v>
      </c>
      <c r="CS11" s="117">
        <v>323415.72743375588</v>
      </c>
      <c r="CT11" s="117">
        <v>9.6176794847008296</v>
      </c>
      <c r="CU11" s="117">
        <v>597863.03081146942</v>
      </c>
      <c r="CV11" s="117">
        <v>9.5921262282009874</v>
      </c>
      <c r="CW11" s="117">
        <v>591160.82551896805</v>
      </c>
      <c r="CX11" s="117">
        <v>9.6739227673308932</v>
      </c>
      <c r="CY11" s="117">
        <v>594532.03370650788</v>
      </c>
      <c r="CZ11" s="117">
        <v>9.6604312644458457</v>
      </c>
      <c r="DA11" s="117">
        <v>591345.47782888857</v>
      </c>
      <c r="DB11" s="117">
        <v>9.3003380877168258</v>
      </c>
      <c r="DC11" s="117">
        <v>559552.84204529668</v>
      </c>
      <c r="DD11" s="117">
        <v>9.2179519585387002</v>
      </c>
      <c r="DE11" s="117">
        <v>577426.06725024909</v>
      </c>
      <c r="DF11" s="117">
        <v>9.0263182237474577</v>
      </c>
      <c r="DG11" s="117">
        <v>591804.56068163912</v>
      </c>
      <c r="DH11" s="117">
        <v>8.7794547820143602</v>
      </c>
      <c r="DI11" s="117">
        <v>644983.76414210943</v>
      </c>
      <c r="DJ11" s="117">
        <v>8.673241991961163</v>
      </c>
      <c r="DK11" s="117">
        <v>647097.6337695996</v>
      </c>
      <c r="DL11" s="117">
        <v>8.513392896607284</v>
      </c>
      <c r="DM11" s="117">
        <v>619700.46247867902</v>
      </c>
      <c r="DN11" s="117">
        <v>8.38533255283666</v>
      </c>
      <c r="DO11" s="117">
        <v>652965.05056172935</v>
      </c>
      <c r="DP11" s="117">
        <v>8.087080567836491</v>
      </c>
      <c r="DQ11" s="117">
        <v>695564.58241956925</v>
      </c>
      <c r="DR11" s="117">
        <v>7.9103327773600585</v>
      </c>
      <c r="DS11" s="117">
        <v>655040.28878451022</v>
      </c>
      <c r="DT11" s="117">
        <v>7.7604324320004725</v>
      </c>
      <c r="DU11" s="117">
        <v>630477.25366882328</v>
      </c>
      <c r="DV11" s="117">
        <v>7.5865203835061159</v>
      </c>
      <c r="DW11" s="117">
        <v>652763.72886147117</v>
      </c>
      <c r="DX11" s="117">
        <v>7.5022982282524833</v>
      </c>
      <c r="DY11" s="117">
        <v>668433.91195057461</v>
      </c>
      <c r="DZ11" s="117">
        <v>7.5331969661431044</v>
      </c>
      <c r="EA11" s="117">
        <v>605496.17639614502</v>
      </c>
      <c r="EB11" s="117">
        <v>7.5423549541510821</v>
      </c>
      <c r="EC11" s="117">
        <v>618713.68972073228</v>
      </c>
      <c r="ED11" s="117">
        <v>7.6115753297181357</v>
      </c>
      <c r="EE11" s="117">
        <v>603109.39114770328</v>
      </c>
      <c r="EF11" s="117">
        <v>7.6938037023460852</v>
      </c>
      <c r="EG11" s="117">
        <v>604045.32688076433</v>
      </c>
      <c r="EH11" s="117">
        <v>7.7723327329126297</v>
      </c>
      <c r="EI11" s="117">
        <v>594856.53249813605</v>
      </c>
      <c r="EJ11" s="117">
        <v>7.8174299683221538</v>
      </c>
      <c r="EK11" s="117">
        <v>653270.1439773601</v>
      </c>
      <c r="EL11" s="117">
        <v>8.0339055267134167</v>
      </c>
      <c r="EM11" s="117">
        <v>630373.12875739997</v>
      </c>
      <c r="EN11" s="117">
        <v>8.2972026208831409</v>
      </c>
      <c r="EO11" s="117">
        <v>658239.90298324008</v>
      </c>
      <c r="EP11" s="117">
        <v>8.6227537790636788</v>
      </c>
      <c r="EQ11" s="117">
        <v>620107.41896758997</v>
      </c>
      <c r="ER11" s="117">
        <v>8.7702968572198223</v>
      </c>
      <c r="ES11" s="117">
        <v>539225.90178501001</v>
      </c>
      <c r="ET11" s="117">
        <v>9.1164316935023102</v>
      </c>
      <c r="EU11" s="117">
        <v>630102.72179538012</v>
      </c>
      <c r="EV11" s="117">
        <v>9.3240452391156197</v>
      </c>
      <c r="EW11" s="117">
        <v>598882.74758277985</v>
      </c>
      <c r="EX11" s="117">
        <v>9.4936868836064328</v>
      </c>
      <c r="EY11" s="117">
        <v>562342.14572365</v>
      </c>
      <c r="EZ11" s="117">
        <v>9.6545536142619159</v>
      </c>
      <c r="FA11" s="117">
        <v>560494.26741435006</v>
      </c>
      <c r="FB11" s="117">
        <v>9.7689395746631273</v>
      </c>
      <c r="FC11" s="117">
        <v>563111.49620837008</v>
      </c>
      <c r="FD11" s="117">
        <v>9.9355522085820454</v>
      </c>
      <c r="FE11" s="117">
        <v>532375.58896449034</v>
      </c>
      <c r="FF11" s="117">
        <v>10.030823470425307</v>
      </c>
      <c r="FG11" s="117">
        <v>542931.55545362993</v>
      </c>
      <c r="FH11" s="117">
        <v>10.286714493947354</v>
      </c>
      <c r="FI11" s="117">
        <v>573635.30457708018</v>
      </c>
    </row>
    <row r="12" spans="1:165" x14ac:dyDescent="0.25">
      <c r="B12" s="304">
        <v>2.6</v>
      </c>
      <c r="C12" s="27" t="s">
        <v>624</v>
      </c>
      <c r="D12" s="117">
        <v>9.2839067510213162</v>
      </c>
      <c r="E12" s="117">
        <v>21311.541216266851</v>
      </c>
      <c r="F12" s="117">
        <v>7.7457930764092415</v>
      </c>
      <c r="G12" s="117">
        <v>24904.756861227856</v>
      </c>
      <c r="H12" s="117">
        <v>7.8363505697673457</v>
      </c>
      <c r="I12" s="117">
        <v>27680.536282585996</v>
      </c>
      <c r="J12" s="117">
        <v>6.9017994906478046</v>
      </c>
      <c r="K12" s="117">
        <v>23664.671903278002</v>
      </c>
      <c r="L12" s="117">
        <v>8.7080268133620837</v>
      </c>
      <c r="M12" s="117">
        <v>58500.668064609512</v>
      </c>
      <c r="N12" s="117">
        <v>9.8534889979551252</v>
      </c>
      <c r="O12" s="117">
        <v>103210.49018012303</v>
      </c>
      <c r="P12" s="117">
        <v>6.8776917550654613</v>
      </c>
      <c r="Q12" s="117">
        <v>27538.261946586004</v>
      </c>
      <c r="R12" s="117">
        <v>6.8599756520068169</v>
      </c>
      <c r="S12" s="117">
        <v>23747.389571265001</v>
      </c>
      <c r="T12" s="117">
        <v>6.3719512431073264</v>
      </c>
      <c r="U12" s="117">
        <v>24117.969580352019</v>
      </c>
      <c r="V12" s="117">
        <v>6.4907061642935178</v>
      </c>
      <c r="W12" s="117">
        <v>26966.95993096002</v>
      </c>
      <c r="X12" s="117">
        <v>6.9156346923751597</v>
      </c>
      <c r="Y12" s="117">
        <v>29797.160918981976</v>
      </c>
      <c r="Z12" s="117">
        <v>6.8834038882108857</v>
      </c>
      <c r="AA12" s="117">
        <v>39461.685825273998</v>
      </c>
      <c r="AB12" s="117">
        <v>7.8798502377867381</v>
      </c>
      <c r="AC12" s="117">
        <v>37449.697474739012</v>
      </c>
      <c r="AD12" s="117">
        <v>7.9497598378560372</v>
      </c>
      <c r="AE12" s="117">
        <v>52815.516534572496</v>
      </c>
      <c r="AF12" s="117">
        <v>8.5032549393721268</v>
      </c>
      <c r="AG12" s="117">
        <v>50113.68067676702</v>
      </c>
      <c r="AH12" s="117">
        <v>8.3379300264607306</v>
      </c>
      <c r="AI12" s="117">
        <v>46323.588200036502</v>
      </c>
      <c r="AJ12" s="117">
        <v>8.9744374885832965</v>
      </c>
      <c r="AK12" s="117">
        <v>55147.258902234404</v>
      </c>
      <c r="AL12" s="117">
        <v>8.7080268133620837</v>
      </c>
      <c r="AM12" s="117">
        <v>58500.668064609512</v>
      </c>
      <c r="AN12" s="117">
        <v>9.0857152288766514</v>
      </c>
      <c r="AO12" s="117">
        <v>58218.347572219383</v>
      </c>
      <c r="AP12" s="117">
        <v>8.8570631703994085</v>
      </c>
      <c r="AQ12" s="117">
        <v>61616.095669144612</v>
      </c>
      <c r="AR12" s="117">
        <v>9.1242399923591311</v>
      </c>
      <c r="AS12" s="117">
        <v>71421.853934570012</v>
      </c>
      <c r="AT12" s="117">
        <v>8.9948251094173362</v>
      </c>
      <c r="AU12" s="117">
        <v>69009.772480348009</v>
      </c>
      <c r="AV12" s="117">
        <v>9.0488038738090424</v>
      </c>
      <c r="AW12" s="117">
        <v>72215.568852458193</v>
      </c>
      <c r="AX12" s="117">
        <v>8.9576965592662319</v>
      </c>
      <c r="AY12" s="117">
        <v>80803.565821822456</v>
      </c>
      <c r="AZ12" s="117">
        <v>9.0561948908134866</v>
      </c>
      <c r="BA12" s="117">
        <v>84870.40170986249</v>
      </c>
      <c r="BB12" s="117">
        <v>9.2422039498218815</v>
      </c>
      <c r="BC12" s="117">
        <v>87436.733255617495</v>
      </c>
      <c r="BD12" s="117">
        <v>9.5059249942849213</v>
      </c>
      <c r="BE12" s="117">
        <v>93835.341269794968</v>
      </c>
      <c r="BF12" s="117">
        <v>9.7081417700465593</v>
      </c>
      <c r="BG12" s="117">
        <v>102901.40106058001</v>
      </c>
      <c r="BH12" s="117">
        <v>9.7531098535229503</v>
      </c>
      <c r="BI12" s="117">
        <v>105977.46524865502</v>
      </c>
      <c r="BJ12" s="117">
        <v>9.8534889979551252</v>
      </c>
      <c r="BK12" s="117">
        <v>103210.49018012303</v>
      </c>
      <c r="BL12" s="117">
        <v>9.9217633963693714</v>
      </c>
      <c r="BM12" s="117">
        <v>105907.89888627367</v>
      </c>
      <c r="BN12" s="117">
        <v>10.015293416274638</v>
      </c>
      <c r="BO12" s="117">
        <v>113485.04065351833</v>
      </c>
      <c r="BP12" s="117">
        <v>10.017571656071086</v>
      </c>
      <c r="BQ12" s="117">
        <v>117056.85341562453</v>
      </c>
      <c r="BR12" s="117">
        <v>9.9445153715982109</v>
      </c>
      <c r="BS12" s="117">
        <v>125644.39152616962</v>
      </c>
      <c r="BT12" s="117">
        <v>10.2545827676571</v>
      </c>
      <c r="BU12" s="117">
        <v>151038.92410858319</v>
      </c>
      <c r="BV12" s="117">
        <v>10.25337291812256</v>
      </c>
      <c r="BW12" s="117">
        <v>157511.95830160822</v>
      </c>
      <c r="BX12" s="117">
        <v>10.333469569530306</v>
      </c>
      <c r="BY12" s="117">
        <v>161688.49512470802</v>
      </c>
      <c r="BZ12" s="117">
        <v>10.358086363336378</v>
      </c>
      <c r="CA12" s="117">
        <v>162368.15878875006</v>
      </c>
      <c r="CB12" s="117">
        <v>10.34094652783298</v>
      </c>
      <c r="CC12" s="117">
        <v>157775.83509469006</v>
      </c>
      <c r="CD12" s="117">
        <v>10.319353939978644</v>
      </c>
      <c r="CE12" s="117">
        <v>162362.79291612929</v>
      </c>
      <c r="CF12" s="117">
        <v>10.377672928467961</v>
      </c>
      <c r="CG12" s="117">
        <v>162633.76137753358</v>
      </c>
      <c r="CH12" s="117">
        <v>10.306945015473277</v>
      </c>
      <c r="CI12" s="117">
        <v>166849.8407809645</v>
      </c>
      <c r="CJ12" s="117">
        <v>10.288136099687197</v>
      </c>
      <c r="CK12" s="117">
        <v>174417.45047462999</v>
      </c>
      <c r="CL12" s="117">
        <v>10.406277766738048</v>
      </c>
      <c r="CM12" s="117">
        <v>165190.45165335003</v>
      </c>
      <c r="CN12" s="117">
        <v>10.326746532268244</v>
      </c>
      <c r="CO12" s="117">
        <v>171540.05385471633</v>
      </c>
      <c r="CP12" s="117">
        <v>10.355123643765701</v>
      </c>
      <c r="CQ12" s="117">
        <v>172094.86277112816</v>
      </c>
      <c r="CR12" s="117">
        <v>10.404642806253694</v>
      </c>
      <c r="CS12" s="117">
        <v>169153.40577124679</v>
      </c>
      <c r="CT12" s="117">
        <v>10.283111413691111</v>
      </c>
      <c r="CU12" s="117">
        <v>227860.17716368873</v>
      </c>
      <c r="CV12" s="117">
        <v>10.204222319821948</v>
      </c>
      <c r="CW12" s="117">
        <v>237387.68452451756</v>
      </c>
      <c r="CX12" s="117">
        <v>10.296443406945919</v>
      </c>
      <c r="CY12" s="117">
        <v>239165.81810612272</v>
      </c>
      <c r="CZ12" s="117">
        <v>10.30607029523595</v>
      </c>
      <c r="DA12" s="117">
        <v>236714.17914193269</v>
      </c>
      <c r="DB12" s="117">
        <v>9.9611863871608222</v>
      </c>
      <c r="DC12" s="117">
        <v>262230.68113133992</v>
      </c>
      <c r="DD12" s="117">
        <v>9.9904227554344907</v>
      </c>
      <c r="DE12" s="117">
        <v>259123.02709791998</v>
      </c>
      <c r="DF12" s="117">
        <v>10.024329835237133</v>
      </c>
      <c r="DG12" s="117">
        <v>252125.52061339252</v>
      </c>
      <c r="DH12" s="117">
        <v>10.023077390492148</v>
      </c>
      <c r="DI12" s="117">
        <v>253552.11071496006</v>
      </c>
      <c r="DJ12" s="117">
        <v>10.159173651030546</v>
      </c>
      <c r="DK12" s="117">
        <v>253931.6315410501</v>
      </c>
      <c r="DL12" s="117">
        <v>10.158528385404045</v>
      </c>
      <c r="DM12" s="117">
        <v>251093.79791317994</v>
      </c>
      <c r="DN12" s="117">
        <v>9.9910324586454173</v>
      </c>
      <c r="DO12" s="117">
        <v>259560.71863662993</v>
      </c>
      <c r="DP12" s="117">
        <v>9.9398987620111718</v>
      </c>
      <c r="DQ12" s="117">
        <v>272580.35283189989</v>
      </c>
      <c r="DR12" s="117">
        <v>9.8575877300490795</v>
      </c>
      <c r="DS12" s="117">
        <v>259401.45637067987</v>
      </c>
      <c r="DT12" s="117">
        <v>9.7794953020519308</v>
      </c>
      <c r="DU12" s="117">
        <v>251817.87467831094</v>
      </c>
      <c r="DV12" s="117">
        <v>9.9104827651407064</v>
      </c>
      <c r="DW12" s="117">
        <v>253963.59209451688</v>
      </c>
      <c r="DX12" s="117">
        <v>9.8576235455803634</v>
      </c>
      <c r="DY12" s="117">
        <v>250737.70224641578</v>
      </c>
      <c r="DZ12" s="117">
        <v>9.8319152669909542</v>
      </c>
      <c r="EA12" s="117">
        <v>247891.91495074006</v>
      </c>
      <c r="EB12" s="117">
        <v>9.7885684218534585</v>
      </c>
      <c r="EC12" s="117">
        <v>250192.90685015137</v>
      </c>
      <c r="ED12" s="117">
        <v>9.785958706409513</v>
      </c>
      <c r="EE12" s="117">
        <v>255287.03080086035</v>
      </c>
      <c r="EF12" s="117">
        <v>9.7088750587756749</v>
      </c>
      <c r="EG12" s="117">
        <v>229995.93198172143</v>
      </c>
      <c r="EH12" s="117">
        <v>9.8326498979956707</v>
      </c>
      <c r="EI12" s="117">
        <v>240735.40635573512</v>
      </c>
      <c r="EJ12" s="117">
        <v>9.5931609790814374</v>
      </c>
      <c r="EK12" s="117">
        <v>251936.16431584008</v>
      </c>
      <c r="EL12" s="117">
        <v>9.8576691761539834</v>
      </c>
      <c r="EM12" s="117">
        <v>257029.8463957886</v>
      </c>
      <c r="EN12" s="117">
        <v>9.9066335482248711</v>
      </c>
      <c r="EO12" s="117">
        <v>260414.69653330027</v>
      </c>
      <c r="EP12" s="117">
        <v>9.9986636951154093</v>
      </c>
      <c r="EQ12" s="117">
        <v>248258.39830085001</v>
      </c>
      <c r="ER12" s="117">
        <v>9.8897871508298447</v>
      </c>
      <c r="ES12" s="117">
        <v>257847.16318194012</v>
      </c>
      <c r="ET12" s="117">
        <v>10.111256740143929</v>
      </c>
      <c r="EU12" s="117">
        <v>288747.79204977019</v>
      </c>
      <c r="EV12" s="117">
        <v>10.018527382513826</v>
      </c>
      <c r="EW12" s="117">
        <v>339847.58513399999</v>
      </c>
      <c r="EX12" s="117">
        <v>10.079543022444028</v>
      </c>
      <c r="EY12" s="117">
        <v>353239.5398243689</v>
      </c>
      <c r="EZ12" s="117">
        <v>10.150424420755597</v>
      </c>
      <c r="FA12" s="117">
        <v>374460.93380181794</v>
      </c>
      <c r="FB12" s="117">
        <v>10.197071194652176</v>
      </c>
      <c r="FC12" s="117">
        <v>418394.97087043943</v>
      </c>
      <c r="FD12" s="117">
        <v>10.275004519480341</v>
      </c>
      <c r="FE12" s="117">
        <v>448320.85774111905</v>
      </c>
      <c r="FF12" s="117">
        <v>10.371483553804204</v>
      </c>
      <c r="FG12" s="117">
        <v>445270.44785216625</v>
      </c>
      <c r="FH12" s="117">
        <v>10.439126677153432</v>
      </c>
      <c r="FI12" s="117">
        <v>573528.65386084979</v>
      </c>
    </row>
    <row r="13" spans="1:165" x14ac:dyDescent="0.25">
      <c r="B13" s="304">
        <v>3</v>
      </c>
      <c r="C13" s="27" t="s">
        <v>625</v>
      </c>
      <c r="D13" s="117">
        <v>5.8457161037219807</v>
      </c>
      <c r="E13" s="117">
        <v>170810.14075586485</v>
      </c>
      <c r="F13" s="117">
        <v>4.236127936247323</v>
      </c>
      <c r="G13" s="117">
        <v>213449.60297091957</v>
      </c>
      <c r="H13" s="117">
        <v>4.5706231641354229</v>
      </c>
      <c r="I13" s="117">
        <v>266675.99844626017</v>
      </c>
      <c r="J13" s="117">
        <v>3.814727715692265</v>
      </c>
      <c r="K13" s="117">
        <v>279169.39686830196</v>
      </c>
      <c r="L13" s="117">
        <v>4.1350927709899494</v>
      </c>
      <c r="M13" s="117">
        <v>266107.50304657541</v>
      </c>
      <c r="N13" s="117">
        <v>4.6687433421084013</v>
      </c>
      <c r="O13" s="117">
        <v>293082.26481490821</v>
      </c>
      <c r="P13" s="117">
        <v>3.948281486614635</v>
      </c>
      <c r="Q13" s="117">
        <v>291844.54878532898</v>
      </c>
      <c r="R13" s="117">
        <v>3.7862375122081193</v>
      </c>
      <c r="S13" s="117">
        <v>307838.33835987054</v>
      </c>
      <c r="T13" s="117">
        <v>4.1639259824873065</v>
      </c>
      <c r="U13" s="117">
        <v>307134.49480877013</v>
      </c>
      <c r="V13" s="117">
        <v>4.3784836922314794</v>
      </c>
      <c r="W13" s="117">
        <v>291629.07199601032</v>
      </c>
      <c r="X13" s="117">
        <v>4.8125284537132487</v>
      </c>
      <c r="Y13" s="117">
        <v>294157.81400002108</v>
      </c>
      <c r="Z13" s="117">
        <v>5.5478602464263371</v>
      </c>
      <c r="AA13" s="117">
        <v>306544.559555566</v>
      </c>
      <c r="AB13" s="117">
        <v>7.2381536854869273</v>
      </c>
      <c r="AC13" s="117">
        <v>328447.19654761604</v>
      </c>
      <c r="AD13" s="117">
        <v>7.2828117251208999</v>
      </c>
      <c r="AE13" s="117">
        <v>305530.13469299709</v>
      </c>
      <c r="AF13" s="117">
        <v>4.5027719734600682</v>
      </c>
      <c r="AG13" s="117">
        <v>269886.15400514234</v>
      </c>
      <c r="AH13" s="117">
        <v>3.9184303175281494</v>
      </c>
      <c r="AI13" s="117">
        <v>253426.90412657603</v>
      </c>
      <c r="AJ13" s="117">
        <v>4.0091877766215269</v>
      </c>
      <c r="AK13" s="117">
        <v>253914.87406140144</v>
      </c>
      <c r="AL13" s="117">
        <v>4.1350927709899494</v>
      </c>
      <c r="AM13" s="117">
        <v>266107.50304657541</v>
      </c>
      <c r="AN13" s="117">
        <v>3.8786364752936748</v>
      </c>
      <c r="AO13" s="117">
        <v>281827.55165934924</v>
      </c>
      <c r="AP13" s="117">
        <v>3.4223686772274018</v>
      </c>
      <c r="AQ13" s="117">
        <v>262539.32255743345</v>
      </c>
      <c r="AR13" s="117">
        <v>3.7672054151902348</v>
      </c>
      <c r="AS13" s="117">
        <v>269813.84203390568</v>
      </c>
      <c r="AT13" s="117">
        <v>3.8854077854229456</v>
      </c>
      <c r="AU13" s="117">
        <v>275414.31819925556</v>
      </c>
      <c r="AV13" s="117">
        <v>3.9208969811018335</v>
      </c>
      <c r="AW13" s="117">
        <v>278783.16076682514</v>
      </c>
      <c r="AX13" s="117">
        <v>4.1079225540899218</v>
      </c>
      <c r="AY13" s="117">
        <v>268559.61038772389</v>
      </c>
      <c r="AZ13" s="117">
        <v>4.2890981783044264</v>
      </c>
      <c r="BA13" s="117">
        <v>249819.69149778792</v>
      </c>
      <c r="BB13" s="117">
        <v>4.4839806181591788</v>
      </c>
      <c r="BC13" s="117">
        <v>245491.89861063001</v>
      </c>
      <c r="BD13" s="117">
        <v>4.7141416852501177</v>
      </c>
      <c r="BE13" s="117">
        <v>244763.41463615766</v>
      </c>
      <c r="BF13" s="117">
        <v>4.6531208700673314</v>
      </c>
      <c r="BG13" s="117">
        <v>259062.95047998268</v>
      </c>
      <c r="BH13" s="117">
        <v>4.4851712080206099</v>
      </c>
      <c r="BI13" s="117">
        <v>268367.37300187757</v>
      </c>
      <c r="BJ13" s="117">
        <v>4.6687433421084013</v>
      </c>
      <c r="BK13" s="117">
        <v>293082.26481490821</v>
      </c>
      <c r="BL13" s="117">
        <v>4.2194607849783834</v>
      </c>
      <c r="BM13" s="117">
        <v>292097.35790914344</v>
      </c>
      <c r="BN13" s="117">
        <v>3.6319136002194647</v>
      </c>
      <c r="BO13" s="117">
        <v>307298.25211115199</v>
      </c>
      <c r="BP13" s="117">
        <v>4.0061694441991804</v>
      </c>
      <c r="BQ13" s="117">
        <v>281677.87981075188</v>
      </c>
      <c r="BR13" s="117">
        <v>3.8346333288492636</v>
      </c>
      <c r="BS13" s="117">
        <v>292645.93534745555</v>
      </c>
      <c r="BT13" s="117">
        <v>3.996455932661052</v>
      </c>
      <c r="BU13" s="117">
        <v>262462.29908572952</v>
      </c>
      <c r="BV13" s="117">
        <v>3.9847871906180847</v>
      </c>
      <c r="BW13" s="117">
        <v>266236.26655562932</v>
      </c>
      <c r="BX13" s="117">
        <v>3.8879037669297327</v>
      </c>
      <c r="BY13" s="117">
        <v>260222.46891200441</v>
      </c>
      <c r="BZ13" s="117">
        <v>4.0677787385392508</v>
      </c>
      <c r="CA13" s="117">
        <v>268697.80551682808</v>
      </c>
      <c r="CB13" s="117">
        <v>4.12743101002531</v>
      </c>
      <c r="CC13" s="117">
        <v>270319.10121486458</v>
      </c>
      <c r="CD13" s="117">
        <v>4.1151075014234531</v>
      </c>
      <c r="CE13" s="117">
        <v>271514.84058938536</v>
      </c>
      <c r="CF13" s="117">
        <v>4.2613622585618751</v>
      </c>
      <c r="CG13" s="117">
        <v>278191.08323855547</v>
      </c>
      <c r="CH13" s="117">
        <v>4.4032478001181063</v>
      </c>
      <c r="CI13" s="117">
        <v>313333.09510733525</v>
      </c>
      <c r="CJ13" s="117">
        <v>4.280674695367523</v>
      </c>
      <c r="CK13" s="117">
        <v>315143.34820358281</v>
      </c>
      <c r="CL13" s="117">
        <v>4.2250937632206957</v>
      </c>
      <c r="CM13" s="117">
        <v>309368.32690007472</v>
      </c>
      <c r="CN13" s="117">
        <v>4.3889472719411122</v>
      </c>
      <c r="CO13" s="117">
        <v>307569.90793755197</v>
      </c>
      <c r="CP13" s="117">
        <v>4.3400284134201002</v>
      </c>
      <c r="CQ13" s="117">
        <v>317770.22474535834</v>
      </c>
      <c r="CR13" s="117">
        <v>4.1580843169808848</v>
      </c>
      <c r="CS13" s="117">
        <v>310193.54076372908</v>
      </c>
      <c r="CT13" s="117">
        <v>4.1891774017490331</v>
      </c>
      <c r="CU13" s="117">
        <v>301796.34119805519</v>
      </c>
      <c r="CV13" s="117">
        <v>4.1395397232722564</v>
      </c>
      <c r="CW13" s="117">
        <v>297655.14213380835</v>
      </c>
      <c r="CX13" s="117">
        <v>4.3208403193437217</v>
      </c>
      <c r="CY13" s="117">
        <v>302945.51800116012</v>
      </c>
      <c r="CZ13" s="117">
        <v>4.2938590329487676</v>
      </c>
      <c r="DA13" s="117">
        <v>296348.39322195406</v>
      </c>
      <c r="DB13" s="117">
        <v>2.8303824553159687</v>
      </c>
      <c r="DC13" s="117">
        <v>291222.20929640945</v>
      </c>
      <c r="DD13" s="117">
        <v>2.7585102371374499</v>
      </c>
      <c r="DE13" s="117">
        <v>324611.99327519938</v>
      </c>
      <c r="DF13" s="117">
        <v>2.3650707683358259</v>
      </c>
      <c r="DG13" s="117">
        <v>294411.03287766338</v>
      </c>
      <c r="DH13" s="117">
        <v>1.7256995942981357</v>
      </c>
      <c r="DI13" s="117">
        <v>322925.00682285585</v>
      </c>
      <c r="DJ13" s="117">
        <v>1.3602135402958198</v>
      </c>
      <c r="DK13" s="117">
        <v>307026.8656687577</v>
      </c>
      <c r="DL13" s="117">
        <v>1.2248966276108295</v>
      </c>
      <c r="DM13" s="117">
        <v>308505.23764594516</v>
      </c>
      <c r="DN13" s="117">
        <v>1.0852120737095456</v>
      </c>
      <c r="DO13" s="117">
        <v>302630.69349030394</v>
      </c>
      <c r="DP13" s="117">
        <v>0.99679135446721689</v>
      </c>
      <c r="DQ13" s="117">
        <v>317889.64491098461</v>
      </c>
      <c r="DR13" s="117">
        <v>0.98179257812102982</v>
      </c>
      <c r="DS13" s="117">
        <v>311270.13478445698</v>
      </c>
      <c r="DT13" s="117">
        <v>0.83878260493259571</v>
      </c>
      <c r="DU13" s="117">
        <v>310180.90156307601</v>
      </c>
      <c r="DV13" s="117">
        <v>0.90434676285015259</v>
      </c>
      <c r="DW13" s="117">
        <v>297562.10566612391</v>
      </c>
      <c r="DX13" s="117">
        <v>1.0386679896198439</v>
      </c>
      <c r="DY13" s="117">
        <v>286638.06964319688</v>
      </c>
      <c r="DZ13" s="117">
        <v>1.0025390886271424</v>
      </c>
      <c r="EA13" s="117">
        <v>282535.68755382381</v>
      </c>
      <c r="EB13" s="117">
        <v>0.96045869991311861</v>
      </c>
      <c r="EC13" s="117">
        <v>302569.46097063657</v>
      </c>
      <c r="ED13" s="117">
        <v>0.92851947747441033</v>
      </c>
      <c r="EE13" s="117">
        <v>313347.00020686147</v>
      </c>
      <c r="EF13" s="117">
        <v>0.93659861375811948</v>
      </c>
      <c r="EG13" s="117">
        <v>306124.74425242731</v>
      </c>
      <c r="EH13" s="117">
        <v>0.97154427970052137</v>
      </c>
      <c r="EI13" s="117">
        <v>285069.54081555415</v>
      </c>
      <c r="EJ13" s="117">
        <v>1.1143067116934713</v>
      </c>
      <c r="EK13" s="117">
        <v>288342.94845800393</v>
      </c>
      <c r="EL13" s="117">
        <v>1.3223872635115201</v>
      </c>
      <c r="EM13" s="117">
        <v>276677.60894820403</v>
      </c>
      <c r="EN13" s="117">
        <v>1.4234281192028231</v>
      </c>
      <c r="EO13" s="117">
        <v>265669.33328930405</v>
      </c>
      <c r="EP13" s="117">
        <v>1.5374047049510455</v>
      </c>
      <c r="EQ13" s="117">
        <v>259051.07103324897</v>
      </c>
      <c r="ER13" s="117">
        <v>1.6217658294281896</v>
      </c>
      <c r="ES13" s="117">
        <v>256215.33883384307</v>
      </c>
      <c r="ET13" s="117">
        <v>1.8627871322375267</v>
      </c>
      <c r="EU13" s="117">
        <v>254111.92464536559</v>
      </c>
      <c r="EV13" s="117">
        <v>2.023076561076103</v>
      </c>
      <c r="EW13" s="117">
        <v>244086.99480476661</v>
      </c>
      <c r="EX13" s="117">
        <v>2.13223712393892</v>
      </c>
      <c r="EY13" s="117">
        <v>246272.10427837403</v>
      </c>
      <c r="EZ13" s="117">
        <v>2.1847611831072964</v>
      </c>
      <c r="FA13" s="117">
        <v>251350.12880766077</v>
      </c>
      <c r="FB13" s="117">
        <v>2.2914377497400693</v>
      </c>
      <c r="FC13" s="117">
        <v>287496.61550970777</v>
      </c>
      <c r="FD13" s="117">
        <v>2.2523001737843202</v>
      </c>
      <c r="FE13" s="117">
        <v>258425.02491430027</v>
      </c>
      <c r="FF13" s="117">
        <v>2.3814465096281281</v>
      </c>
      <c r="FG13" s="117">
        <v>255719.52845059225</v>
      </c>
      <c r="FH13" s="117">
        <v>2.6885612881746601</v>
      </c>
      <c r="FI13" s="117">
        <v>264535.2037011435</v>
      </c>
    </row>
    <row r="14" spans="1:165" x14ac:dyDescent="0.25">
      <c r="B14" s="304">
        <v>4</v>
      </c>
      <c r="C14" s="27" t="s">
        <v>626</v>
      </c>
      <c r="D14" s="117">
        <v>10</v>
      </c>
      <c r="E14" s="117">
        <v>50.139962350000005</v>
      </c>
      <c r="F14" s="117">
        <v>10</v>
      </c>
      <c r="G14" s="117">
        <v>6.6999623499999998</v>
      </c>
      <c r="H14" s="117">
        <v>5</v>
      </c>
      <c r="I14" s="117">
        <v>1.4666250000000001</v>
      </c>
      <c r="J14" s="117">
        <v>5</v>
      </c>
      <c r="K14" s="117">
        <v>672.40703105000011</v>
      </c>
      <c r="L14" s="117">
        <v>5</v>
      </c>
      <c r="M14" s="117">
        <v>555.98217537999994</v>
      </c>
      <c r="N14" s="117">
        <v>0</v>
      </c>
      <c r="O14" s="117">
        <v>0</v>
      </c>
      <c r="P14" s="117">
        <v>5</v>
      </c>
      <c r="Q14" s="117">
        <v>671.51882901999988</v>
      </c>
      <c r="R14" s="117">
        <v>5</v>
      </c>
      <c r="S14" s="117">
        <v>665.10271991000002</v>
      </c>
      <c r="T14" s="117">
        <v>5</v>
      </c>
      <c r="U14" s="117">
        <v>665.69369068000003</v>
      </c>
      <c r="V14" s="117">
        <v>5</v>
      </c>
      <c r="W14" s="117">
        <v>660.96974063000005</v>
      </c>
      <c r="X14" s="117">
        <v>5</v>
      </c>
      <c r="Y14" s="117">
        <v>654.84163781000007</v>
      </c>
      <c r="Z14" s="117">
        <v>5.5</v>
      </c>
      <c r="AA14" s="117">
        <v>635.39123837000011</v>
      </c>
      <c r="AB14" s="117">
        <v>5</v>
      </c>
      <c r="AC14" s="117">
        <v>617.56053992</v>
      </c>
      <c r="AD14" s="117">
        <v>0</v>
      </c>
      <c r="AE14" s="117">
        <v>5.03125</v>
      </c>
      <c r="AF14" s="117">
        <v>5</v>
      </c>
      <c r="AG14" s="117">
        <v>2.4911249999999998</v>
      </c>
      <c r="AH14" s="117">
        <v>5</v>
      </c>
      <c r="AI14" s="117">
        <v>0.2555</v>
      </c>
      <c r="AJ14" s="117">
        <v>0</v>
      </c>
      <c r="AK14" s="117">
        <v>0</v>
      </c>
      <c r="AL14" s="117">
        <v>5</v>
      </c>
      <c r="AM14" s="117">
        <v>555.98217537999994</v>
      </c>
      <c r="AN14" s="117">
        <v>0</v>
      </c>
      <c r="AO14" s="117">
        <v>0</v>
      </c>
      <c r="AP14" s="117">
        <v>0</v>
      </c>
      <c r="AQ14" s="117">
        <v>0</v>
      </c>
      <c r="AR14" s="117">
        <v>0</v>
      </c>
      <c r="AS14" s="117">
        <v>0</v>
      </c>
      <c r="AT14" s="117">
        <v>0</v>
      </c>
      <c r="AU14" s="117">
        <v>0</v>
      </c>
      <c r="AV14" s="117">
        <v>0</v>
      </c>
      <c r="AW14" s="117">
        <v>0</v>
      </c>
      <c r="AX14" s="117">
        <v>0</v>
      </c>
      <c r="AY14" s="117">
        <v>0</v>
      </c>
      <c r="AZ14" s="117">
        <v>0</v>
      </c>
      <c r="BA14" s="117">
        <v>0</v>
      </c>
      <c r="BB14" s="117">
        <v>0</v>
      </c>
      <c r="BC14" s="117">
        <v>0</v>
      </c>
      <c r="BD14" s="117">
        <v>0</v>
      </c>
      <c r="BE14" s="117">
        <v>0</v>
      </c>
      <c r="BF14" s="117">
        <v>0</v>
      </c>
      <c r="BG14" s="117">
        <v>0</v>
      </c>
      <c r="BH14" s="117">
        <v>0</v>
      </c>
      <c r="BI14" s="117">
        <v>0</v>
      </c>
      <c r="BJ14" s="117">
        <v>0</v>
      </c>
      <c r="BK14" s="117">
        <v>0</v>
      </c>
      <c r="BL14" s="117">
        <v>0</v>
      </c>
      <c r="BM14" s="117">
        <v>0</v>
      </c>
      <c r="BN14" s="117">
        <v>0</v>
      </c>
      <c r="BO14" s="117">
        <v>0</v>
      </c>
      <c r="BP14" s="117">
        <v>0</v>
      </c>
      <c r="BQ14" s="117">
        <v>0</v>
      </c>
      <c r="BR14" s="117">
        <v>0</v>
      </c>
      <c r="BS14" s="117">
        <v>0</v>
      </c>
      <c r="BT14" s="117">
        <v>0</v>
      </c>
      <c r="BU14" s="117">
        <v>0</v>
      </c>
      <c r="BV14" s="117">
        <v>0</v>
      </c>
      <c r="BW14" s="117">
        <v>0</v>
      </c>
      <c r="BX14" s="117">
        <v>0</v>
      </c>
      <c r="BY14" s="117">
        <v>0</v>
      </c>
      <c r="BZ14" s="117">
        <v>0</v>
      </c>
      <c r="CA14" s="117">
        <v>0</v>
      </c>
      <c r="CB14" s="117">
        <v>0</v>
      </c>
      <c r="CC14" s="117">
        <v>0</v>
      </c>
      <c r="CD14" s="117">
        <v>0</v>
      </c>
      <c r="CE14" s="117">
        <v>0</v>
      </c>
      <c r="CF14" s="117">
        <v>0</v>
      </c>
      <c r="CG14" s="117">
        <v>0</v>
      </c>
      <c r="CH14" s="117">
        <v>0</v>
      </c>
      <c r="CI14" s="117">
        <v>0</v>
      </c>
      <c r="CJ14" s="117">
        <v>0</v>
      </c>
      <c r="CK14" s="117">
        <v>0</v>
      </c>
      <c r="CL14" s="117">
        <v>0</v>
      </c>
      <c r="CM14" s="117">
        <v>0</v>
      </c>
      <c r="CN14" s="117">
        <v>0</v>
      </c>
      <c r="CO14" s="117">
        <v>0</v>
      </c>
      <c r="CP14" s="117">
        <v>0</v>
      </c>
      <c r="CQ14" s="117">
        <v>0</v>
      </c>
      <c r="CR14" s="117">
        <v>0</v>
      </c>
      <c r="CS14" s="117">
        <v>0</v>
      </c>
      <c r="CT14" s="117">
        <v>0</v>
      </c>
      <c r="CU14" s="117">
        <v>0</v>
      </c>
      <c r="CV14" s="117">
        <v>0</v>
      </c>
      <c r="CW14" s="117">
        <v>0</v>
      </c>
      <c r="CX14" s="117">
        <v>0</v>
      </c>
      <c r="CY14" s="117">
        <v>0</v>
      </c>
      <c r="CZ14" s="117">
        <v>0</v>
      </c>
      <c r="DA14" s="117">
        <v>0</v>
      </c>
      <c r="DB14" s="117">
        <v>0</v>
      </c>
      <c r="DC14" s="117">
        <v>0</v>
      </c>
      <c r="DD14" s="117">
        <v>0</v>
      </c>
      <c r="DE14" s="117">
        <v>0</v>
      </c>
      <c r="DF14" s="117">
        <v>0</v>
      </c>
      <c r="DG14" s="117">
        <v>0</v>
      </c>
      <c r="DH14" s="117">
        <v>0</v>
      </c>
      <c r="DI14" s="117">
        <v>0</v>
      </c>
      <c r="DJ14" s="117">
        <v>0</v>
      </c>
      <c r="DK14" s="117">
        <v>0</v>
      </c>
      <c r="DL14" s="117">
        <v>0</v>
      </c>
      <c r="DM14" s="117">
        <v>0</v>
      </c>
      <c r="DN14" s="117">
        <v>0</v>
      </c>
      <c r="DO14" s="117">
        <v>0</v>
      </c>
      <c r="DP14" s="117">
        <v>0</v>
      </c>
      <c r="DQ14" s="117">
        <v>0</v>
      </c>
      <c r="DR14" s="117">
        <v>0</v>
      </c>
      <c r="DS14" s="117">
        <v>0</v>
      </c>
      <c r="DT14" s="117">
        <v>0</v>
      </c>
      <c r="DU14" s="117">
        <v>0</v>
      </c>
      <c r="DV14" s="117">
        <v>0</v>
      </c>
      <c r="DW14" s="117">
        <v>0</v>
      </c>
      <c r="DX14" s="117">
        <v>0</v>
      </c>
      <c r="DY14" s="117">
        <v>0</v>
      </c>
      <c r="DZ14" s="117">
        <v>0</v>
      </c>
      <c r="EA14" s="117">
        <v>0</v>
      </c>
      <c r="EB14" s="117">
        <v>0</v>
      </c>
      <c r="EC14" s="117">
        <v>0</v>
      </c>
      <c r="ED14" s="117">
        <v>0</v>
      </c>
      <c r="EE14" s="117">
        <v>0</v>
      </c>
      <c r="EF14" s="117">
        <v>0</v>
      </c>
      <c r="EG14" s="117">
        <v>0</v>
      </c>
      <c r="EH14" s="117">
        <v>0</v>
      </c>
      <c r="EI14" s="117">
        <v>0</v>
      </c>
      <c r="EJ14" s="117">
        <v>0</v>
      </c>
      <c r="EK14" s="117">
        <v>0</v>
      </c>
      <c r="EL14" s="117">
        <v>0</v>
      </c>
      <c r="EM14" s="117">
        <v>0</v>
      </c>
      <c r="EN14" s="117">
        <v>0</v>
      </c>
      <c r="EO14" s="117">
        <v>0</v>
      </c>
      <c r="EP14" s="117">
        <v>0</v>
      </c>
      <c r="EQ14" s="117">
        <v>0</v>
      </c>
      <c r="ER14" s="117">
        <v>0</v>
      </c>
      <c r="ES14" s="117">
        <v>0</v>
      </c>
      <c r="ET14" s="117">
        <v>0</v>
      </c>
      <c r="EU14" s="117">
        <v>0</v>
      </c>
      <c r="EV14" s="117">
        <v>0</v>
      </c>
      <c r="EW14" s="117">
        <v>0</v>
      </c>
      <c r="EX14" s="117">
        <v>0</v>
      </c>
      <c r="EY14" s="117">
        <v>0</v>
      </c>
      <c r="EZ14" s="117">
        <v>0</v>
      </c>
      <c r="FA14" s="117">
        <v>0</v>
      </c>
      <c r="FB14" s="117">
        <v>0</v>
      </c>
      <c r="FC14" s="117">
        <v>0</v>
      </c>
      <c r="FD14" s="117">
        <v>0</v>
      </c>
      <c r="FE14" s="117">
        <v>0</v>
      </c>
      <c r="FF14" s="117">
        <v>0</v>
      </c>
      <c r="FG14" s="117">
        <v>0</v>
      </c>
      <c r="FH14" s="117">
        <v>0</v>
      </c>
      <c r="FI14" s="117">
        <v>0</v>
      </c>
    </row>
    <row r="15" spans="1:165" x14ac:dyDescent="0.25">
      <c r="B15" s="304">
        <v>5</v>
      </c>
      <c r="C15" s="303" t="s">
        <v>627</v>
      </c>
      <c r="D15" s="117">
        <v>7.3010660832473944</v>
      </c>
      <c r="E15" s="117">
        <v>190.68405786999983</v>
      </c>
      <c r="F15" s="117">
        <v>6.8154578978751257</v>
      </c>
      <c r="G15" s="117">
        <v>206.27674877000018</v>
      </c>
      <c r="H15" s="117">
        <v>5.4979617336983075</v>
      </c>
      <c r="I15" s="117">
        <v>247.33341034999961</v>
      </c>
      <c r="J15" s="117">
        <v>3.0609698093007585</v>
      </c>
      <c r="K15" s="117">
        <v>1034.9662987500003</v>
      </c>
      <c r="L15" s="117">
        <v>3.9643774570661412</v>
      </c>
      <c r="M15" s="117">
        <v>250.24933455999999</v>
      </c>
      <c r="N15" s="117">
        <v>7.8004968506896288</v>
      </c>
      <c r="O15" s="117">
        <v>3816.7498842999994</v>
      </c>
      <c r="P15" s="117">
        <v>4.0898582595503177</v>
      </c>
      <c r="Q15" s="117">
        <v>177.36612910999963</v>
      </c>
      <c r="R15" s="117">
        <v>4.5096716582955292</v>
      </c>
      <c r="S15" s="117">
        <v>178.10981243999967</v>
      </c>
      <c r="T15" s="117">
        <v>2.6148506900989834</v>
      </c>
      <c r="U15" s="117">
        <v>535.96971482000026</v>
      </c>
      <c r="V15" s="117">
        <v>3.2199684991338646</v>
      </c>
      <c r="W15" s="117">
        <v>278.26677030000081</v>
      </c>
      <c r="X15" s="117">
        <v>2.8986663106794288</v>
      </c>
      <c r="Y15" s="117">
        <v>394.73309511000025</v>
      </c>
      <c r="Z15" s="117">
        <v>3.4462241258920199</v>
      </c>
      <c r="AA15" s="117">
        <v>666.27243687485736</v>
      </c>
      <c r="AB15" s="117">
        <v>5.4547158422224795</v>
      </c>
      <c r="AC15" s="117">
        <v>734.61711607425195</v>
      </c>
      <c r="AD15" s="117">
        <v>4.2910957880623979</v>
      </c>
      <c r="AE15" s="117">
        <v>255.05146934000001</v>
      </c>
      <c r="AF15" s="117">
        <v>5.2252298304146239</v>
      </c>
      <c r="AG15" s="117">
        <v>1193.1268189599998</v>
      </c>
      <c r="AH15" s="117">
        <v>5.6120904632007456</v>
      </c>
      <c r="AI15" s="117">
        <v>1349.5519578600001</v>
      </c>
      <c r="AJ15" s="117">
        <v>0.69654191777109786</v>
      </c>
      <c r="AK15" s="117">
        <v>1046.4762409499997</v>
      </c>
      <c r="AL15" s="117">
        <v>3.9643774570661412</v>
      </c>
      <c r="AM15" s="117">
        <v>250.24933455999999</v>
      </c>
      <c r="AN15" s="117">
        <v>5.2000223593909149</v>
      </c>
      <c r="AO15" s="117">
        <v>651.97519868999996</v>
      </c>
      <c r="AP15" s="117">
        <v>5.0670086812806199</v>
      </c>
      <c r="AQ15" s="117">
        <v>791.01814972</v>
      </c>
      <c r="AR15" s="117">
        <v>5.4993410327353054</v>
      </c>
      <c r="AS15" s="117">
        <v>795.30373730999986</v>
      </c>
      <c r="AT15" s="117">
        <v>5.7465033060327793</v>
      </c>
      <c r="AU15" s="117">
        <v>656.13954945</v>
      </c>
      <c r="AV15" s="117">
        <v>5.0009090418082289</v>
      </c>
      <c r="AW15" s="117">
        <v>981.15665849999993</v>
      </c>
      <c r="AX15" s="117">
        <v>5.7264390950852038</v>
      </c>
      <c r="AY15" s="117">
        <v>882.72691212000007</v>
      </c>
      <c r="AZ15" s="117">
        <v>7.1083889996154852</v>
      </c>
      <c r="BA15" s="117">
        <v>4030.5494820200001</v>
      </c>
      <c r="BB15" s="117">
        <v>7.8999171237502068</v>
      </c>
      <c r="BC15" s="117">
        <v>4741.0418530499992</v>
      </c>
      <c r="BD15" s="117">
        <v>7.8242902312784119</v>
      </c>
      <c r="BE15" s="117">
        <v>3505.3698007900002</v>
      </c>
      <c r="BF15" s="117">
        <v>7.4998927766218335</v>
      </c>
      <c r="BG15" s="117">
        <v>4423.2891775400003</v>
      </c>
      <c r="BH15" s="117">
        <v>7.8261842547490694</v>
      </c>
      <c r="BI15" s="117">
        <v>4399.8434466400004</v>
      </c>
      <c r="BJ15" s="117">
        <v>7.8004968506896288</v>
      </c>
      <c r="BK15" s="117">
        <v>3816.7498842999994</v>
      </c>
      <c r="BL15" s="117">
        <v>7.6926824025384803</v>
      </c>
      <c r="BM15" s="117">
        <v>3998.0607619900006</v>
      </c>
      <c r="BN15" s="117">
        <v>7.7048297785087208</v>
      </c>
      <c r="BO15" s="117">
        <v>4009.3545237000003</v>
      </c>
      <c r="BP15" s="117">
        <v>7.3100060748789524</v>
      </c>
      <c r="BQ15" s="117">
        <v>4445.5563939000003</v>
      </c>
      <c r="BR15" s="117">
        <v>7.734641150474741</v>
      </c>
      <c r="BS15" s="117">
        <v>3882.4079765500001</v>
      </c>
      <c r="BT15" s="117">
        <v>7.4486101009313677</v>
      </c>
      <c r="BU15" s="117">
        <v>5146.7305807599996</v>
      </c>
      <c r="BV15" s="117">
        <v>7.7878383007682075</v>
      </c>
      <c r="BW15" s="117">
        <v>3916.0936247900004</v>
      </c>
      <c r="BX15" s="117">
        <v>7.9487407378801338</v>
      </c>
      <c r="BY15" s="117">
        <v>4151.6298607800009</v>
      </c>
      <c r="BZ15" s="117">
        <v>7.8810742120392572</v>
      </c>
      <c r="CA15" s="117">
        <v>3218.0206639100002</v>
      </c>
      <c r="CB15" s="117">
        <v>8.0807861043650018</v>
      </c>
      <c r="CC15" s="117">
        <v>4204.6065913799994</v>
      </c>
      <c r="CD15" s="117">
        <v>8.0728182194752627</v>
      </c>
      <c r="CE15" s="117">
        <v>4044.9172943600001</v>
      </c>
      <c r="CF15" s="117">
        <v>8.0373149377189979</v>
      </c>
      <c r="CG15" s="117">
        <v>3962.443585420001</v>
      </c>
      <c r="CH15" s="117">
        <v>7.5697682231422547</v>
      </c>
      <c r="CI15" s="117">
        <v>4081.5997239799999</v>
      </c>
      <c r="CJ15" s="117">
        <v>8.1527126072872438</v>
      </c>
      <c r="CK15" s="117">
        <v>4142.5679634299995</v>
      </c>
      <c r="CL15" s="117">
        <v>8.2281266584541228</v>
      </c>
      <c r="CM15" s="117">
        <v>3846.8214750599996</v>
      </c>
      <c r="CN15" s="117">
        <v>8.3033337540243313</v>
      </c>
      <c r="CO15" s="117">
        <v>3693.2171897499998</v>
      </c>
      <c r="CP15" s="117">
        <v>8.0851689360663404</v>
      </c>
      <c r="CQ15" s="117">
        <v>3806.0761566900001</v>
      </c>
      <c r="CR15" s="117">
        <v>7.2238268029752781</v>
      </c>
      <c r="CS15" s="117">
        <v>4267.2077184999998</v>
      </c>
      <c r="CT15" s="117">
        <v>8.0985602096568847</v>
      </c>
      <c r="CU15" s="117">
        <v>4004.9533472199992</v>
      </c>
      <c r="CV15" s="117">
        <v>8.0609426455517177</v>
      </c>
      <c r="CW15" s="117">
        <v>4051.6237716299988</v>
      </c>
      <c r="CX15" s="117">
        <v>8.3056541763509273</v>
      </c>
      <c r="CY15" s="117">
        <v>3661.5242155000001</v>
      </c>
      <c r="CZ15" s="117">
        <v>8.228478370165961</v>
      </c>
      <c r="DA15" s="117">
        <v>4218.0413115599995</v>
      </c>
      <c r="DB15" s="117">
        <v>8.3014041440020279</v>
      </c>
      <c r="DC15" s="117">
        <v>4251.0920387699998</v>
      </c>
      <c r="DD15" s="117">
        <v>8.2858751016155541</v>
      </c>
      <c r="DE15" s="117">
        <v>4160.002376219998</v>
      </c>
      <c r="DF15" s="117">
        <v>8.2412039400698429</v>
      </c>
      <c r="DG15" s="117">
        <v>3291.9585671300001</v>
      </c>
      <c r="DH15" s="117">
        <v>8.227433523524283</v>
      </c>
      <c r="DI15" s="117">
        <v>3138.7262244099975</v>
      </c>
      <c r="DJ15" s="117">
        <v>8.0888382348171532</v>
      </c>
      <c r="DK15" s="117">
        <v>2830.9743105000002</v>
      </c>
      <c r="DL15" s="117">
        <v>7.9020299531177161</v>
      </c>
      <c r="DM15" s="117">
        <v>2891.3673717399952</v>
      </c>
      <c r="DN15" s="117">
        <v>7.9907453625628335</v>
      </c>
      <c r="DO15" s="117">
        <v>2858.5585528999977</v>
      </c>
      <c r="DP15" s="117">
        <v>7.9963684389815821</v>
      </c>
      <c r="DQ15" s="117">
        <v>2826.9033464700005</v>
      </c>
      <c r="DR15" s="117">
        <v>7.9265670469768361</v>
      </c>
      <c r="DS15" s="117">
        <v>2706.6441163699951</v>
      </c>
      <c r="DT15" s="117">
        <v>6.8408240605045147</v>
      </c>
      <c r="DU15" s="117">
        <v>3689.9054527599992</v>
      </c>
      <c r="DV15" s="117">
        <v>6.9502699923354809</v>
      </c>
      <c r="DW15" s="117">
        <v>3166.8947453799956</v>
      </c>
      <c r="DX15" s="117">
        <v>7.628663258066732</v>
      </c>
      <c r="DY15" s="117">
        <v>2840.6372665899944</v>
      </c>
      <c r="DZ15" s="117">
        <v>7.7583943932434183</v>
      </c>
      <c r="EA15" s="117">
        <v>3133.01291339</v>
      </c>
      <c r="EB15" s="117">
        <v>7.5272035509335593</v>
      </c>
      <c r="EC15" s="117">
        <v>3264.4594028400006</v>
      </c>
      <c r="ED15" s="117">
        <v>7.1865629335349013</v>
      </c>
      <c r="EE15" s="117">
        <v>3987.8034901999922</v>
      </c>
      <c r="EF15" s="117">
        <v>6.596913823473888</v>
      </c>
      <c r="EG15" s="117">
        <v>4265.8785471600004</v>
      </c>
      <c r="EH15" s="117">
        <v>6.0061382923228424</v>
      </c>
      <c r="EI15" s="117">
        <v>4714.2564207500009</v>
      </c>
      <c r="EJ15" s="117">
        <v>7.5516022645646359</v>
      </c>
      <c r="EK15" s="117">
        <v>3499.8288981000005</v>
      </c>
      <c r="EL15" s="117">
        <v>7.3681177694485429</v>
      </c>
      <c r="EM15" s="117">
        <v>2391.757373630001</v>
      </c>
      <c r="EN15" s="117">
        <v>8.1417669555552106</v>
      </c>
      <c r="EO15" s="117">
        <v>2065.8679526800011</v>
      </c>
      <c r="EP15" s="117">
        <v>2.6694898623512109</v>
      </c>
      <c r="EQ15" s="117">
        <v>2083.602632189999</v>
      </c>
      <c r="ER15" s="117">
        <v>2.6568769023778431</v>
      </c>
      <c r="ES15" s="117">
        <v>2093.6103155099963</v>
      </c>
      <c r="ET15" s="117">
        <v>2.8421341766028014</v>
      </c>
      <c r="EU15" s="117">
        <v>2063.2228201399998</v>
      </c>
      <c r="EV15" s="117">
        <v>2.6981266819546907</v>
      </c>
      <c r="EW15" s="117">
        <v>2225.3433636900004</v>
      </c>
      <c r="EX15" s="117">
        <v>2.5968987506547903</v>
      </c>
      <c r="EY15" s="117">
        <v>2254.2671849700009</v>
      </c>
      <c r="EZ15" s="117">
        <v>2.8033134683532723</v>
      </c>
      <c r="FA15" s="117">
        <v>1934.8446105600003</v>
      </c>
      <c r="FB15" s="117">
        <v>2.7500032143796393</v>
      </c>
      <c r="FC15" s="117">
        <v>2136.3170052000009</v>
      </c>
      <c r="FD15" s="117">
        <v>3.0981586963636714</v>
      </c>
      <c r="FE15" s="117">
        <v>2073.9944332000005</v>
      </c>
      <c r="FF15" s="117">
        <v>2.4036581087797364</v>
      </c>
      <c r="FG15" s="117">
        <v>2376.6247824400007</v>
      </c>
      <c r="FH15" s="117">
        <v>2.5445196662718015</v>
      </c>
      <c r="FI15" s="117">
        <v>2185.0415465000005</v>
      </c>
    </row>
    <row r="16" spans="1:165" x14ac:dyDescent="0.25">
      <c r="B16" s="21">
        <v>6</v>
      </c>
      <c r="C16" s="303" t="s">
        <v>628</v>
      </c>
      <c r="D16" s="117">
        <v>0</v>
      </c>
      <c r="E16" s="117">
        <v>81543.081592025716</v>
      </c>
      <c r="F16" s="117">
        <v>0</v>
      </c>
      <c r="G16" s="117">
        <v>106464.6435162666</v>
      </c>
      <c r="H16" s="117">
        <v>0</v>
      </c>
      <c r="I16" s="117">
        <v>149231.2326534329</v>
      </c>
      <c r="J16" s="117">
        <v>0</v>
      </c>
      <c r="K16" s="117">
        <v>174483.91222285159</v>
      </c>
      <c r="L16" s="117">
        <v>0</v>
      </c>
      <c r="M16" s="117">
        <v>206434.01041507535</v>
      </c>
      <c r="N16" s="117">
        <v>0</v>
      </c>
      <c r="O16" s="117">
        <v>256392.45880561566</v>
      </c>
      <c r="P16" s="117">
        <v>0</v>
      </c>
      <c r="Q16" s="117">
        <v>166473.17758012205</v>
      </c>
      <c r="R16" s="117">
        <v>0</v>
      </c>
      <c r="S16" s="117">
        <v>169401.46154756928</v>
      </c>
      <c r="T16" s="117">
        <v>0</v>
      </c>
      <c r="U16" s="117">
        <v>177288.20122134819</v>
      </c>
      <c r="V16" s="117">
        <v>0</v>
      </c>
      <c r="W16" s="117">
        <v>167723.76952598957</v>
      </c>
      <c r="X16" s="117">
        <v>0</v>
      </c>
      <c r="Y16" s="117">
        <v>166625.40048921225</v>
      </c>
      <c r="Z16" s="117">
        <v>0</v>
      </c>
      <c r="AA16" s="117">
        <v>172467.1539693042</v>
      </c>
      <c r="AB16" s="117">
        <v>0</v>
      </c>
      <c r="AC16" s="117">
        <v>172535.44741946264</v>
      </c>
      <c r="AD16" s="117">
        <v>0</v>
      </c>
      <c r="AE16" s="117">
        <v>171340.37590627762</v>
      </c>
      <c r="AF16" s="117">
        <v>0</v>
      </c>
      <c r="AG16" s="117">
        <v>166753.36002313709</v>
      </c>
      <c r="AH16" s="117">
        <v>0</v>
      </c>
      <c r="AI16" s="117">
        <v>171435.74640657223</v>
      </c>
      <c r="AJ16" s="117">
        <v>0</v>
      </c>
      <c r="AK16" s="117">
        <v>178169.14655688172</v>
      </c>
      <c r="AL16" s="117">
        <v>0</v>
      </c>
      <c r="AM16" s="117">
        <v>206434.01041507535</v>
      </c>
      <c r="AN16" s="117">
        <v>0</v>
      </c>
      <c r="AO16" s="117">
        <v>185575.7771014327</v>
      </c>
      <c r="AP16" s="117">
        <v>0</v>
      </c>
      <c r="AQ16" s="117">
        <v>199471.60630153812</v>
      </c>
      <c r="AR16" s="117">
        <v>0</v>
      </c>
      <c r="AS16" s="117">
        <v>202623.56992850988</v>
      </c>
      <c r="AT16" s="117">
        <v>0</v>
      </c>
      <c r="AU16" s="117">
        <v>192295.39909611337</v>
      </c>
      <c r="AV16" s="117">
        <v>0</v>
      </c>
      <c r="AW16" s="117">
        <v>199654.53392760106</v>
      </c>
      <c r="AX16" s="117">
        <v>0</v>
      </c>
      <c r="AY16" s="117">
        <v>205900.8674597202</v>
      </c>
      <c r="AZ16" s="117">
        <v>0</v>
      </c>
      <c r="BA16" s="117">
        <v>201340.68296425458</v>
      </c>
      <c r="BB16" s="117">
        <v>0</v>
      </c>
      <c r="BC16" s="117">
        <v>207933.28054946574</v>
      </c>
      <c r="BD16" s="117">
        <v>0</v>
      </c>
      <c r="BE16" s="117">
        <v>218550.08543196594</v>
      </c>
      <c r="BF16" s="117">
        <v>0</v>
      </c>
      <c r="BG16" s="117">
        <v>220202.93064041439</v>
      </c>
      <c r="BH16" s="117">
        <v>0</v>
      </c>
      <c r="BI16" s="117">
        <v>224090.38997476705</v>
      </c>
      <c r="BJ16" s="117">
        <v>0</v>
      </c>
      <c r="BK16" s="117">
        <v>256392.45880561566</v>
      </c>
      <c r="BL16" s="117">
        <v>0</v>
      </c>
      <c r="BM16" s="117">
        <v>212279.0587176861</v>
      </c>
      <c r="BN16" s="117">
        <v>0</v>
      </c>
      <c r="BO16" s="117">
        <v>217963.34294971044</v>
      </c>
      <c r="BP16" s="117">
        <v>0</v>
      </c>
      <c r="BQ16" s="117">
        <v>223341.45384782791</v>
      </c>
      <c r="BR16" s="117">
        <v>0</v>
      </c>
      <c r="BS16" s="117">
        <v>213630.69856003468</v>
      </c>
      <c r="BT16" s="117">
        <v>0</v>
      </c>
      <c r="BU16" s="117">
        <v>247984.88772388347</v>
      </c>
      <c r="BV16" s="117">
        <v>0</v>
      </c>
      <c r="BW16" s="117">
        <v>251329.64174138338</v>
      </c>
      <c r="BX16" s="117">
        <v>0</v>
      </c>
      <c r="BY16" s="117">
        <v>255742.18395737972</v>
      </c>
      <c r="BZ16" s="117">
        <v>0</v>
      </c>
      <c r="CA16" s="117">
        <v>251752.36165582167</v>
      </c>
      <c r="CB16" s="117">
        <v>0</v>
      </c>
      <c r="CC16" s="117">
        <v>256661.86493742277</v>
      </c>
      <c r="CD16" s="117">
        <v>0</v>
      </c>
      <c r="CE16" s="117">
        <v>261577.30050844376</v>
      </c>
      <c r="CF16" s="117">
        <v>0</v>
      </c>
      <c r="CG16" s="117">
        <v>277967.41616282501</v>
      </c>
      <c r="CH16" s="117">
        <v>0</v>
      </c>
      <c r="CI16" s="117">
        <v>308385.52350153535</v>
      </c>
      <c r="CJ16" s="117">
        <v>0</v>
      </c>
      <c r="CK16" s="117">
        <v>249433.30404182189</v>
      </c>
      <c r="CL16" s="117">
        <v>0</v>
      </c>
      <c r="CM16" s="117">
        <v>248713.56765642841</v>
      </c>
      <c r="CN16" s="117">
        <v>0</v>
      </c>
      <c r="CO16" s="117">
        <v>266194.52203421091</v>
      </c>
      <c r="CP16" s="117">
        <v>0</v>
      </c>
      <c r="CQ16" s="117">
        <v>251567.67447319801</v>
      </c>
      <c r="CR16" s="117">
        <v>0</v>
      </c>
      <c r="CS16" s="117">
        <v>264008.07511813211</v>
      </c>
      <c r="CT16" s="117">
        <v>0</v>
      </c>
      <c r="CU16" s="117">
        <v>284374.85858132003</v>
      </c>
      <c r="CV16" s="117">
        <v>0</v>
      </c>
      <c r="CW16" s="117">
        <v>272686.17977606104</v>
      </c>
      <c r="CX16" s="117">
        <v>0</v>
      </c>
      <c r="CY16" s="117">
        <v>285238.69561829005</v>
      </c>
      <c r="CZ16" s="117">
        <v>0</v>
      </c>
      <c r="DA16" s="117">
        <v>293698.61427436984</v>
      </c>
      <c r="DB16" s="117">
        <v>0</v>
      </c>
      <c r="DC16" s="117">
        <v>301738.10193390056</v>
      </c>
      <c r="DD16" s="117">
        <v>0</v>
      </c>
      <c r="DE16" s="117">
        <v>314390.78059000999</v>
      </c>
      <c r="DF16" s="117">
        <v>0</v>
      </c>
      <c r="DG16" s="117">
        <v>387608.35066910344</v>
      </c>
      <c r="DH16" s="117">
        <v>0</v>
      </c>
      <c r="DI16" s="117">
        <v>295411.76785458566</v>
      </c>
      <c r="DJ16" s="117">
        <v>0</v>
      </c>
      <c r="DK16" s="117">
        <v>293922.3582043756</v>
      </c>
      <c r="DL16" s="117">
        <v>0</v>
      </c>
      <c r="DM16" s="117">
        <v>355420.22560386744</v>
      </c>
      <c r="DN16" s="117">
        <v>0</v>
      </c>
      <c r="DO16" s="117">
        <v>312341.36721022398</v>
      </c>
      <c r="DP16" s="117">
        <v>0</v>
      </c>
      <c r="DQ16" s="117">
        <v>333733.7424639223</v>
      </c>
      <c r="DR16" s="117">
        <v>0</v>
      </c>
      <c r="DS16" s="117">
        <v>364310.02923746366</v>
      </c>
      <c r="DT16" s="117">
        <v>0</v>
      </c>
      <c r="DU16" s="117">
        <v>354492.03245173907</v>
      </c>
      <c r="DV16" s="117">
        <v>0</v>
      </c>
      <c r="DW16" s="117">
        <v>363040.42178065941</v>
      </c>
      <c r="DX16" s="117">
        <v>0</v>
      </c>
      <c r="DY16" s="117">
        <v>378508.05685979064</v>
      </c>
      <c r="DZ16" s="117">
        <v>0</v>
      </c>
      <c r="EA16" s="117">
        <v>368714.36351517838</v>
      </c>
      <c r="EB16" s="117">
        <v>0</v>
      </c>
      <c r="EC16" s="117">
        <v>388642.92535699334</v>
      </c>
      <c r="ED16" s="117">
        <v>0</v>
      </c>
      <c r="EE16" s="117">
        <v>489137.21288733772</v>
      </c>
      <c r="EF16" s="117">
        <v>0</v>
      </c>
      <c r="EG16" s="117">
        <v>361513.5660524288</v>
      </c>
      <c r="EH16" s="117">
        <v>0</v>
      </c>
      <c r="EI16" s="117">
        <v>366058.38970368146</v>
      </c>
      <c r="EJ16" s="117">
        <v>0</v>
      </c>
      <c r="EK16" s="117">
        <v>371604.15323391632</v>
      </c>
      <c r="EL16" s="117">
        <v>0</v>
      </c>
      <c r="EM16" s="117">
        <v>343618.00159446971</v>
      </c>
      <c r="EN16" s="117">
        <v>0</v>
      </c>
      <c r="EO16" s="117">
        <v>348133.10151057749</v>
      </c>
      <c r="EP16" s="117">
        <v>0</v>
      </c>
      <c r="EQ16" s="117">
        <v>422994.90226890921</v>
      </c>
      <c r="ER16" s="117">
        <v>0</v>
      </c>
      <c r="ES16" s="117">
        <v>416562.98173048632</v>
      </c>
      <c r="ET16" s="117">
        <v>0</v>
      </c>
      <c r="EU16" s="117">
        <v>433255.33365365764</v>
      </c>
      <c r="EV16" s="117">
        <v>0</v>
      </c>
      <c r="EW16" s="117">
        <v>455237.95699148445</v>
      </c>
      <c r="EX16" s="117">
        <v>0</v>
      </c>
      <c r="EY16" s="117">
        <v>443972.24868247967</v>
      </c>
      <c r="EZ16" s="117">
        <v>0</v>
      </c>
      <c r="FA16" s="117">
        <v>462376.85213117482</v>
      </c>
      <c r="FB16" s="117">
        <v>0</v>
      </c>
      <c r="FC16" s="117">
        <v>476676.60693258088</v>
      </c>
      <c r="FD16" s="117">
        <v>0</v>
      </c>
      <c r="FE16" s="117">
        <v>387897.07590297749</v>
      </c>
      <c r="FF16" s="117">
        <v>0</v>
      </c>
      <c r="FG16" s="117">
        <v>418485.99173078494</v>
      </c>
      <c r="FH16" s="117">
        <v>0</v>
      </c>
      <c r="FI16" s="117">
        <v>412519.68408914836</v>
      </c>
    </row>
    <row r="17" spans="2:165" x14ac:dyDescent="0.25">
      <c r="B17" s="21">
        <v>6.1</v>
      </c>
      <c r="C17" s="27" t="s">
        <v>629</v>
      </c>
      <c r="D17" s="117">
        <v>0</v>
      </c>
      <c r="E17" s="117">
        <v>72085.124871650711</v>
      </c>
      <c r="F17" s="117">
        <v>0</v>
      </c>
      <c r="G17" s="117">
        <v>95170.811488746593</v>
      </c>
      <c r="H17" s="117">
        <v>0</v>
      </c>
      <c r="I17" s="117">
        <v>135293.86336727289</v>
      </c>
      <c r="J17" s="117">
        <v>0</v>
      </c>
      <c r="K17" s="117">
        <v>156449.57572834109</v>
      </c>
      <c r="L17" s="117">
        <v>0</v>
      </c>
      <c r="M17" s="117">
        <v>183465.20612755683</v>
      </c>
      <c r="N17" s="117">
        <v>0</v>
      </c>
      <c r="O17" s="117">
        <v>232620.40092045415</v>
      </c>
      <c r="P17" s="117">
        <v>0</v>
      </c>
      <c r="Q17" s="117">
        <v>147302.51285418018</v>
      </c>
      <c r="R17" s="117">
        <v>0</v>
      </c>
      <c r="S17" s="117">
        <v>149265.91979310429</v>
      </c>
      <c r="T17" s="117">
        <v>0</v>
      </c>
      <c r="U17" s="117">
        <v>156343.2422219858</v>
      </c>
      <c r="V17" s="117">
        <v>0</v>
      </c>
      <c r="W17" s="117">
        <v>147260.83901892038</v>
      </c>
      <c r="X17" s="117">
        <v>0</v>
      </c>
      <c r="Y17" s="117">
        <v>147377.49582904539</v>
      </c>
      <c r="Z17" s="117">
        <v>0</v>
      </c>
      <c r="AA17" s="117">
        <v>152187.1827090357</v>
      </c>
      <c r="AB17" s="117">
        <v>0</v>
      </c>
      <c r="AC17" s="117">
        <v>153332.35801738847</v>
      </c>
      <c r="AD17" s="117">
        <v>0</v>
      </c>
      <c r="AE17" s="117">
        <v>150808.51504187283</v>
      </c>
      <c r="AF17" s="117">
        <v>0</v>
      </c>
      <c r="AG17" s="117">
        <v>146816.8488665371</v>
      </c>
      <c r="AH17" s="117">
        <v>0</v>
      </c>
      <c r="AI17" s="117">
        <v>151587.63975440222</v>
      </c>
      <c r="AJ17" s="117">
        <v>0</v>
      </c>
      <c r="AK17" s="117">
        <v>158014.39728113214</v>
      </c>
      <c r="AL17" s="117">
        <v>0</v>
      </c>
      <c r="AM17" s="117">
        <v>183465.20612755683</v>
      </c>
      <c r="AN17" s="117">
        <v>0</v>
      </c>
      <c r="AO17" s="117">
        <v>160838.10095019967</v>
      </c>
      <c r="AP17" s="117">
        <v>0</v>
      </c>
      <c r="AQ17" s="117">
        <v>173231.68587118498</v>
      </c>
      <c r="AR17" s="117">
        <v>0</v>
      </c>
      <c r="AS17" s="117">
        <v>176615.23811963518</v>
      </c>
      <c r="AT17" s="117">
        <v>0</v>
      </c>
      <c r="AU17" s="117">
        <v>167318.90549745486</v>
      </c>
      <c r="AV17" s="117">
        <v>0</v>
      </c>
      <c r="AW17" s="117">
        <v>172189.88089558447</v>
      </c>
      <c r="AX17" s="117">
        <v>0</v>
      </c>
      <c r="AY17" s="117">
        <v>181413.19645234689</v>
      </c>
      <c r="AZ17" s="117">
        <v>0</v>
      </c>
      <c r="BA17" s="117">
        <v>178058.53535961831</v>
      </c>
      <c r="BB17" s="117">
        <v>0</v>
      </c>
      <c r="BC17" s="117">
        <v>185026.22327253391</v>
      </c>
      <c r="BD17" s="117">
        <v>0</v>
      </c>
      <c r="BE17" s="117">
        <v>195402.40210597595</v>
      </c>
      <c r="BF17" s="117">
        <v>0</v>
      </c>
      <c r="BG17" s="117">
        <v>197117.73921688588</v>
      </c>
      <c r="BH17" s="117">
        <v>0</v>
      </c>
      <c r="BI17" s="117">
        <v>201260.90532930385</v>
      </c>
      <c r="BJ17" s="117">
        <v>0</v>
      </c>
      <c r="BK17" s="117">
        <v>232620.40092045415</v>
      </c>
      <c r="BL17" s="117">
        <v>0</v>
      </c>
      <c r="BM17" s="117">
        <v>188942.02047941289</v>
      </c>
      <c r="BN17" s="117">
        <v>0</v>
      </c>
      <c r="BO17" s="117">
        <v>193345.22359910473</v>
      </c>
      <c r="BP17" s="117">
        <v>0</v>
      </c>
      <c r="BQ17" s="117">
        <v>194119.75601001366</v>
      </c>
      <c r="BR17" s="117">
        <v>0</v>
      </c>
      <c r="BS17" s="117">
        <v>188281.07021906759</v>
      </c>
      <c r="BT17" s="117">
        <v>0</v>
      </c>
      <c r="BU17" s="117">
        <v>223728.96309774587</v>
      </c>
      <c r="BV17" s="117">
        <v>0</v>
      </c>
      <c r="BW17" s="117">
        <v>227073.21454890928</v>
      </c>
      <c r="BX17" s="117">
        <v>0</v>
      </c>
      <c r="BY17" s="117">
        <v>231751.49695307712</v>
      </c>
      <c r="BZ17" s="117">
        <v>0</v>
      </c>
      <c r="CA17" s="117">
        <v>225357.33439212255</v>
      </c>
      <c r="CB17" s="117">
        <v>0</v>
      </c>
      <c r="CC17" s="117">
        <v>232013.26208056213</v>
      </c>
      <c r="CD17" s="117">
        <v>0</v>
      </c>
      <c r="CE17" s="117">
        <v>236797.45856833455</v>
      </c>
      <c r="CF17" s="117">
        <v>0</v>
      </c>
      <c r="CG17" s="117">
        <v>252657.73158488155</v>
      </c>
      <c r="CH17" s="117">
        <v>0</v>
      </c>
      <c r="CI17" s="117">
        <v>283757.47665017634</v>
      </c>
      <c r="CJ17" s="117">
        <v>0</v>
      </c>
      <c r="CK17" s="117">
        <v>223839.57048031152</v>
      </c>
      <c r="CL17" s="117">
        <v>0</v>
      </c>
      <c r="CM17" s="117">
        <v>221698.43205862492</v>
      </c>
      <c r="CN17" s="117">
        <v>0</v>
      </c>
      <c r="CO17" s="117">
        <v>239157.53281508741</v>
      </c>
      <c r="CP17" s="117">
        <v>0</v>
      </c>
      <c r="CQ17" s="117">
        <v>224855.5041460908</v>
      </c>
      <c r="CR17" s="117">
        <v>0</v>
      </c>
      <c r="CS17" s="117">
        <v>235830.04852441634</v>
      </c>
      <c r="CT17" s="117">
        <v>0</v>
      </c>
      <c r="CU17" s="117">
        <v>257027.32597424564</v>
      </c>
      <c r="CV17" s="117">
        <v>0</v>
      </c>
      <c r="CW17" s="117">
        <v>245097.70766964991</v>
      </c>
      <c r="CX17" s="117">
        <v>0</v>
      </c>
      <c r="CY17" s="117">
        <v>256771.52381419658</v>
      </c>
      <c r="CZ17" s="117">
        <v>0</v>
      </c>
      <c r="DA17" s="117">
        <v>266994.2631687863</v>
      </c>
      <c r="DB17" s="117">
        <v>0</v>
      </c>
      <c r="DC17" s="117">
        <v>276093.75918133394</v>
      </c>
      <c r="DD17" s="117">
        <v>0</v>
      </c>
      <c r="DE17" s="117">
        <v>288769.23930809461</v>
      </c>
      <c r="DF17" s="117">
        <v>0</v>
      </c>
      <c r="DG17" s="117">
        <v>361765.64513645531</v>
      </c>
      <c r="DH17" s="117">
        <v>0</v>
      </c>
      <c r="DI17" s="117">
        <v>268205.79971299216</v>
      </c>
      <c r="DJ17" s="117">
        <v>0</v>
      </c>
      <c r="DK17" s="117">
        <v>266561.39824906207</v>
      </c>
      <c r="DL17" s="117">
        <v>0</v>
      </c>
      <c r="DM17" s="117">
        <v>326763.03277399973</v>
      </c>
      <c r="DN17" s="117">
        <v>0</v>
      </c>
      <c r="DO17" s="117">
        <v>283274.93364826753</v>
      </c>
      <c r="DP17" s="117">
        <v>0</v>
      </c>
      <c r="DQ17" s="117">
        <v>302640.99351678917</v>
      </c>
      <c r="DR17" s="117">
        <v>0</v>
      </c>
      <c r="DS17" s="117">
        <v>331175.30614966957</v>
      </c>
      <c r="DT17" s="117">
        <v>0</v>
      </c>
      <c r="DU17" s="117">
        <v>320171.2872547009</v>
      </c>
      <c r="DV17" s="117">
        <v>0</v>
      </c>
      <c r="DW17" s="117">
        <v>328293.5790899967</v>
      </c>
      <c r="DX17" s="117">
        <v>0</v>
      </c>
      <c r="DY17" s="117">
        <v>344225.40886349307</v>
      </c>
      <c r="DZ17" s="117">
        <v>0</v>
      </c>
      <c r="EA17" s="117">
        <v>334253.73245814588</v>
      </c>
      <c r="EB17" s="117">
        <v>0</v>
      </c>
      <c r="EC17" s="117">
        <v>354846.5049967285</v>
      </c>
      <c r="ED17" s="117">
        <v>0</v>
      </c>
      <c r="EE17" s="117">
        <v>454310.2107701003</v>
      </c>
      <c r="EF17" s="117">
        <v>0</v>
      </c>
      <c r="EG17" s="117">
        <v>326561.60166516196</v>
      </c>
      <c r="EH17" s="117">
        <v>0</v>
      </c>
      <c r="EI17" s="117">
        <v>329884.66097599571</v>
      </c>
      <c r="EJ17" s="117">
        <v>0</v>
      </c>
      <c r="EK17" s="117">
        <v>333964.67346161063</v>
      </c>
      <c r="EL17" s="117">
        <v>0</v>
      </c>
      <c r="EM17" s="117">
        <v>305124.22244955011</v>
      </c>
      <c r="EN17" s="117">
        <v>0</v>
      </c>
      <c r="EO17" s="117">
        <v>311222.457107344</v>
      </c>
      <c r="EP17" s="117">
        <v>0</v>
      </c>
      <c r="EQ17" s="117">
        <v>384464.87215117371</v>
      </c>
      <c r="ER17" s="117">
        <v>0</v>
      </c>
      <c r="ES17" s="117">
        <v>374293.42704316165</v>
      </c>
      <c r="ET17" s="117">
        <v>0</v>
      </c>
      <c r="EU17" s="117">
        <v>385280.90697435662</v>
      </c>
      <c r="EV17" s="117">
        <v>0</v>
      </c>
      <c r="EW17" s="117">
        <v>403273.52080314804</v>
      </c>
      <c r="EX17" s="117">
        <v>0</v>
      </c>
      <c r="EY17" s="117">
        <v>389705.95126683818</v>
      </c>
      <c r="EZ17" s="117">
        <v>0</v>
      </c>
      <c r="FA17" s="117">
        <v>407416.53046658332</v>
      </c>
      <c r="FB17" s="117">
        <v>0</v>
      </c>
      <c r="FC17" s="117">
        <v>420949.80523572594</v>
      </c>
      <c r="FD17" s="117">
        <v>0</v>
      </c>
      <c r="FE17" s="117">
        <v>331602.42559540953</v>
      </c>
      <c r="FF17" s="117">
        <v>0</v>
      </c>
      <c r="FG17" s="117">
        <v>361159.93615634774</v>
      </c>
      <c r="FH17" s="117">
        <v>0</v>
      </c>
      <c r="FI17" s="117">
        <v>359464.07783683285</v>
      </c>
    </row>
    <row r="18" spans="2:165" x14ac:dyDescent="0.25">
      <c r="B18" s="21">
        <v>6.2</v>
      </c>
      <c r="C18" s="27" t="s">
        <v>630</v>
      </c>
      <c r="D18" s="117">
        <v>0</v>
      </c>
      <c r="E18" s="117">
        <v>8564.1562516700014</v>
      </c>
      <c r="F18" s="117">
        <v>0</v>
      </c>
      <c r="G18" s="117">
        <v>10266.608418559999</v>
      </c>
      <c r="H18" s="117">
        <v>0</v>
      </c>
      <c r="I18" s="117">
        <v>11774.434517020009</v>
      </c>
      <c r="J18" s="117">
        <v>0</v>
      </c>
      <c r="K18" s="117">
        <v>15137.075356450496</v>
      </c>
      <c r="L18" s="117">
        <v>0</v>
      </c>
      <c r="M18" s="117">
        <v>20602.831625808518</v>
      </c>
      <c r="N18" s="117">
        <v>0</v>
      </c>
      <c r="O18" s="117">
        <v>22181.326710251487</v>
      </c>
      <c r="P18" s="117">
        <v>0</v>
      </c>
      <c r="Q18" s="117">
        <v>16099.741384571858</v>
      </c>
      <c r="R18" s="117">
        <v>0</v>
      </c>
      <c r="S18" s="117">
        <v>17067.766857335002</v>
      </c>
      <c r="T18" s="117">
        <v>0</v>
      </c>
      <c r="U18" s="117">
        <v>17007.758590902398</v>
      </c>
      <c r="V18" s="117">
        <v>0</v>
      </c>
      <c r="W18" s="117">
        <v>16819.005307714699</v>
      </c>
      <c r="X18" s="117">
        <v>0</v>
      </c>
      <c r="Y18" s="117">
        <v>16863.614596039901</v>
      </c>
      <c r="Z18" s="117">
        <v>0</v>
      </c>
      <c r="AA18" s="117">
        <v>17738.762554928508</v>
      </c>
      <c r="AB18" s="117">
        <v>0</v>
      </c>
      <c r="AC18" s="117">
        <v>16788.791485974165</v>
      </c>
      <c r="AD18" s="117">
        <v>0</v>
      </c>
      <c r="AE18" s="117">
        <v>17589.04092604481</v>
      </c>
      <c r="AF18" s="117">
        <v>0</v>
      </c>
      <c r="AG18" s="117">
        <v>17992.006149639998</v>
      </c>
      <c r="AH18" s="117">
        <v>0</v>
      </c>
      <c r="AI18" s="117">
        <v>17724.8107341</v>
      </c>
      <c r="AJ18" s="117">
        <v>0</v>
      </c>
      <c r="AK18" s="117">
        <v>17903.70792497959</v>
      </c>
      <c r="AL18" s="117">
        <v>0</v>
      </c>
      <c r="AM18" s="117">
        <v>20602.831625808518</v>
      </c>
      <c r="AN18" s="117">
        <v>0</v>
      </c>
      <c r="AO18" s="117">
        <v>22326.557032983026</v>
      </c>
      <c r="AP18" s="117">
        <v>0</v>
      </c>
      <c r="AQ18" s="117">
        <v>23595.777587423123</v>
      </c>
      <c r="AR18" s="117">
        <v>0</v>
      </c>
      <c r="AS18" s="117">
        <v>23588.721868234701</v>
      </c>
      <c r="AT18" s="117">
        <v>0</v>
      </c>
      <c r="AU18" s="117">
        <v>22777.2012026185</v>
      </c>
      <c r="AV18" s="117">
        <v>0</v>
      </c>
      <c r="AW18" s="117">
        <v>24016.074834336596</v>
      </c>
      <c r="AX18" s="117">
        <v>0</v>
      </c>
      <c r="AY18" s="117">
        <v>22929.374348533322</v>
      </c>
      <c r="AZ18" s="117">
        <v>0</v>
      </c>
      <c r="BA18" s="117">
        <v>21983.914520336271</v>
      </c>
      <c r="BB18" s="117">
        <v>0</v>
      </c>
      <c r="BC18" s="117">
        <v>21578.364892831822</v>
      </c>
      <c r="BD18" s="117">
        <v>0</v>
      </c>
      <c r="BE18" s="117">
        <v>21635.422175750002</v>
      </c>
      <c r="BF18" s="117">
        <v>0</v>
      </c>
      <c r="BG18" s="117">
        <v>21785.650720498503</v>
      </c>
      <c r="BH18" s="117">
        <v>0</v>
      </c>
      <c r="BI18" s="117">
        <v>21650.985146289597</v>
      </c>
      <c r="BJ18" s="117">
        <v>0</v>
      </c>
      <c r="BK18" s="117">
        <v>22181.326710251487</v>
      </c>
      <c r="BL18" s="117">
        <v>0</v>
      </c>
      <c r="BM18" s="117">
        <v>22090.568610753202</v>
      </c>
      <c r="BN18" s="117">
        <v>0</v>
      </c>
      <c r="BO18" s="117">
        <v>23155.4544437857</v>
      </c>
      <c r="BP18" s="117">
        <v>0</v>
      </c>
      <c r="BQ18" s="117">
        <v>23965.588260774235</v>
      </c>
      <c r="BR18" s="117">
        <v>0</v>
      </c>
      <c r="BS18" s="117">
        <v>23633.448319437091</v>
      </c>
      <c r="BT18" s="117">
        <v>0</v>
      </c>
      <c r="BU18" s="117">
        <v>23239.178975827581</v>
      </c>
      <c r="BV18" s="117">
        <v>0</v>
      </c>
      <c r="BW18" s="117">
        <v>22581.338651194099</v>
      </c>
      <c r="BX18" s="117">
        <v>0</v>
      </c>
      <c r="BY18" s="117">
        <v>22321.228112382603</v>
      </c>
      <c r="BZ18" s="117">
        <v>0</v>
      </c>
      <c r="CA18" s="117">
        <v>24643.900166129133</v>
      </c>
      <c r="CB18" s="117">
        <v>0</v>
      </c>
      <c r="CC18" s="117">
        <v>22814.170102350636</v>
      </c>
      <c r="CD18" s="117">
        <v>0</v>
      </c>
      <c r="CE18" s="117">
        <v>23028.756329379226</v>
      </c>
      <c r="CF18" s="117">
        <v>0</v>
      </c>
      <c r="CG18" s="117">
        <v>23926.530938403463</v>
      </c>
      <c r="CH18" s="117">
        <v>0</v>
      </c>
      <c r="CI18" s="117">
        <v>23251.66990875902</v>
      </c>
      <c r="CJ18" s="117">
        <v>0</v>
      </c>
      <c r="CK18" s="117">
        <v>24057.088301590342</v>
      </c>
      <c r="CL18" s="117">
        <v>0</v>
      </c>
      <c r="CM18" s="117">
        <v>25585.950475413501</v>
      </c>
      <c r="CN18" s="117">
        <v>0</v>
      </c>
      <c r="CO18" s="117">
        <v>25464.936003303505</v>
      </c>
      <c r="CP18" s="117">
        <v>0</v>
      </c>
      <c r="CQ18" s="117">
        <v>25207.659866627211</v>
      </c>
      <c r="CR18" s="117">
        <v>0</v>
      </c>
      <c r="CS18" s="117">
        <v>26262.884456505759</v>
      </c>
      <c r="CT18" s="117">
        <v>0</v>
      </c>
      <c r="CU18" s="117">
        <v>25307.322946124397</v>
      </c>
      <c r="CV18" s="117">
        <v>0</v>
      </c>
      <c r="CW18" s="117">
        <v>25520.858805321117</v>
      </c>
      <c r="CX18" s="117">
        <v>0</v>
      </c>
      <c r="CY18" s="117">
        <v>26003.881793853496</v>
      </c>
      <c r="CZ18" s="117">
        <v>0</v>
      </c>
      <c r="DA18" s="117">
        <v>25030.849087123504</v>
      </c>
      <c r="DB18" s="117">
        <v>0</v>
      </c>
      <c r="DC18" s="117">
        <v>24229.820338176625</v>
      </c>
      <c r="DD18" s="117">
        <v>0</v>
      </c>
      <c r="DE18" s="117">
        <v>23598.29171582538</v>
      </c>
      <c r="DF18" s="117">
        <v>0</v>
      </c>
      <c r="DG18" s="117">
        <v>23727.255245718105</v>
      </c>
      <c r="DH18" s="117">
        <v>0</v>
      </c>
      <c r="DI18" s="117">
        <v>24725.940112083499</v>
      </c>
      <c r="DJ18" s="117">
        <v>0</v>
      </c>
      <c r="DK18" s="117">
        <v>25064.314872713501</v>
      </c>
      <c r="DL18" s="117">
        <v>0</v>
      </c>
      <c r="DM18" s="117">
        <v>26320.394646167675</v>
      </c>
      <c r="DN18" s="117">
        <v>0</v>
      </c>
      <c r="DO18" s="117">
        <v>26734.48181067903</v>
      </c>
      <c r="DP18" s="117">
        <v>0</v>
      </c>
      <c r="DQ18" s="117">
        <v>28553.065812023127</v>
      </c>
      <c r="DR18" s="117">
        <v>0</v>
      </c>
      <c r="DS18" s="117">
        <v>30803.986843436407</v>
      </c>
      <c r="DT18" s="117">
        <v>0</v>
      </c>
      <c r="DU18" s="117">
        <v>31654.692432598142</v>
      </c>
      <c r="DV18" s="117">
        <v>0</v>
      </c>
      <c r="DW18" s="117">
        <v>31662.64031958659</v>
      </c>
      <c r="DX18" s="117">
        <v>0</v>
      </c>
      <c r="DY18" s="117">
        <v>31680.576784937588</v>
      </c>
      <c r="DZ18" s="117">
        <v>0</v>
      </c>
      <c r="EA18" s="117">
        <v>31821.726807622497</v>
      </c>
      <c r="EB18" s="117">
        <v>0</v>
      </c>
      <c r="EC18" s="117">
        <v>31433.593658754817</v>
      </c>
      <c r="ED18" s="117">
        <v>0</v>
      </c>
      <c r="EE18" s="117">
        <v>32625.040939737399</v>
      </c>
      <c r="EF18" s="117">
        <v>0</v>
      </c>
      <c r="EG18" s="117">
        <v>32312.880089586823</v>
      </c>
      <c r="EH18" s="117">
        <v>0</v>
      </c>
      <c r="EI18" s="117">
        <v>33594.996849945768</v>
      </c>
      <c r="EJ18" s="117">
        <v>0</v>
      </c>
      <c r="EK18" s="117">
        <v>34853.022028475738</v>
      </c>
      <c r="EL18" s="117">
        <v>0</v>
      </c>
      <c r="EM18" s="117">
        <v>35884.196149819581</v>
      </c>
      <c r="EN18" s="117">
        <v>0</v>
      </c>
      <c r="EO18" s="117">
        <v>34086.015947933498</v>
      </c>
      <c r="EP18" s="117">
        <v>0</v>
      </c>
      <c r="EQ18" s="117">
        <v>36016.831976155503</v>
      </c>
      <c r="ER18" s="117">
        <v>0</v>
      </c>
      <c r="ES18" s="117">
        <v>39603.489883864706</v>
      </c>
      <c r="ET18" s="117">
        <v>0</v>
      </c>
      <c r="EU18" s="117">
        <v>44756.166989651043</v>
      </c>
      <c r="EV18" s="117">
        <v>0</v>
      </c>
      <c r="EW18" s="117">
        <v>49267.669047926393</v>
      </c>
      <c r="EX18" s="117">
        <v>0</v>
      </c>
      <c r="EY18" s="117">
        <v>50788.120165241504</v>
      </c>
      <c r="EZ18" s="117">
        <v>0</v>
      </c>
      <c r="FA18" s="117">
        <v>52081.11296350148</v>
      </c>
      <c r="FB18" s="117">
        <v>0</v>
      </c>
      <c r="FC18" s="117">
        <v>52636.174296604913</v>
      </c>
      <c r="FD18" s="117">
        <v>0</v>
      </c>
      <c r="FE18" s="117">
        <v>53471.109170615491</v>
      </c>
      <c r="FF18" s="117">
        <v>0</v>
      </c>
      <c r="FG18" s="117">
        <v>54521.707000577197</v>
      </c>
      <c r="FH18" s="117">
        <v>0</v>
      </c>
      <c r="FI18" s="117">
        <v>50091.069175125493</v>
      </c>
    </row>
    <row r="19" spans="2:165" x14ac:dyDescent="0.25">
      <c r="B19" s="21">
        <v>6.3</v>
      </c>
      <c r="C19" s="27" t="s">
        <v>627</v>
      </c>
      <c r="D19" s="117">
        <v>0</v>
      </c>
      <c r="E19" s="117">
        <v>893.80046870499996</v>
      </c>
      <c r="F19" s="117">
        <v>0</v>
      </c>
      <c r="G19" s="117">
        <v>1027.2236089599999</v>
      </c>
      <c r="H19" s="117">
        <v>0</v>
      </c>
      <c r="I19" s="117">
        <v>2162.9347691399998</v>
      </c>
      <c r="J19" s="117">
        <v>0</v>
      </c>
      <c r="K19" s="117">
        <v>2897.2611380599997</v>
      </c>
      <c r="L19" s="117">
        <v>0</v>
      </c>
      <c r="M19" s="117">
        <v>2365.9726617099996</v>
      </c>
      <c r="N19" s="117">
        <v>0</v>
      </c>
      <c r="O19" s="117">
        <v>1590.7311749100284</v>
      </c>
      <c r="P19" s="117">
        <v>0</v>
      </c>
      <c r="Q19" s="117">
        <v>3070.9233413699999</v>
      </c>
      <c r="R19" s="117">
        <v>0</v>
      </c>
      <c r="S19" s="117">
        <v>3067.7748971299993</v>
      </c>
      <c r="T19" s="117">
        <v>0</v>
      </c>
      <c r="U19" s="117">
        <v>3937.2004084600012</v>
      </c>
      <c r="V19" s="117">
        <v>0</v>
      </c>
      <c r="W19" s="117">
        <v>3643.9251993545004</v>
      </c>
      <c r="X19" s="117">
        <v>0</v>
      </c>
      <c r="Y19" s="117">
        <v>2384.2900641269598</v>
      </c>
      <c r="Z19" s="117">
        <v>0</v>
      </c>
      <c r="AA19" s="117">
        <v>2541.2087053400001</v>
      </c>
      <c r="AB19" s="117">
        <v>0</v>
      </c>
      <c r="AC19" s="117">
        <v>2414.2979160999998</v>
      </c>
      <c r="AD19" s="117">
        <v>0</v>
      </c>
      <c r="AE19" s="117">
        <v>2942.8199383599999</v>
      </c>
      <c r="AF19" s="117">
        <v>0</v>
      </c>
      <c r="AG19" s="117">
        <v>1944.5050069600002</v>
      </c>
      <c r="AH19" s="117">
        <v>0</v>
      </c>
      <c r="AI19" s="117">
        <v>2123.2959180700004</v>
      </c>
      <c r="AJ19" s="117">
        <v>0</v>
      </c>
      <c r="AK19" s="117">
        <v>2251.0413507699996</v>
      </c>
      <c r="AL19" s="117">
        <v>0</v>
      </c>
      <c r="AM19" s="117">
        <v>2365.9726617099996</v>
      </c>
      <c r="AN19" s="117">
        <v>0</v>
      </c>
      <c r="AO19" s="117">
        <v>2411.1191182499997</v>
      </c>
      <c r="AP19" s="117">
        <v>0</v>
      </c>
      <c r="AQ19" s="117">
        <v>2644.1428429299999</v>
      </c>
      <c r="AR19" s="117">
        <v>0</v>
      </c>
      <c r="AS19" s="117">
        <v>2419.6099406399999</v>
      </c>
      <c r="AT19" s="117">
        <v>0</v>
      </c>
      <c r="AU19" s="117">
        <v>2199.2923960400003</v>
      </c>
      <c r="AV19" s="117">
        <v>0</v>
      </c>
      <c r="AW19" s="117">
        <v>3448.5781976799999</v>
      </c>
      <c r="AX19" s="117">
        <v>0</v>
      </c>
      <c r="AY19" s="117">
        <v>1558.2966588400002</v>
      </c>
      <c r="AZ19" s="117">
        <v>0</v>
      </c>
      <c r="BA19" s="117">
        <v>1298.2330843</v>
      </c>
      <c r="BB19" s="117">
        <v>0</v>
      </c>
      <c r="BC19" s="117">
        <v>1328.6923840999998</v>
      </c>
      <c r="BD19" s="117">
        <v>0</v>
      </c>
      <c r="BE19" s="117">
        <v>1512.26115024</v>
      </c>
      <c r="BF19" s="117">
        <v>0</v>
      </c>
      <c r="BG19" s="117">
        <v>1299.5407030300003</v>
      </c>
      <c r="BH19" s="117">
        <v>0</v>
      </c>
      <c r="BI19" s="117">
        <v>1178.499499173593</v>
      </c>
      <c r="BJ19" s="117">
        <v>0</v>
      </c>
      <c r="BK19" s="117">
        <v>1590.7311749100284</v>
      </c>
      <c r="BL19" s="117">
        <v>0</v>
      </c>
      <c r="BM19" s="117">
        <v>1246.4696275200001</v>
      </c>
      <c r="BN19" s="117">
        <v>0</v>
      </c>
      <c r="BO19" s="117">
        <v>1462.6649068199999</v>
      </c>
      <c r="BP19" s="117">
        <v>0</v>
      </c>
      <c r="BQ19" s="117">
        <v>5256.1095770400007</v>
      </c>
      <c r="BR19" s="117">
        <v>0</v>
      </c>
      <c r="BS19" s="117">
        <v>1716.1800215300002</v>
      </c>
      <c r="BT19" s="117">
        <v>0</v>
      </c>
      <c r="BU19" s="117">
        <v>1016.7456503099999</v>
      </c>
      <c r="BV19" s="117">
        <v>0</v>
      </c>
      <c r="BW19" s="117">
        <v>1675.0885412800001</v>
      </c>
      <c r="BX19" s="117">
        <v>0</v>
      </c>
      <c r="BY19" s="117">
        <v>1669.4588919199998</v>
      </c>
      <c r="BZ19" s="117">
        <v>0</v>
      </c>
      <c r="CA19" s="117">
        <v>1751.1270975699997</v>
      </c>
      <c r="CB19" s="117">
        <v>0</v>
      </c>
      <c r="CC19" s="117">
        <v>1834.43275451</v>
      </c>
      <c r="CD19" s="117">
        <v>0</v>
      </c>
      <c r="CE19" s="117">
        <v>1751.0856107300001</v>
      </c>
      <c r="CF19" s="117">
        <v>0</v>
      </c>
      <c r="CG19" s="117">
        <v>1383.1536395400001</v>
      </c>
      <c r="CH19" s="117">
        <v>0</v>
      </c>
      <c r="CI19" s="117">
        <v>1376.3769426000001</v>
      </c>
      <c r="CJ19" s="117">
        <v>0</v>
      </c>
      <c r="CK19" s="117">
        <v>1536.6452599200002</v>
      </c>
      <c r="CL19" s="117">
        <v>0</v>
      </c>
      <c r="CM19" s="117">
        <v>1429.1851223900001</v>
      </c>
      <c r="CN19" s="117">
        <v>0</v>
      </c>
      <c r="CO19" s="117">
        <v>1572.0532158199999</v>
      </c>
      <c r="CP19" s="117">
        <v>0</v>
      </c>
      <c r="CQ19" s="117">
        <v>1504.5104604800001</v>
      </c>
      <c r="CR19" s="117">
        <v>0</v>
      </c>
      <c r="CS19" s="117">
        <v>1915.1421372100001</v>
      </c>
      <c r="CT19" s="117">
        <v>0</v>
      </c>
      <c r="CU19" s="117">
        <v>2040.2096609499999</v>
      </c>
      <c r="CV19" s="117">
        <v>0</v>
      </c>
      <c r="CW19" s="117">
        <v>2067.6133010900003</v>
      </c>
      <c r="CX19" s="117">
        <v>0</v>
      </c>
      <c r="CY19" s="117">
        <v>2463.2900102400004</v>
      </c>
      <c r="CZ19" s="117">
        <v>0</v>
      </c>
      <c r="DA19" s="117">
        <v>1673.5020184600003</v>
      </c>
      <c r="DB19" s="117">
        <v>0</v>
      </c>
      <c r="DC19" s="117">
        <v>1414.52241439</v>
      </c>
      <c r="DD19" s="117">
        <v>0</v>
      </c>
      <c r="DE19" s="117">
        <v>2023.2495660900001</v>
      </c>
      <c r="DF19" s="117">
        <v>0</v>
      </c>
      <c r="DG19" s="117">
        <v>2115.4502869299999</v>
      </c>
      <c r="DH19" s="117">
        <v>0</v>
      </c>
      <c r="DI19" s="117">
        <v>2480.0280295099997</v>
      </c>
      <c r="DJ19" s="117">
        <v>0</v>
      </c>
      <c r="DK19" s="117">
        <v>2296.6450826</v>
      </c>
      <c r="DL19" s="117">
        <v>0</v>
      </c>
      <c r="DM19" s="117">
        <v>2336.7981837000002</v>
      </c>
      <c r="DN19" s="117">
        <v>0</v>
      </c>
      <c r="DO19" s="117">
        <v>2331.9517512774164</v>
      </c>
      <c r="DP19" s="117">
        <v>0</v>
      </c>
      <c r="DQ19" s="117">
        <v>2539.68313511</v>
      </c>
      <c r="DR19" s="117">
        <v>0</v>
      </c>
      <c r="DS19" s="117">
        <v>2330.7362443576803</v>
      </c>
      <c r="DT19" s="117">
        <v>0</v>
      </c>
      <c r="DU19" s="117">
        <v>2666.0527644400004</v>
      </c>
      <c r="DV19" s="117">
        <v>0</v>
      </c>
      <c r="DW19" s="117">
        <v>3084.2023710760914</v>
      </c>
      <c r="DX19" s="117">
        <v>0</v>
      </c>
      <c r="DY19" s="117">
        <v>2602.0712113599993</v>
      </c>
      <c r="DZ19" s="117">
        <v>0</v>
      </c>
      <c r="EA19" s="117">
        <v>2638.9042494099999</v>
      </c>
      <c r="EB19" s="117">
        <v>0</v>
      </c>
      <c r="EC19" s="117">
        <v>2362.82670151</v>
      </c>
      <c r="ED19" s="117">
        <v>0</v>
      </c>
      <c r="EE19" s="117">
        <v>2201.9611774999998</v>
      </c>
      <c r="EF19" s="117">
        <v>0</v>
      </c>
      <c r="EG19" s="117">
        <v>2639.0842976799995</v>
      </c>
      <c r="EH19" s="117">
        <v>0</v>
      </c>
      <c r="EI19" s="117">
        <v>2578.7318777399996</v>
      </c>
      <c r="EJ19" s="117">
        <v>0</v>
      </c>
      <c r="EK19" s="117">
        <v>2786.4577438300007</v>
      </c>
      <c r="EL19" s="117">
        <v>0</v>
      </c>
      <c r="EM19" s="117">
        <v>2609.5829951000005</v>
      </c>
      <c r="EN19" s="117">
        <v>0</v>
      </c>
      <c r="EO19" s="117">
        <v>2824.6284552999996</v>
      </c>
      <c r="EP19" s="117">
        <v>0</v>
      </c>
      <c r="EQ19" s="117">
        <v>2513.1981415800001</v>
      </c>
      <c r="ER19" s="117">
        <v>0</v>
      </c>
      <c r="ES19" s="117">
        <v>2666.0648034599999</v>
      </c>
      <c r="ET19" s="117">
        <v>0</v>
      </c>
      <c r="EU19" s="117">
        <v>3218.2596896499999</v>
      </c>
      <c r="EV19" s="117">
        <v>0</v>
      </c>
      <c r="EW19" s="117">
        <v>2696.7671404099997</v>
      </c>
      <c r="EX19" s="117">
        <v>0</v>
      </c>
      <c r="EY19" s="117">
        <v>3478.1772503999996</v>
      </c>
      <c r="EZ19" s="117">
        <v>0</v>
      </c>
      <c r="FA19" s="117">
        <v>2879.20870109</v>
      </c>
      <c r="FB19" s="117">
        <v>0</v>
      </c>
      <c r="FC19" s="117">
        <v>3090.6274002499999</v>
      </c>
      <c r="FD19" s="117">
        <v>0</v>
      </c>
      <c r="FE19" s="117">
        <v>2823.5411369524481</v>
      </c>
      <c r="FF19" s="117">
        <v>0</v>
      </c>
      <c r="FG19" s="117">
        <v>2804.3485738599993</v>
      </c>
      <c r="FH19" s="117">
        <v>0</v>
      </c>
      <c r="FI19" s="117">
        <v>2964.5370771899989</v>
      </c>
    </row>
    <row r="20" spans="2:165" x14ac:dyDescent="0.25">
      <c r="B20" s="21"/>
      <c r="C20" s="27" t="s">
        <v>631</v>
      </c>
      <c r="D20" s="117">
        <v>5.246148331427225</v>
      </c>
      <c r="E20" s="117">
        <v>789013.76536232675</v>
      </c>
      <c r="F20" s="117">
        <v>4.1671376568505218</v>
      </c>
      <c r="G20" s="117">
        <v>1048367.8210662211</v>
      </c>
      <c r="H20" s="117">
        <v>3.943910302635119</v>
      </c>
      <c r="I20" s="117">
        <v>1358941.1451450041</v>
      </c>
      <c r="J20" s="117">
        <v>3.2796898732239383</v>
      </c>
      <c r="K20" s="117">
        <v>1624685.4827939128</v>
      </c>
      <c r="L20" s="117">
        <v>6.1523569312978204</v>
      </c>
      <c r="M20" s="117">
        <v>1998325.7879888387</v>
      </c>
      <c r="N20" s="117">
        <v>6.4852555214590986</v>
      </c>
      <c r="O20" s="117">
        <v>2390985.9447684702</v>
      </c>
      <c r="P20" s="117">
        <v>3.2907439896539237</v>
      </c>
      <c r="Q20" s="117">
        <v>1654836.1738681938</v>
      </c>
      <c r="R20" s="117">
        <v>3.2708025288080029</v>
      </c>
      <c r="S20" s="117">
        <v>1680656.7326731931</v>
      </c>
      <c r="T20" s="117">
        <v>3.3026379681796696</v>
      </c>
      <c r="U20" s="117">
        <v>1725024.6059117639</v>
      </c>
      <c r="V20" s="117">
        <v>3.4557359685252953</v>
      </c>
      <c r="W20" s="117">
        <v>1723411.528204954</v>
      </c>
      <c r="X20" s="117">
        <v>3.7444681154751134</v>
      </c>
      <c r="Y20" s="117">
        <v>1746005.3004283274</v>
      </c>
      <c r="Z20" s="117">
        <v>4.0182428493441336</v>
      </c>
      <c r="AA20" s="117">
        <v>1802340.2728027476</v>
      </c>
      <c r="AB20" s="117">
        <v>4.702043156180661</v>
      </c>
      <c r="AC20" s="117">
        <v>1835106.2714450059</v>
      </c>
      <c r="AD20" s="117">
        <v>5.0350209042423275</v>
      </c>
      <c r="AE20" s="117">
        <v>1839114.6857730744</v>
      </c>
      <c r="AF20" s="117">
        <v>5.0843628028065915</v>
      </c>
      <c r="AG20" s="117">
        <v>1843675.1269873437</v>
      </c>
      <c r="AH20" s="117">
        <v>5.5121091324898837</v>
      </c>
      <c r="AI20" s="117">
        <v>1850369.3167785027</v>
      </c>
      <c r="AJ20" s="117">
        <v>5.9106594141389719</v>
      </c>
      <c r="AK20" s="117">
        <v>1879163.6612842865</v>
      </c>
      <c r="AL20" s="117">
        <v>6.1523569312978204</v>
      </c>
      <c r="AM20" s="117">
        <v>1998325.7879888387</v>
      </c>
      <c r="AN20" s="117">
        <v>6.2510452802748127</v>
      </c>
      <c r="AO20" s="117">
        <v>2012084.4994343503</v>
      </c>
      <c r="AP20" s="117">
        <v>6.1907432772142119</v>
      </c>
      <c r="AQ20" s="117">
        <v>2031285.0290993024</v>
      </c>
      <c r="AR20" s="117">
        <v>6.1735077686700661</v>
      </c>
      <c r="AS20" s="117">
        <v>2055353.5153242184</v>
      </c>
      <c r="AT20" s="117">
        <v>6.0981099963992955</v>
      </c>
      <c r="AU20" s="117">
        <v>2050851.1278844445</v>
      </c>
      <c r="AV20" s="117">
        <v>6.1728712194188393</v>
      </c>
      <c r="AW20" s="117">
        <v>2087162.8353975227</v>
      </c>
      <c r="AX20" s="117">
        <v>6.2053748201330308</v>
      </c>
      <c r="AY20" s="117">
        <v>2118916.6916278396</v>
      </c>
      <c r="AZ20" s="117">
        <v>6.3792078001806285</v>
      </c>
      <c r="BA20" s="117">
        <v>2129006.9843055303</v>
      </c>
      <c r="BB20" s="117">
        <v>6.4499767676637481</v>
      </c>
      <c r="BC20" s="117">
        <v>2153675.5230484265</v>
      </c>
      <c r="BD20" s="117">
        <v>6.6412435274607677</v>
      </c>
      <c r="BE20" s="117">
        <v>2189796.5485690692</v>
      </c>
      <c r="BF20" s="117">
        <v>6.6100840639480261</v>
      </c>
      <c r="BG20" s="117">
        <v>2227161.7374275886</v>
      </c>
      <c r="BH20" s="117">
        <v>6.6112977698149447</v>
      </c>
      <c r="BI20" s="117">
        <v>2273074.5808639275</v>
      </c>
      <c r="BJ20" s="117">
        <v>6.4852555214590986</v>
      </c>
      <c r="BK20" s="117">
        <v>2390985.9447684702</v>
      </c>
      <c r="BL20" s="117">
        <v>6.3993076371430346</v>
      </c>
      <c r="BM20" s="117">
        <v>2376348.1634743605</v>
      </c>
      <c r="BN20" s="117">
        <v>6.3012124975867021</v>
      </c>
      <c r="BO20" s="117">
        <v>2417921.3991149412</v>
      </c>
      <c r="BP20" s="117">
        <v>6.5712583225164103</v>
      </c>
      <c r="BQ20" s="117">
        <v>2449637.7301863912</v>
      </c>
      <c r="BR20" s="117">
        <v>6.6051148890360176</v>
      </c>
      <c r="BS20" s="117">
        <v>2467163.0923111909</v>
      </c>
      <c r="BT20" s="117">
        <v>6.6161021257179744</v>
      </c>
      <c r="BU20" s="117">
        <v>2522277.3826630171</v>
      </c>
      <c r="BV20" s="117">
        <v>6.724331593083976</v>
      </c>
      <c r="BW20" s="117">
        <v>2557901.8218128267</v>
      </c>
      <c r="BX20" s="117">
        <v>6.6741839155534315</v>
      </c>
      <c r="BY20" s="117">
        <v>2573180.0128909019</v>
      </c>
      <c r="BZ20" s="117">
        <v>6.6185755122047922</v>
      </c>
      <c r="CA20" s="117">
        <v>2580396.0926118451</v>
      </c>
      <c r="CB20" s="117">
        <v>6.6710907987025889</v>
      </c>
      <c r="CC20" s="117">
        <v>2597086.5456512626</v>
      </c>
      <c r="CD20" s="117">
        <v>6.6725754491172795</v>
      </c>
      <c r="CE20" s="117">
        <v>2610076.6572748348</v>
      </c>
      <c r="CF20" s="117">
        <v>6.6352719667952442</v>
      </c>
      <c r="CG20" s="117">
        <v>2644220.6756405327</v>
      </c>
      <c r="CH20" s="117">
        <v>6.60176688176995</v>
      </c>
      <c r="CI20" s="117">
        <v>2764358.7138844016</v>
      </c>
      <c r="CJ20" s="117">
        <v>6.7657105159902322</v>
      </c>
      <c r="CK20" s="117">
        <v>2746075.5293409447</v>
      </c>
      <c r="CL20" s="117">
        <v>6.8</v>
      </c>
      <c r="CM20" s="117">
        <v>2761176.0198393469</v>
      </c>
      <c r="CN20" s="117">
        <v>6.7528365303814386</v>
      </c>
      <c r="CO20" s="117">
        <v>2851863.5052095344</v>
      </c>
      <c r="CP20" s="117">
        <v>6.812104227644717</v>
      </c>
      <c r="CQ20" s="117">
        <v>2859961.0150881279</v>
      </c>
      <c r="CR20" s="117">
        <v>6.8</v>
      </c>
      <c r="CS20" s="117">
        <v>2881719.8451230377</v>
      </c>
      <c r="CT20" s="117">
        <v>6.786162197889281</v>
      </c>
      <c r="CU20" s="117">
        <v>2932781.2243851577</v>
      </c>
      <c r="CV20" s="117">
        <v>6.78</v>
      </c>
      <c r="CW20" s="117">
        <v>2934410.5586041068</v>
      </c>
      <c r="CX20" s="117">
        <v>6.77</v>
      </c>
      <c r="CY20" s="117">
        <v>3007136.3352188789</v>
      </c>
      <c r="CZ20" s="117">
        <v>6.74</v>
      </c>
      <c r="DA20" s="117">
        <v>3051866.0939172567</v>
      </c>
      <c r="DB20" s="117">
        <v>6.4431100717597527</v>
      </c>
      <c r="DC20" s="117">
        <v>3082656.8709495855</v>
      </c>
      <c r="DD20" s="117">
        <v>6.1706504902350536</v>
      </c>
      <c r="DE20" s="117">
        <v>3145331.7320706462</v>
      </c>
      <c r="DF20" s="117">
        <v>6.0117202188965875</v>
      </c>
      <c r="DG20" s="117">
        <v>3365218.3054364501</v>
      </c>
      <c r="DH20" s="117">
        <v>5.77</v>
      </c>
      <c r="DI20" s="117">
        <v>3367802.8355087661</v>
      </c>
      <c r="DJ20" s="117">
        <v>5.61</v>
      </c>
      <c r="DK20" s="117">
        <v>3399388.7100692918</v>
      </c>
      <c r="DL20" s="117">
        <v>5.4485346781296711</v>
      </c>
      <c r="DM20" s="117">
        <v>3545562.3739246102</v>
      </c>
      <c r="DN20" s="117">
        <v>5.3083686809997035</v>
      </c>
      <c r="DO20" s="117">
        <v>3538214.3134462596</v>
      </c>
      <c r="DP20" s="117">
        <v>5.1433643034573233</v>
      </c>
      <c r="DQ20" s="117">
        <v>3604491.3282272778</v>
      </c>
      <c r="DR20" s="117">
        <v>5</v>
      </c>
      <c r="DS20" s="117">
        <v>3680991.1231198753</v>
      </c>
      <c r="DT20" s="117">
        <v>4.8643516895826258</v>
      </c>
      <c r="DU20" s="117">
        <v>3686814.2926851255</v>
      </c>
      <c r="DV20" s="117">
        <v>4.6756777421036286</v>
      </c>
      <c r="DW20" s="117">
        <v>3715311.5217689001</v>
      </c>
      <c r="DX20" s="117">
        <v>4.79</v>
      </c>
      <c r="DY20" s="117">
        <v>3815324.4318470689</v>
      </c>
      <c r="DZ20" s="117">
        <v>4.8141802093800887</v>
      </c>
      <c r="EA20" s="117">
        <v>3830527.1835985272</v>
      </c>
      <c r="EB20" s="117">
        <v>4.7183868094842252</v>
      </c>
      <c r="EC20" s="117">
        <v>3860255.4796765158</v>
      </c>
      <c r="ED20" s="117">
        <v>4.76</v>
      </c>
      <c r="EE20" s="117">
        <v>4082302.1009190022</v>
      </c>
      <c r="EF20" s="117">
        <v>4.76</v>
      </c>
      <c r="EG20" s="117">
        <v>3994046.6603179402</v>
      </c>
      <c r="EH20" s="117">
        <v>4.92</v>
      </c>
      <c r="EI20" s="117">
        <v>4024704.8322588103</v>
      </c>
      <c r="EJ20" s="117">
        <v>5.4272512703314533</v>
      </c>
      <c r="EK20" s="117">
        <v>4119704.6049919846</v>
      </c>
      <c r="EL20" s="117">
        <v>5.8</v>
      </c>
      <c r="EM20" s="117">
        <v>4110839.3782855533</v>
      </c>
      <c r="EN20" s="117">
        <v>6.24</v>
      </c>
      <c r="EO20" s="117">
        <v>4128523.6922491887</v>
      </c>
      <c r="EP20" s="117">
        <v>6.37</v>
      </c>
      <c r="EQ20" s="117">
        <v>4227325.3405098412</v>
      </c>
      <c r="ER20" s="117">
        <v>6.49</v>
      </c>
      <c r="ES20" s="117">
        <v>4216536.2983162319</v>
      </c>
      <c r="ET20" s="117">
        <v>6.93</v>
      </c>
      <c r="EU20" s="117">
        <v>4236593.5218753368</v>
      </c>
      <c r="EV20" s="117">
        <v>7.11</v>
      </c>
      <c r="EW20" s="117">
        <v>4278946.4899512716</v>
      </c>
      <c r="EX20" s="117">
        <v>7.25</v>
      </c>
      <c r="EY20" s="117">
        <v>4261444.815458823</v>
      </c>
      <c r="EZ20" s="117">
        <v>7.34</v>
      </c>
      <c r="FA20" s="117">
        <v>4290113.9853319209</v>
      </c>
      <c r="FB20" s="117">
        <v>7.41</v>
      </c>
      <c r="FC20" s="117">
        <v>4417728.9726535939</v>
      </c>
      <c r="FD20" s="117">
        <v>7.64</v>
      </c>
      <c r="FE20" s="117">
        <v>4323938.1549238712</v>
      </c>
      <c r="FF20" s="117">
        <v>7.81</v>
      </c>
      <c r="FG20" s="117">
        <v>4375937.8937695427</v>
      </c>
      <c r="FH20" s="117">
        <v>8.16</v>
      </c>
      <c r="FI20" s="117">
        <v>4431219.6290690489</v>
      </c>
    </row>
    <row r="21" spans="2:165" x14ac:dyDescent="0.25">
      <c r="CT21" s="32"/>
      <c r="CU21" s="190"/>
      <c r="CV21" s="32"/>
      <c r="CW21" s="190"/>
      <c r="CX21" s="32"/>
      <c r="CY21" s="190"/>
      <c r="CZ21" s="32"/>
      <c r="DA21" s="190"/>
      <c r="DB21" s="32"/>
      <c r="DC21" s="190"/>
      <c r="DD21" s="32"/>
      <c r="DE21" s="190"/>
      <c r="DF21" s="32"/>
      <c r="DG21" s="190"/>
      <c r="DH21" s="32"/>
      <c r="DI21" s="190"/>
      <c r="DJ21" s="32"/>
      <c r="DK21" s="190"/>
      <c r="DL21" s="32"/>
      <c r="DM21" s="190"/>
      <c r="DN21" s="32"/>
      <c r="DO21" s="190"/>
      <c r="DP21" s="32"/>
      <c r="DQ21" s="190"/>
      <c r="DR21" s="32"/>
      <c r="DS21" s="190"/>
      <c r="DT21" s="32"/>
      <c r="DU21" s="190"/>
      <c r="DV21" s="32"/>
      <c r="DW21" s="190"/>
      <c r="DY21" s="190"/>
      <c r="EA21" s="190"/>
      <c r="EC21" s="190"/>
      <c r="EE21" s="190"/>
      <c r="EG21" s="190"/>
      <c r="EI21" s="190"/>
      <c r="EK21" s="190"/>
      <c r="EM21" s="190"/>
      <c r="EO21" s="190"/>
      <c r="EQ21" s="190"/>
      <c r="ES21" s="190"/>
      <c r="EU21" s="190"/>
      <c r="EW21" s="190"/>
      <c r="EY21" s="190"/>
      <c r="FA21" s="190"/>
      <c r="FC21" s="190"/>
      <c r="FE21" s="190"/>
      <c r="FG21" s="190"/>
      <c r="FI21" s="190"/>
    </row>
    <row r="22" spans="2:165" ht="15.75" hidden="1" customHeight="1" x14ac:dyDescent="0.25">
      <c r="B22" s="275" t="s">
        <v>632</v>
      </c>
      <c r="C22" s="27"/>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c r="BN22" s="305"/>
      <c r="BO22" s="305"/>
      <c r="BP22" s="305"/>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05"/>
      <c r="CO22" s="305"/>
      <c r="CP22" s="305"/>
      <c r="CQ22" s="305"/>
      <c r="CR22" s="305"/>
      <c r="CS22" s="305"/>
      <c r="CT22" s="305"/>
      <c r="CU22" s="305"/>
      <c r="CV22" s="305"/>
      <c r="CW22" s="305"/>
      <c r="CX22" s="305"/>
      <c r="CY22" s="305"/>
      <c r="CZ22" s="305"/>
      <c r="DA22" s="305"/>
      <c r="DB22" s="305"/>
      <c r="DC22" s="305"/>
      <c r="DD22" s="305"/>
      <c r="DE22" s="305"/>
      <c r="DF22" s="305"/>
      <c r="DG22" s="305"/>
      <c r="DH22" s="305"/>
      <c r="DI22" s="305"/>
      <c r="DJ22" s="305"/>
      <c r="DK22" s="305"/>
      <c r="DL22" s="305"/>
      <c r="DM22" s="305"/>
      <c r="DN22" s="305"/>
      <c r="DO22" s="305"/>
      <c r="DP22" s="305"/>
      <c r="DQ22" s="305"/>
      <c r="DR22" s="305"/>
      <c r="DS22" s="305"/>
      <c r="DT22" s="305"/>
      <c r="DU22" s="305"/>
      <c r="DV22" s="305"/>
      <c r="DW22" s="305"/>
      <c r="DX22" s="305"/>
      <c r="DY22" s="305"/>
      <c r="DZ22" s="305"/>
      <c r="EA22" s="305"/>
      <c r="EB22" s="305"/>
      <c r="EC22" s="305"/>
      <c r="ED22" s="305"/>
      <c r="EE22" s="305"/>
      <c r="EF22" s="305"/>
      <c r="EG22" s="305"/>
      <c r="EH22" s="305"/>
      <c r="EI22" s="305"/>
      <c r="EJ22" s="305"/>
      <c r="EK22" s="305"/>
      <c r="EL22" s="305"/>
      <c r="EM22" s="305"/>
      <c r="EN22" s="305"/>
      <c r="EO22" s="305"/>
      <c r="EP22" s="305"/>
      <c r="EQ22" s="305"/>
      <c r="ER22" s="305"/>
      <c r="ES22" s="305"/>
      <c r="ET22" s="305"/>
      <c r="EU22" s="305"/>
      <c r="EV22" s="305"/>
      <c r="EW22" s="305"/>
      <c r="EX22" s="305"/>
      <c r="EY22" s="305"/>
      <c r="EZ22" s="305"/>
      <c r="FA22" s="305"/>
      <c r="FB22" s="305"/>
      <c r="FC22" s="305"/>
      <c r="FD22" s="305"/>
      <c r="FE22" s="305"/>
      <c r="FF22" s="305"/>
      <c r="FG22" s="305"/>
      <c r="FH22" s="305"/>
      <c r="FI22" s="305"/>
    </row>
    <row r="23" spans="2:165" s="257" customFormat="1" x14ac:dyDescent="0.25">
      <c r="B23" s="306" t="s">
        <v>267</v>
      </c>
      <c r="C23" s="306" t="s">
        <v>614</v>
      </c>
      <c r="D23" s="300" t="s">
        <v>615</v>
      </c>
      <c r="E23" s="300" t="s">
        <v>616</v>
      </c>
      <c r="F23" s="300" t="s">
        <v>615</v>
      </c>
      <c r="G23" s="300" t="s">
        <v>616</v>
      </c>
      <c r="H23" s="300" t="s">
        <v>615</v>
      </c>
      <c r="I23" s="300" t="s">
        <v>616</v>
      </c>
      <c r="J23" s="300" t="s">
        <v>615</v>
      </c>
      <c r="K23" s="300" t="s">
        <v>616</v>
      </c>
      <c r="L23" s="301" t="s">
        <v>615</v>
      </c>
      <c r="M23" s="301" t="s">
        <v>616</v>
      </c>
      <c r="N23" s="301" t="s">
        <v>615</v>
      </c>
      <c r="O23" s="301" t="s">
        <v>616</v>
      </c>
      <c r="P23" s="307" t="s">
        <v>615</v>
      </c>
      <c r="Q23" s="300" t="s">
        <v>616</v>
      </c>
      <c r="R23" s="307" t="s">
        <v>615</v>
      </c>
      <c r="S23" s="300" t="s">
        <v>616</v>
      </c>
      <c r="T23" s="307" t="s">
        <v>615</v>
      </c>
      <c r="U23" s="300" t="s">
        <v>616</v>
      </c>
      <c r="V23" s="307" t="s">
        <v>615</v>
      </c>
      <c r="W23" s="300" t="s">
        <v>616</v>
      </c>
      <c r="X23" s="301" t="s">
        <v>615</v>
      </c>
      <c r="Y23" s="301" t="s">
        <v>616</v>
      </c>
      <c r="Z23" s="301" t="s">
        <v>615</v>
      </c>
      <c r="AA23" s="301" t="s">
        <v>616</v>
      </c>
      <c r="AB23" s="301" t="s">
        <v>615</v>
      </c>
      <c r="AC23" s="301" t="s">
        <v>616</v>
      </c>
      <c r="AD23" s="301" t="s">
        <v>615</v>
      </c>
      <c r="AE23" s="301" t="s">
        <v>616</v>
      </c>
      <c r="AF23" s="301" t="s">
        <v>615</v>
      </c>
      <c r="AG23" s="301" t="s">
        <v>616</v>
      </c>
      <c r="AH23" s="301" t="s">
        <v>615</v>
      </c>
      <c r="AI23" s="301" t="s">
        <v>616</v>
      </c>
      <c r="AJ23" s="301" t="s">
        <v>615</v>
      </c>
      <c r="AK23" s="301" t="s">
        <v>616</v>
      </c>
      <c r="AL23" s="301" t="s">
        <v>615</v>
      </c>
      <c r="AM23" s="301" t="s">
        <v>616</v>
      </c>
      <c r="AN23" s="301" t="s">
        <v>615</v>
      </c>
      <c r="AO23" s="301" t="s">
        <v>616</v>
      </c>
      <c r="AP23" s="301" t="s">
        <v>615</v>
      </c>
      <c r="AQ23" s="301" t="s">
        <v>616</v>
      </c>
      <c r="AR23" s="301" t="s">
        <v>615</v>
      </c>
      <c r="AS23" s="301" t="s">
        <v>616</v>
      </c>
      <c r="AT23" s="301" t="s">
        <v>615</v>
      </c>
      <c r="AU23" s="301" t="s">
        <v>616</v>
      </c>
      <c r="AV23" s="301" t="s">
        <v>615</v>
      </c>
      <c r="AW23" s="301" t="s">
        <v>616</v>
      </c>
      <c r="AX23" s="301" t="s">
        <v>615</v>
      </c>
      <c r="AY23" s="301" t="s">
        <v>616</v>
      </c>
      <c r="AZ23" s="301" t="s">
        <v>615</v>
      </c>
      <c r="BA23" s="301" t="s">
        <v>616</v>
      </c>
      <c r="BB23" s="301" t="s">
        <v>615</v>
      </c>
      <c r="BC23" s="301" t="s">
        <v>616</v>
      </c>
      <c r="BD23" s="301" t="s">
        <v>615</v>
      </c>
      <c r="BE23" s="301" t="s">
        <v>616</v>
      </c>
      <c r="BF23" s="301" t="s">
        <v>615</v>
      </c>
      <c r="BG23" s="301" t="s">
        <v>616</v>
      </c>
      <c r="BH23" s="301" t="s">
        <v>615</v>
      </c>
      <c r="BI23" s="301" t="s">
        <v>616</v>
      </c>
      <c r="BJ23" s="301" t="s">
        <v>615</v>
      </c>
      <c r="BK23" s="301" t="s">
        <v>616</v>
      </c>
      <c r="BL23" s="301" t="s">
        <v>615</v>
      </c>
      <c r="BM23" s="301" t="s">
        <v>616</v>
      </c>
      <c r="BN23" s="301" t="s">
        <v>615</v>
      </c>
      <c r="BO23" s="301" t="s">
        <v>616</v>
      </c>
      <c r="BP23" s="301" t="s">
        <v>615</v>
      </c>
      <c r="BQ23" s="301" t="s">
        <v>616</v>
      </c>
      <c r="BR23" s="301" t="s">
        <v>615</v>
      </c>
      <c r="BS23" s="301" t="s">
        <v>616</v>
      </c>
      <c r="BT23" s="301" t="s">
        <v>615</v>
      </c>
      <c r="BU23" s="301" t="s">
        <v>616</v>
      </c>
      <c r="BV23" s="301" t="s">
        <v>615</v>
      </c>
      <c r="BW23" s="301" t="s">
        <v>616</v>
      </c>
      <c r="BX23" s="301" t="s">
        <v>615</v>
      </c>
      <c r="BY23" s="301" t="s">
        <v>616</v>
      </c>
      <c r="BZ23" s="301" t="s">
        <v>615</v>
      </c>
      <c r="CA23" s="301" t="s">
        <v>616</v>
      </c>
      <c r="CB23" s="301" t="s">
        <v>615</v>
      </c>
      <c r="CC23" s="301" t="s">
        <v>616</v>
      </c>
      <c r="CD23" s="301" t="s">
        <v>615</v>
      </c>
      <c r="CE23" s="301" t="s">
        <v>616</v>
      </c>
      <c r="CF23" s="301" t="s">
        <v>615</v>
      </c>
      <c r="CG23" s="302" t="s">
        <v>616</v>
      </c>
      <c r="CH23" s="301" t="s">
        <v>615</v>
      </c>
      <c r="CI23" s="302" t="s">
        <v>616</v>
      </c>
      <c r="CJ23" s="301" t="s">
        <v>615</v>
      </c>
      <c r="CK23" s="302" t="s">
        <v>616</v>
      </c>
      <c r="CL23" s="301" t="s">
        <v>615</v>
      </c>
      <c r="CM23" s="302" t="s">
        <v>616</v>
      </c>
      <c r="CN23" s="301" t="s">
        <v>615</v>
      </c>
      <c r="CO23" s="302" t="s">
        <v>616</v>
      </c>
      <c r="CP23" s="301" t="s">
        <v>615</v>
      </c>
      <c r="CQ23" s="302" t="s">
        <v>616</v>
      </c>
      <c r="CR23" s="301" t="s">
        <v>615</v>
      </c>
      <c r="CS23" s="302" t="s">
        <v>616</v>
      </c>
      <c r="CT23" s="301" t="s">
        <v>615</v>
      </c>
      <c r="CU23" s="302" t="s">
        <v>616</v>
      </c>
      <c r="CV23" s="301" t="s">
        <v>615</v>
      </c>
      <c r="CW23" s="302" t="s">
        <v>616</v>
      </c>
      <c r="CX23" s="301" t="s">
        <v>615</v>
      </c>
      <c r="CY23" s="302" t="s">
        <v>616</v>
      </c>
      <c r="CZ23" s="301" t="s">
        <v>615</v>
      </c>
      <c r="DA23" s="302" t="s">
        <v>616</v>
      </c>
      <c r="DB23" s="301" t="s">
        <v>615</v>
      </c>
      <c r="DC23" s="302" t="s">
        <v>616</v>
      </c>
      <c r="DD23" s="301" t="s">
        <v>615</v>
      </c>
      <c r="DE23" s="302" t="s">
        <v>616</v>
      </c>
      <c r="DF23" s="301" t="s">
        <v>615</v>
      </c>
      <c r="DG23" s="302" t="s">
        <v>616</v>
      </c>
      <c r="DH23" s="301" t="s">
        <v>615</v>
      </c>
      <c r="DI23" s="302" t="s">
        <v>616</v>
      </c>
      <c r="DJ23" s="301" t="s">
        <v>615</v>
      </c>
      <c r="DK23" s="302" t="s">
        <v>616</v>
      </c>
      <c r="DL23" s="301" t="s">
        <v>615</v>
      </c>
      <c r="DM23" s="302" t="s">
        <v>616</v>
      </c>
      <c r="DN23" s="301" t="s">
        <v>615</v>
      </c>
      <c r="DO23" s="302" t="s">
        <v>616</v>
      </c>
      <c r="DP23" s="301" t="s">
        <v>615</v>
      </c>
      <c r="DQ23" s="302" t="s">
        <v>616</v>
      </c>
      <c r="DR23" s="301" t="s">
        <v>615</v>
      </c>
      <c r="DS23" s="302" t="s">
        <v>616</v>
      </c>
      <c r="DT23" s="301" t="s">
        <v>615</v>
      </c>
      <c r="DU23" s="302" t="s">
        <v>616</v>
      </c>
      <c r="DV23" s="301" t="s">
        <v>615</v>
      </c>
      <c r="DW23" s="302" t="s">
        <v>616</v>
      </c>
      <c r="DX23" s="301" t="s">
        <v>615</v>
      </c>
      <c r="DY23" s="302" t="s">
        <v>616</v>
      </c>
      <c r="DZ23" s="301" t="s">
        <v>615</v>
      </c>
      <c r="EA23" s="302" t="s">
        <v>616</v>
      </c>
      <c r="EB23" s="301" t="s">
        <v>615</v>
      </c>
      <c r="EC23" s="302" t="s">
        <v>616</v>
      </c>
      <c r="ED23" s="301" t="s">
        <v>615</v>
      </c>
      <c r="EE23" s="302" t="s">
        <v>616</v>
      </c>
      <c r="EF23" s="301" t="s">
        <v>615</v>
      </c>
      <c r="EG23" s="302" t="s">
        <v>616</v>
      </c>
      <c r="EH23" s="301" t="s">
        <v>615</v>
      </c>
      <c r="EI23" s="302" t="s">
        <v>616</v>
      </c>
      <c r="EJ23" s="301" t="s">
        <v>615</v>
      </c>
      <c r="EK23" s="302" t="s">
        <v>616</v>
      </c>
      <c r="EL23" s="301" t="s">
        <v>615</v>
      </c>
      <c r="EM23" s="302" t="s">
        <v>616</v>
      </c>
      <c r="EN23" s="301" t="s">
        <v>615</v>
      </c>
      <c r="EO23" s="302" t="s">
        <v>616</v>
      </c>
      <c r="EP23" s="301" t="s">
        <v>615</v>
      </c>
      <c r="EQ23" s="302" t="s">
        <v>616</v>
      </c>
      <c r="ER23" s="301" t="s">
        <v>615</v>
      </c>
      <c r="ES23" s="302" t="s">
        <v>616</v>
      </c>
      <c r="ET23" s="301" t="s">
        <v>615</v>
      </c>
      <c r="EU23" s="302" t="s">
        <v>616</v>
      </c>
      <c r="EV23" s="301" t="s">
        <v>615</v>
      </c>
      <c r="EW23" s="302" t="s">
        <v>616</v>
      </c>
      <c r="EX23" s="301" t="s">
        <v>615</v>
      </c>
      <c r="EY23" s="302" t="s">
        <v>616</v>
      </c>
      <c r="EZ23" s="301" t="s">
        <v>615</v>
      </c>
      <c r="FA23" s="302" t="s">
        <v>616</v>
      </c>
      <c r="FB23" s="301" t="s">
        <v>615</v>
      </c>
      <c r="FC23" s="302" t="s">
        <v>616</v>
      </c>
      <c r="FD23" s="301" t="s">
        <v>615</v>
      </c>
      <c r="FE23" s="302" t="s">
        <v>616</v>
      </c>
      <c r="FF23" s="301" t="s">
        <v>615</v>
      </c>
      <c r="FG23" s="302" t="s">
        <v>616</v>
      </c>
      <c r="FH23" s="301" t="s">
        <v>615</v>
      </c>
      <c r="FI23" s="302" t="s">
        <v>616</v>
      </c>
    </row>
    <row r="24" spans="2:165" x14ac:dyDescent="0.25">
      <c r="B24" s="21">
        <v>1</v>
      </c>
      <c r="C24" s="303" t="s">
        <v>218</v>
      </c>
      <c r="D24" s="117">
        <v>11.708616355692763</v>
      </c>
      <c r="E24" s="117">
        <v>15487.11955566715</v>
      </c>
      <c r="F24" s="117">
        <v>11.31157381258166</v>
      </c>
      <c r="G24" s="117">
        <v>33982.477447894737</v>
      </c>
      <c r="H24" s="117">
        <v>9.7075203034535367</v>
      </c>
      <c r="I24" s="117">
        <v>46901.774960177499</v>
      </c>
      <c r="J24" s="117">
        <v>10.406174701776314</v>
      </c>
      <c r="K24" s="117">
        <v>57366.947365246997</v>
      </c>
      <c r="L24" s="117">
        <v>11.112566104664674</v>
      </c>
      <c r="M24" s="117">
        <v>73310.665511143132</v>
      </c>
      <c r="N24" s="117">
        <v>12.464460751981891</v>
      </c>
      <c r="O24" s="117">
        <v>95936.044972391144</v>
      </c>
      <c r="P24" s="117">
        <v>10.357704837572919</v>
      </c>
      <c r="Q24" s="117">
        <v>59611.177424467031</v>
      </c>
      <c r="R24" s="117">
        <v>10.271384689910173</v>
      </c>
      <c r="S24" s="117">
        <v>61841.441890072034</v>
      </c>
      <c r="T24" s="117">
        <v>9.9021282154672026</v>
      </c>
      <c r="U24" s="117">
        <v>63232.882733353028</v>
      </c>
      <c r="V24" s="117">
        <v>10.487660520587621</v>
      </c>
      <c r="W24" s="117">
        <v>62209.92726967614</v>
      </c>
      <c r="X24" s="117">
        <v>10.559553464214396</v>
      </c>
      <c r="Y24" s="117">
        <v>63626.743355871076</v>
      </c>
      <c r="Z24" s="117">
        <v>10.372064358675953</v>
      </c>
      <c r="AA24" s="117">
        <v>64498.546931529119</v>
      </c>
      <c r="AB24" s="117">
        <v>10.310016535757345</v>
      </c>
      <c r="AC24" s="117">
        <v>66089.904966413378</v>
      </c>
      <c r="AD24" s="117">
        <v>10.955250172401128</v>
      </c>
      <c r="AE24" s="117">
        <v>66333.178446639591</v>
      </c>
      <c r="AF24" s="117">
        <v>11.139854790109249</v>
      </c>
      <c r="AG24" s="117">
        <v>68608.212638480967</v>
      </c>
      <c r="AH24" s="117">
        <v>11.130752279297996</v>
      </c>
      <c r="AI24" s="117">
        <v>68960.551551039112</v>
      </c>
      <c r="AJ24" s="117">
        <v>11.648877753856171</v>
      </c>
      <c r="AK24" s="117">
        <v>70716.60989814905</v>
      </c>
      <c r="AL24" s="117">
        <v>11.112566104664674</v>
      </c>
      <c r="AM24" s="117">
        <v>73310.665511143132</v>
      </c>
      <c r="AN24" s="117">
        <v>11.562146744420907</v>
      </c>
      <c r="AO24" s="117">
        <v>73228.993238303054</v>
      </c>
      <c r="AP24" s="117">
        <v>11.905727649531096</v>
      </c>
      <c r="AQ24" s="117">
        <v>74361.507920321077</v>
      </c>
      <c r="AR24" s="117">
        <v>11.023478798937534</v>
      </c>
      <c r="AS24" s="117">
        <v>78526.325455184124</v>
      </c>
      <c r="AT24" s="117">
        <v>11.548207889855032</v>
      </c>
      <c r="AU24" s="117">
        <v>79181.644272537131</v>
      </c>
      <c r="AV24" s="117">
        <v>11.487838276566491</v>
      </c>
      <c r="AW24" s="117">
        <v>81944.652625265095</v>
      </c>
      <c r="AX24" s="117">
        <v>11.967772225301468</v>
      </c>
      <c r="AY24" s="117">
        <v>85053.847065342095</v>
      </c>
      <c r="AZ24" s="117">
        <v>12.011992157196982</v>
      </c>
      <c r="BA24" s="117">
        <v>86677.737210436127</v>
      </c>
      <c r="BB24" s="117">
        <v>12.058227426290371</v>
      </c>
      <c r="BC24" s="117">
        <v>90022.071011915075</v>
      </c>
      <c r="BD24" s="117">
        <v>12.180200724471462</v>
      </c>
      <c r="BE24" s="117">
        <v>91691.01873238229</v>
      </c>
      <c r="BF24" s="117">
        <v>12.323617128772357</v>
      </c>
      <c r="BG24" s="117">
        <v>93149.574187184073</v>
      </c>
      <c r="BH24" s="117">
        <v>12.452133752208278</v>
      </c>
      <c r="BI24" s="117">
        <v>93080.96946315105</v>
      </c>
      <c r="BJ24" s="117">
        <v>12.464460751981891</v>
      </c>
      <c r="BK24" s="117">
        <v>95936.044972391144</v>
      </c>
      <c r="BL24" s="117">
        <v>12.425808261532167</v>
      </c>
      <c r="BM24" s="117">
        <v>99693.846333595153</v>
      </c>
      <c r="BN24" s="117">
        <v>12.458321741566838</v>
      </c>
      <c r="BO24" s="117">
        <v>109056.9956217501</v>
      </c>
      <c r="BP24" s="117">
        <v>12.544052429293947</v>
      </c>
      <c r="BQ24" s="117">
        <v>112334.29351763136</v>
      </c>
      <c r="BR24" s="117">
        <v>12.476736810260929</v>
      </c>
      <c r="BS24" s="117">
        <v>112674.99932327215</v>
      </c>
      <c r="BT24" s="117">
        <v>12.499456964053948</v>
      </c>
      <c r="BU24" s="117">
        <v>115413.71679118919</v>
      </c>
      <c r="BV24" s="117">
        <v>12.514584776794418</v>
      </c>
      <c r="BW24" s="117">
        <v>119507.04469737509</v>
      </c>
      <c r="BX24" s="117">
        <v>12.089417510090747</v>
      </c>
      <c r="BY24" s="117">
        <v>120321.66323712107</v>
      </c>
      <c r="BZ24" s="117">
        <v>12.085552285389381</v>
      </c>
      <c r="CA24" s="117">
        <v>122591.16838159252</v>
      </c>
      <c r="CB24" s="117">
        <v>12.173439774113811</v>
      </c>
      <c r="CC24" s="117">
        <v>125182.67670654604</v>
      </c>
      <c r="CD24" s="117">
        <v>12.103512125082993</v>
      </c>
      <c r="CE24" s="117">
        <v>127785.83937984996</v>
      </c>
      <c r="CF24" s="117">
        <v>12.005575868886444</v>
      </c>
      <c r="CG24" s="117">
        <v>125371.032781567</v>
      </c>
      <c r="CH24" s="117">
        <v>11.474742427573188</v>
      </c>
      <c r="CI24" s="117">
        <v>130561.64992564649</v>
      </c>
      <c r="CJ24" s="117">
        <v>11.669611201475252</v>
      </c>
      <c r="CK24" s="117">
        <v>130972.11563886006</v>
      </c>
      <c r="CL24" s="117">
        <v>11.54592722849895</v>
      </c>
      <c r="CM24" s="117">
        <v>132056.5520651128</v>
      </c>
      <c r="CN24" s="117">
        <v>11.487002551957788</v>
      </c>
      <c r="CO24" s="117">
        <v>134590.80849085451</v>
      </c>
      <c r="CP24" s="117">
        <v>11.55097354690977</v>
      </c>
      <c r="CQ24" s="117">
        <v>137150.25362848799</v>
      </c>
      <c r="CR24" s="117">
        <v>11.481336745038073</v>
      </c>
      <c r="CS24" s="117">
        <v>143771.80235364704</v>
      </c>
      <c r="CT24" s="117">
        <v>11.38359021016827</v>
      </c>
      <c r="CU24" s="117">
        <v>150535.17349208554</v>
      </c>
      <c r="CV24" s="117">
        <v>11.225819419512137</v>
      </c>
      <c r="CW24" s="117">
        <v>152056.13077798847</v>
      </c>
      <c r="CX24" s="117">
        <v>11.264711654820195</v>
      </c>
      <c r="CY24" s="117">
        <v>156286.38760523568</v>
      </c>
      <c r="CZ24" s="117">
        <v>11.28572445991704</v>
      </c>
      <c r="DA24" s="117">
        <v>157719.10150420715</v>
      </c>
      <c r="DB24" s="117">
        <v>10.94537907818585</v>
      </c>
      <c r="DC24" s="117">
        <v>156832.55596741123</v>
      </c>
      <c r="DD24" s="117">
        <v>10.718561661545136</v>
      </c>
      <c r="DE24" s="117">
        <v>155869.47763927968</v>
      </c>
      <c r="DF24" s="117">
        <v>10.367191068477837</v>
      </c>
      <c r="DG24" s="117">
        <v>163056.24005253392</v>
      </c>
      <c r="DH24" s="117">
        <v>9.8324647199652162</v>
      </c>
      <c r="DI24" s="117">
        <v>160733.96097377749</v>
      </c>
      <c r="DJ24" s="117">
        <v>9.7263328863770724</v>
      </c>
      <c r="DK24" s="117">
        <v>165256.92206617462</v>
      </c>
      <c r="DL24" s="117">
        <v>9.4866408331084813</v>
      </c>
      <c r="DM24" s="117">
        <v>175365.85694130068</v>
      </c>
      <c r="DN24" s="117">
        <v>9.1291837424129305</v>
      </c>
      <c r="DO24" s="117">
        <v>177720.04402434814</v>
      </c>
      <c r="DP24" s="117">
        <v>8.9697962483423961</v>
      </c>
      <c r="DQ24" s="117">
        <v>185964.12350821804</v>
      </c>
      <c r="DR24" s="117">
        <v>8.6862683985223921</v>
      </c>
      <c r="DS24" s="117">
        <v>198746.30506238711</v>
      </c>
      <c r="DT24" s="117">
        <v>8.2965245111956261</v>
      </c>
      <c r="DU24" s="117">
        <v>209405.82629511299</v>
      </c>
      <c r="DV24" s="117">
        <v>8.2099151443442437</v>
      </c>
      <c r="DW24" s="117">
        <v>214939.18935001196</v>
      </c>
      <c r="DX24" s="117">
        <v>8.1561629326109752</v>
      </c>
      <c r="DY24" s="117">
        <v>226342.12932813115</v>
      </c>
      <c r="DZ24" s="117">
        <v>7.978723822935649</v>
      </c>
      <c r="EA24" s="117">
        <v>229954.00005554</v>
      </c>
      <c r="EB24" s="117">
        <v>7.9660076167258564</v>
      </c>
      <c r="EC24" s="117">
        <v>231354.17956261797</v>
      </c>
      <c r="ED24" s="117">
        <v>7.9321751481918739</v>
      </c>
      <c r="EE24" s="117">
        <v>236866.23540937947</v>
      </c>
      <c r="EF24" s="117">
        <v>7.9581150771341278</v>
      </c>
      <c r="EG24" s="117">
        <v>240578.5227694246</v>
      </c>
      <c r="EH24" s="117">
        <v>8.0285698362894529</v>
      </c>
      <c r="EI24" s="117">
        <v>249461.13342202347</v>
      </c>
      <c r="EJ24" s="117">
        <v>8.0507889648558475</v>
      </c>
      <c r="EK24" s="117">
        <v>258295.84405165212</v>
      </c>
      <c r="EL24" s="117">
        <v>8.4098571199315462</v>
      </c>
      <c r="EM24" s="117">
        <v>261449.96814683787</v>
      </c>
      <c r="EN24" s="117">
        <v>8.6568355957391336</v>
      </c>
      <c r="EO24" s="117">
        <v>266424.52994692547</v>
      </c>
      <c r="EP24" s="117">
        <v>8.7779766764964666</v>
      </c>
      <c r="EQ24" s="117">
        <v>269314.18824608845</v>
      </c>
      <c r="ER24" s="117">
        <v>9.4941319773694666</v>
      </c>
      <c r="ES24" s="117">
        <v>276304.78893996688</v>
      </c>
      <c r="ET24" s="117">
        <v>9.6374519481826191</v>
      </c>
      <c r="EU24" s="117">
        <v>284409.11682245595</v>
      </c>
      <c r="EV24" s="117">
        <v>9.7406055704273182</v>
      </c>
      <c r="EW24" s="117">
        <v>287555.00232862303</v>
      </c>
      <c r="EX24" s="117">
        <v>10.332339898520718</v>
      </c>
      <c r="EY24" s="117">
        <v>293179.79045782186</v>
      </c>
      <c r="EZ24" s="117">
        <v>10.367355537461313</v>
      </c>
      <c r="FA24" s="117">
        <v>296975.458765733</v>
      </c>
      <c r="FB24" s="117">
        <v>10.404353168358309</v>
      </c>
      <c r="FC24" s="117">
        <v>299322.85404379497</v>
      </c>
      <c r="FD24" s="117">
        <v>10.748102257811494</v>
      </c>
      <c r="FE24" s="117">
        <v>300791.91787198285</v>
      </c>
      <c r="FF24" s="117">
        <v>10.832893226163016</v>
      </c>
      <c r="FG24" s="117">
        <v>297653.99956635293</v>
      </c>
      <c r="FH24" s="117">
        <v>10.961563044404164</v>
      </c>
      <c r="FI24" s="117">
        <v>302920.65627595299</v>
      </c>
    </row>
    <row r="25" spans="2:165" x14ac:dyDescent="0.25">
      <c r="B25" s="21">
        <v>2</v>
      </c>
      <c r="C25" s="303" t="s">
        <v>219</v>
      </c>
      <c r="D25" s="117">
        <v>12.974698265246092</v>
      </c>
      <c r="E25" s="117">
        <v>64.010100500000007</v>
      </c>
      <c r="F25" s="117">
        <v>11.512486439722457</v>
      </c>
      <c r="G25" s="117">
        <v>599.74045162999971</v>
      </c>
      <c r="H25" s="117">
        <v>10.050227617653658</v>
      </c>
      <c r="I25" s="117">
        <v>1030.5536482399996</v>
      </c>
      <c r="J25" s="117">
        <v>9.8373841330984302</v>
      </c>
      <c r="K25" s="117">
        <v>1499.73236632</v>
      </c>
      <c r="L25" s="117">
        <v>11.359985829634894</v>
      </c>
      <c r="M25" s="117">
        <v>1996.5878720799997</v>
      </c>
      <c r="N25" s="117">
        <v>12.162235603216939</v>
      </c>
      <c r="O25" s="117">
        <v>2307.0972764799985</v>
      </c>
      <c r="P25" s="117">
        <v>9.8584330681476047</v>
      </c>
      <c r="Q25" s="117">
        <v>1525.1914901900002</v>
      </c>
      <c r="R25" s="117">
        <v>9.8042053636728159</v>
      </c>
      <c r="S25" s="117">
        <v>1561.60993067</v>
      </c>
      <c r="T25" s="117">
        <v>9.7739352075802994</v>
      </c>
      <c r="U25" s="117">
        <v>1653.2770964399995</v>
      </c>
      <c r="V25" s="117">
        <v>9.763784585523771</v>
      </c>
      <c r="W25" s="117">
        <v>1691.0945468799998</v>
      </c>
      <c r="X25" s="117">
        <v>9.7960885494781333</v>
      </c>
      <c r="Y25" s="117">
        <v>1721.8910217299997</v>
      </c>
      <c r="Z25" s="117">
        <v>10.026633264747002</v>
      </c>
      <c r="AA25" s="117">
        <v>1736.0624425199999</v>
      </c>
      <c r="AB25" s="117">
        <v>10.376695535000731</v>
      </c>
      <c r="AC25" s="117">
        <v>1762.6000949599998</v>
      </c>
      <c r="AD25" s="117">
        <v>10.555077810788113</v>
      </c>
      <c r="AE25" s="117">
        <v>1804.5839569199995</v>
      </c>
      <c r="AF25" s="117">
        <v>10.619291877679402</v>
      </c>
      <c r="AG25" s="117">
        <v>1846.3828897199999</v>
      </c>
      <c r="AH25" s="117">
        <v>10.619621230812641</v>
      </c>
      <c r="AI25" s="117">
        <v>1880.77329945</v>
      </c>
      <c r="AJ25" s="117">
        <v>11.17981134788227</v>
      </c>
      <c r="AK25" s="117">
        <v>1919.2173195099997</v>
      </c>
      <c r="AL25" s="117">
        <v>11.359985829634894</v>
      </c>
      <c r="AM25" s="117">
        <v>1996.5878720799997</v>
      </c>
      <c r="AN25" s="117">
        <v>11.383100142605521</v>
      </c>
      <c r="AO25" s="117">
        <v>2009.1860305199998</v>
      </c>
      <c r="AP25" s="117">
        <v>11.379064600799609</v>
      </c>
      <c r="AQ25" s="117">
        <v>2020.0221230499994</v>
      </c>
      <c r="AR25" s="117">
        <v>11.188660802302868</v>
      </c>
      <c r="AS25" s="117">
        <v>2076.5801121599993</v>
      </c>
      <c r="AT25" s="117">
        <v>11.376966358082429</v>
      </c>
      <c r="AU25" s="117">
        <v>2081.7329314999993</v>
      </c>
      <c r="AV25" s="117">
        <v>11.284753966385928</v>
      </c>
      <c r="AW25" s="117">
        <v>2152.6349312099992</v>
      </c>
      <c r="AX25" s="117">
        <v>11.871466567562436</v>
      </c>
      <c r="AY25" s="117">
        <v>2204.5889369999995</v>
      </c>
      <c r="AZ25" s="117">
        <v>11.970136034766114</v>
      </c>
      <c r="BA25" s="117">
        <v>2308.4786609899993</v>
      </c>
      <c r="BB25" s="117">
        <v>12.06297295919965</v>
      </c>
      <c r="BC25" s="117">
        <v>2390.3172711799994</v>
      </c>
      <c r="BD25" s="117">
        <v>12.074204240321144</v>
      </c>
      <c r="BE25" s="117">
        <v>2290.4941084000002</v>
      </c>
      <c r="BF25" s="117">
        <v>12.17014776179494</v>
      </c>
      <c r="BG25" s="117">
        <v>2232.1407338600002</v>
      </c>
      <c r="BH25" s="117">
        <v>12.230954273936305</v>
      </c>
      <c r="BI25" s="117">
        <v>2257.0145243499992</v>
      </c>
      <c r="BJ25" s="117">
        <v>12.162235603216939</v>
      </c>
      <c r="BK25" s="117">
        <v>2307.0972764799985</v>
      </c>
      <c r="BL25" s="117">
        <v>12.146830615839256</v>
      </c>
      <c r="BM25" s="117">
        <v>2480.9573468799995</v>
      </c>
      <c r="BN25" s="117">
        <v>12.053676801961185</v>
      </c>
      <c r="BO25" s="117">
        <v>2616.9432416799996</v>
      </c>
      <c r="BP25" s="117">
        <v>12.070899253271337</v>
      </c>
      <c r="BQ25" s="117">
        <v>2701.1063169699987</v>
      </c>
      <c r="BR25" s="117">
        <v>11.945486049392128</v>
      </c>
      <c r="BS25" s="117">
        <v>2697.1321833800002</v>
      </c>
      <c r="BT25" s="117">
        <v>11.938054875633405</v>
      </c>
      <c r="BU25" s="117">
        <v>2763.2964564499998</v>
      </c>
      <c r="BV25" s="117">
        <v>11.834634026112635</v>
      </c>
      <c r="BW25" s="117">
        <v>2698.3974318799992</v>
      </c>
      <c r="BX25" s="117">
        <v>11.532588322052439</v>
      </c>
      <c r="BY25" s="117">
        <v>2922.5103454399987</v>
      </c>
      <c r="BZ25" s="117">
        <v>11.467469422438906</v>
      </c>
      <c r="CA25" s="117">
        <v>3173.9119531300003</v>
      </c>
      <c r="CB25" s="117">
        <v>11.528722824166101</v>
      </c>
      <c r="CC25" s="117">
        <v>3269.60707895</v>
      </c>
      <c r="CD25" s="117">
        <v>11.407533301277297</v>
      </c>
      <c r="CE25" s="117">
        <v>3284.0583613099993</v>
      </c>
      <c r="CF25" s="117">
        <v>11.266829442435817</v>
      </c>
      <c r="CG25" s="117">
        <v>3347.0241927900001</v>
      </c>
      <c r="CH25" s="117">
        <v>11.033423223328406</v>
      </c>
      <c r="CI25" s="117">
        <v>3426.7213669299995</v>
      </c>
      <c r="CJ25" s="117">
        <v>10.769102414575816</v>
      </c>
      <c r="CK25" s="117">
        <v>3538.3263562799998</v>
      </c>
      <c r="CL25" s="117">
        <v>10.620206287878613</v>
      </c>
      <c r="CM25" s="117">
        <v>3839.3957982000002</v>
      </c>
      <c r="CN25" s="117">
        <v>10.65989697720414</v>
      </c>
      <c r="CO25" s="117">
        <v>4018.0125844599988</v>
      </c>
      <c r="CP25" s="117">
        <v>10.717581170893345</v>
      </c>
      <c r="CQ25" s="117">
        <v>4040.3101408599996</v>
      </c>
      <c r="CR25" s="117">
        <v>10.716661619936316</v>
      </c>
      <c r="CS25" s="117">
        <v>4095.5344627500003</v>
      </c>
      <c r="CT25" s="117">
        <v>10.632612104287988</v>
      </c>
      <c r="CU25" s="117">
        <v>4194.8924881000003</v>
      </c>
      <c r="CV25" s="117">
        <v>10.604247965204888</v>
      </c>
      <c r="CW25" s="117">
        <v>4300.1809601999994</v>
      </c>
      <c r="CX25" s="117">
        <v>10.580647389873047</v>
      </c>
      <c r="CY25" s="117">
        <v>4494.9667164700004</v>
      </c>
      <c r="CZ25" s="117">
        <v>10.572098421841234</v>
      </c>
      <c r="DA25" s="117">
        <v>4539.6093168999978</v>
      </c>
      <c r="DB25" s="117">
        <v>10.345256568285704</v>
      </c>
      <c r="DC25" s="117">
        <v>4552.6325394300002</v>
      </c>
      <c r="DD25" s="117">
        <v>10.278278133209644</v>
      </c>
      <c r="DE25" s="117">
        <v>4559.0121835699993</v>
      </c>
      <c r="DF25" s="117">
        <v>9.9460236700169116</v>
      </c>
      <c r="DG25" s="117">
        <v>4751.4408563099987</v>
      </c>
      <c r="DH25" s="117">
        <v>9.3716219817806987</v>
      </c>
      <c r="DI25" s="117">
        <v>4634.6480072125551</v>
      </c>
      <c r="DJ25" s="117">
        <v>9.2031626810410874</v>
      </c>
      <c r="DK25" s="117">
        <v>4641.4736642199996</v>
      </c>
      <c r="DL25" s="117">
        <v>8.9676069977920783</v>
      </c>
      <c r="DM25" s="117">
        <v>4818.2600740199987</v>
      </c>
      <c r="DN25" s="117">
        <v>8.8190859473809056</v>
      </c>
      <c r="DO25" s="117">
        <v>5003.869736990001</v>
      </c>
      <c r="DP25" s="117">
        <v>8.5911491153966217</v>
      </c>
      <c r="DQ25" s="117">
        <v>5136.44828538</v>
      </c>
      <c r="DR25" s="117">
        <v>8.1469780343538822</v>
      </c>
      <c r="DS25" s="117">
        <v>5495.7924631200012</v>
      </c>
      <c r="DT25" s="117">
        <v>8.0328513240393935</v>
      </c>
      <c r="DU25" s="117">
        <v>5707.3695611899993</v>
      </c>
      <c r="DV25" s="117">
        <v>7.8596281988556447</v>
      </c>
      <c r="DW25" s="117">
        <v>6069.9381241899991</v>
      </c>
      <c r="DX25" s="117">
        <v>7.8916282086968677</v>
      </c>
      <c r="DY25" s="117">
        <v>6731.079812240001</v>
      </c>
      <c r="DZ25" s="117">
        <v>7.5489711688840098</v>
      </c>
      <c r="EA25" s="117">
        <v>7179.51072045</v>
      </c>
      <c r="EB25" s="117">
        <v>7.5410796102539672</v>
      </c>
      <c r="EC25" s="117">
        <v>7341.569158899998</v>
      </c>
      <c r="ED25" s="117">
        <v>7.4168249537904769</v>
      </c>
      <c r="EE25" s="117">
        <v>7816.9661804890002</v>
      </c>
      <c r="EF25" s="117">
        <v>7.4724385310863415</v>
      </c>
      <c r="EG25" s="117">
        <v>8296.0075836789983</v>
      </c>
      <c r="EH25" s="117">
        <v>7.5459852941987391</v>
      </c>
      <c r="EI25" s="117">
        <v>9051.9180559889974</v>
      </c>
      <c r="EJ25" s="117">
        <v>7.5262344581229392</v>
      </c>
      <c r="EK25" s="117">
        <v>9560.3958330190017</v>
      </c>
      <c r="EL25" s="117">
        <v>7.8272097338425723</v>
      </c>
      <c r="EM25" s="117">
        <v>9824.8967561789996</v>
      </c>
      <c r="EN25" s="117">
        <v>7.8155534632858368</v>
      </c>
      <c r="EO25" s="117">
        <v>10129.837556549001</v>
      </c>
      <c r="EP25" s="117">
        <v>8.0012341645148286</v>
      </c>
      <c r="EQ25" s="117">
        <v>10330.233468078999</v>
      </c>
      <c r="ER25" s="117">
        <v>8.7278382590922821</v>
      </c>
      <c r="ES25" s="117">
        <v>10631.266329038999</v>
      </c>
      <c r="ET25" s="117">
        <v>8.8018231378451244</v>
      </c>
      <c r="EU25" s="117">
        <v>11002.603903498999</v>
      </c>
      <c r="EV25" s="117">
        <v>8.950779487513989</v>
      </c>
      <c r="EW25" s="117">
        <v>11137.479255698003</v>
      </c>
      <c r="EX25" s="117">
        <v>9.5836992207017158</v>
      </c>
      <c r="EY25" s="117">
        <v>11484.271489440001</v>
      </c>
      <c r="EZ25" s="117">
        <v>9.5949947201124726</v>
      </c>
      <c r="FA25" s="117">
        <v>11589.115528659999</v>
      </c>
      <c r="FB25" s="117">
        <v>9.6901059869258557</v>
      </c>
      <c r="FC25" s="117">
        <v>11665.59899303</v>
      </c>
      <c r="FD25" s="117">
        <v>9.8955930419508267</v>
      </c>
      <c r="FE25" s="117">
        <v>11872.058500550002</v>
      </c>
      <c r="FF25" s="117">
        <v>9.9595448536967091</v>
      </c>
      <c r="FG25" s="117">
        <v>11876.631716609998</v>
      </c>
      <c r="FH25" s="117">
        <v>10.126457698059916</v>
      </c>
      <c r="FI25" s="117">
        <v>11992.203563159999</v>
      </c>
    </row>
    <row r="26" spans="2:165" x14ac:dyDescent="0.25">
      <c r="B26" s="21">
        <v>3</v>
      </c>
      <c r="C26" s="27" t="s">
        <v>220</v>
      </c>
      <c r="D26" s="117">
        <v>12.14519850820022</v>
      </c>
      <c r="E26" s="117">
        <v>2519.9816882099994</v>
      </c>
      <c r="F26" s="117">
        <v>10.914511630574294</v>
      </c>
      <c r="G26" s="117">
        <v>2699.6637245549996</v>
      </c>
      <c r="H26" s="117">
        <v>10.823289239376884</v>
      </c>
      <c r="I26" s="117">
        <v>2672.82495384</v>
      </c>
      <c r="J26" s="117">
        <v>8.564536195009758</v>
      </c>
      <c r="K26" s="117">
        <v>2906.1463219500001</v>
      </c>
      <c r="L26" s="117">
        <v>11.263711854785425</v>
      </c>
      <c r="M26" s="117">
        <v>3467.8326367039999</v>
      </c>
      <c r="N26" s="117">
        <v>12.923553730868631</v>
      </c>
      <c r="O26" s="117">
        <v>3835.4437057000005</v>
      </c>
      <c r="P26" s="117">
        <v>8.4069045163256426</v>
      </c>
      <c r="Q26" s="117">
        <v>2990.8856834095</v>
      </c>
      <c r="R26" s="117">
        <v>8.278109439969608</v>
      </c>
      <c r="S26" s="117">
        <v>3127.5174957295003</v>
      </c>
      <c r="T26" s="117">
        <v>8.3585598502878504</v>
      </c>
      <c r="U26" s="117">
        <v>3142.5230180800008</v>
      </c>
      <c r="V26" s="117">
        <v>8.7044726286051688</v>
      </c>
      <c r="W26" s="117">
        <v>3084.6386128499998</v>
      </c>
      <c r="X26" s="117">
        <v>9.0139018346039119</v>
      </c>
      <c r="Y26" s="117">
        <v>2821.6669421000001</v>
      </c>
      <c r="Z26" s="117">
        <v>9.4108321803305337</v>
      </c>
      <c r="AA26" s="117">
        <v>2750.58549894</v>
      </c>
      <c r="AB26" s="117">
        <v>10.018173155835532</v>
      </c>
      <c r="AC26" s="117">
        <v>2815.2647724499989</v>
      </c>
      <c r="AD26" s="117">
        <v>10.60461887025747</v>
      </c>
      <c r="AE26" s="117">
        <v>2914.2605874200003</v>
      </c>
      <c r="AF26" s="117">
        <v>10.623406446708184</v>
      </c>
      <c r="AG26" s="117">
        <v>3105.3196273040007</v>
      </c>
      <c r="AH26" s="117">
        <v>10.233056958931078</v>
      </c>
      <c r="AI26" s="117">
        <v>3160.3678197899999</v>
      </c>
      <c r="AJ26" s="117">
        <v>11.133516920875847</v>
      </c>
      <c r="AK26" s="117">
        <v>3139.8803571774997</v>
      </c>
      <c r="AL26" s="117">
        <v>11.263711854785425</v>
      </c>
      <c r="AM26" s="117">
        <v>3467.8326367039999</v>
      </c>
      <c r="AN26" s="117">
        <v>11.736579260430897</v>
      </c>
      <c r="AO26" s="117">
        <v>3535.810120906001</v>
      </c>
      <c r="AP26" s="117">
        <v>11.693492137615314</v>
      </c>
      <c r="AQ26" s="117">
        <v>3433.4125656739998</v>
      </c>
      <c r="AR26" s="117">
        <v>10.697955202778704</v>
      </c>
      <c r="AS26" s="117">
        <v>3603.2613820029992</v>
      </c>
      <c r="AT26" s="117">
        <v>11.459731495292214</v>
      </c>
      <c r="AU26" s="117">
        <v>3568.3949087199999</v>
      </c>
      <c r="AV26" s="117">
        <v>11.06973878020826</v>
      </c>
      <c r="AW26" s="117">
        <v>4074.2337720899995</v>
      </c>
      <c r="AX26" s="117">
        <v>11.187426762915056</v>
      </c>
      <c r="AY26" s="117">
        <v>4187.0313749879997</v>
      </c>
      <c r="AZ26" s="117">
        <v>11.025201394679891</v>
      </c>
      <c r="BA26" s="117">
        <v>4724.5992196940006</v>
      </c>
      <c r="BB26" s="117">
        <v>12.112858627400984</v>
      </c>
      <c r="BC26" s="117">
        <v>3852.8336265349994</v>
      </c>
      <c r="BD26" s="117">
        <v>12.067966800041345</v>
      </c>
      <c r="BE26" s="117">
        <v>3750.2192496700009</v>
      </c>
      <c r="BF26" s="117">
        <v>12.878030101478748</v>
      </c>
      <c r="BG26" s="117">
        <v>4410.1124884800001</v>
      </c>
      <c r="BH26" s="117">
        <v>12.854845081312758</v>
      </c>
      <c r="BI26" s="117">
        <v>4025.3851463000005</v>
      </c>
      <c r="BJ26" s="117">
        <v>12.923553730868631</v>
      </c>
      <c r="BK26" s="117">
        <v>3835.4437057000005</v>
      </c>
      <c r="BL26" s="117">
        <v>12.651120008734864</v>
      </c>
      <c r="BM26" s="117">
        <v>3795.0718675000007</v>
      </c>
      <c r="BN26" s="117">
        <v>12.536847898371501</v>
      </c>
      <c r="BO26" s="117">
        <v>4301.3192552610008</v>
      </c>
      <c r="BP26" s="117">
        <v>12.200464973949833</v>
      </c>
      <c r="BQ26" s="117">
        <v>4440.015579251999</v>
      </c>
      <c r="BR26" s="117">
        <v>12.201655115897134</v>
      </c>
      <c r="BS26" s="117">
        <v>4435.2085758260009</v>
      </c>
      <c r="BT26" s="117">
        <v>12.388699433426371</v>
      </c>
      <c r="BU26" s="117">
        <v>4697.7765963600013</v>
      </c>
      <c r="BV26" s="117">
        <v>12.367182325170605</v>
      </c>
      <c r="BW26" s="117">
        <v>4383.3839557875008</v>
      </c>
      <c r="BX26" s="117">
        <v>11.976894299044679</v>
      </c>
      <c r="BY26" s="117">
        <v>4850.8243951315008</v>
      </c>
      <c r="BZ26" s="117">
        <v>11.737678821194828</v>
      </c>
      <c r="CA26" s="117">
        <v>5183.1796736394999</v>
      </c>
      <c r="CB26" s="117">
        <v>11.996924739497182</v>
      </c>
      <c r="CC26" s="117">
        <v>5929.6153110660007</v>
      </c>
      <c r="CD26" s="117">
        <v>11.685562111474887</v>
      </c>
      <c r="CE26" s="117">
        <v>5688.4992797329996</v>
      </c>
      <c r="CF26" s="117">
        <v>11.657027208531174</v>
      </c>
      <c r="CG26" s="117">
        <v>5819.6878408700004</v>
      </c>
      <c r="CH26" s="117">
        <v>11.909632781101266</v>
      </c>
      <c r="CI26" s="117">
        <v>5733.8283933499997</v>
      </c>
      <c r="CJ26" s="117">
        <v>11.840497117894984</v>
      </c>
      <c r="CK26" s="117">
        <v>5655.6374869699994</v>
      </c>
      <c r="CL26" s="117">
        <v>11.811846363434046</v>
      </c>
      <c r="CM26" s="117">
        <v>6169.8315361388286</v>
      </c>
      <c r="CN26" s="117">
        <v>11.750234376074317</v>
      </c>
      <c r="CO26" s="117">
        <v>6363.8437414056198</v>
      </c>
      <c r="CP26" s="117">
        <v>12.165089209051096</v>
      </c>
      <c r="CQ26" s="117">
        <v>5435.02884533</v>
      </c>
      <c r="CR26" s="117">
        <v>12.094868661182339</v>
      </c>
      <c r="CS26" s="117">
        <v>5392.0089951569998</v>
      </c>
      <c r="CT26" s="117">
        <v>11.686401854695488</v>
      </c>
      <c r="CU26" s="117">
        <v>5945.809410840001</v>
      </c>
      <c r="CV26" s="117">
        <v>11.720285265815471</v>
      </c>
      <c r="CW26" s="117">
        <v>5922.0182572800004</v>
      </c>
      <c r="CX26" s="117">
        <v>11.786688693244351</v>
      </c>
      <c r="CY26" s="117">
        <v>4711.65480226</v>
      </c>
      <c r="CZ26" s="117">
        <v>11.727126031498855</v>
      </c>
      <c r="DA26" s="117">
        <v>4722.1595996000015</v>
      </c>
      <c r="DB26" s="117">
        <v>11.770916084412629</v>
      </c>
      <c r="DC26" s="117">
        <v>4474.364555248485</v>
      </c>
      <c r="DD26" s="117">
        <v>11.232784474906376</v>
      </c>
      <c r="DE26" s="117">
        <v>4413.393745095449</v>
      </c>
      <c r="DF26" s="117">
        <v>10.865517994752024</v>
      </c>
      <c r="DG26" s="117">
        <v>5180.1354930686794</v>
      </c>
      <c r="DH26" s="117">
        <v>11.097228614488685</v>
      </c>
      <c r="DI26" s="117">
        <v>5199.4397232800002</v>
      </c>
      <c r="DJ26" s="117">
        <v>10.487222775659905</v>
      </c>
      <c r="DK26" s="117">
        <v>5372.9542324431795</v>
      </c>
      <c r="DL26" s="117">
        <v>10.151015211847108</v>
      </c>
      <c r="DM26" s="117">
        <v>5758.3391217557255</v>
      </c>
      <c r="DN26" s="117">
        <v>9.9398630921626481</v>
      </c>
      <c r="DO26" s="117">
        <v>5884.5078184599988</v>
      </c>
      <c r="DP26" s="117">
        <v>9.8317271805887927</v>
      </c>
      <c r="DQ26" s="117">
        <v>5585.7443419598821</v>
      </c>
      <c r="DR26" s="117">
        <v>9.1091453391861084</v>
      </c>
      <c r="DS26" s="117">
        <v>5991.2449027999983</v>
      </c>
      <c r="DT26" s="117">
        <v>8.7157049073490729</v>
      </c>
      <c r="DU26" s="117">
        <v>6347.335777549999</v>
      </c>
      <c r="DV26" s="117">
        <v>8.7062713653315118</v>
      </c>
      <c r="DW26" s="117">
        <v>6348.6938983239761</v>
      </c>
      <c r="DX26" s="117">
        <v>8.7318343672559848</v>
      </c>
      <c r="DY26" s="117">
        <v>6769.4850796900009</v>
      </c>
      <c r="DZ26" s="117">
        <v>8.5363837010818635</v>
      </c>
      <c r="EA26" s="117">
        <v>6694.6387744700023</v>
      </c>
      <c r="EB26" s="117">
        <v>8.4570285864247943</v>
      </c>
      <c r="EC26" s="117">
        <v>6642.4413839000008</v>
      </c>
      <c r="ED26" s="117">
        <v>8.4344133564218886</v>
      </c>
      <c r="EE26" s="117">
        <v>6683.0004433699987</v>
      </c>
      <c r="EF26" s="117">
        <v>8.4354961084633615</v>
      </c>
      <c r="EG26" s="117">
        <v>7011.6832199900009</v>
      </c>
      <c r="EH26" s="117">
        <v>8.5395746538956381</v>
      </c>
      <c r="EI26" s="117">
        <v>6937.2542642500011</v>
      </c>
      <c r="EJ26" s="117">
        <v>8.5821777299706739</v>
      </c>
      <c r="EK26" s="117">
        <v>7503.9837925800011</v>
      </c>
      <c r="EL26" s="117">
        <v>8.8677478759143291</v>
      </c>
      <c r="EM26" s="117">
        <v>7605.1631369100005</v>
      </c>
      <c r="EN26" s="117">
        <v>8.9195161289288958</v>
      </c>
      <c r="EO26" s="117">
        <v>7907.5455473600005</v>
      </c>
      <c r="EP26" s="117">
        <v>9.0898073326182427</v>
      </c>
      <c r="EQ26" s="117">
        <v>7859.2676849500012</v>
      </c>
      <c r="ER26" s="117">
        <v>9.7593297839966731</v>
      </c>
      <c r="ES26" s="117">
        <v>8066.0646343399994</v>
      </c>
      <c r="ET26" s="117">
        <v>9.8917894644219775</v>
      </c>
      <c r="EU26" s="117">
        <v>8142.7492141500006</v>
      </c>
      <c r="EV26" s="117">
        <v>10.114502782409593</v>
      </c>
      <c r="EW26" s="117">
        <v>8063.5844351799997</v>
      </c>
      <c r="EX26" s="117">
        <v>11.171192611831511</v>
      </c>
      <c r="EY26" s="117">
        <v>7960.2523363500013</v>
      </c>
      <c r="EZ26" s="117">
        <v>11.252491900095421</v>
      </c>
      <c r="FA26" s="117">
        <v>8147.2504659200013</v>
      </c>
      <c r="FB26" s="117">
        <v>11.171086206011896</v>
      </c>
      <c r="FC26" s="117">
        <v>8386.0145430999983</v>
      </c>
      <c r="FD26" s="117">
        <v>11.32192678404442</v>
      </c>
      <c r="FE26" s="117">
        <v>8628.6211576599999</v>
      </c>
      <c r="FF26" s="117">
        <v>11.338085291036494</v>
      </c>
      <c r="FG26" s="117">
        <v>8889.8099846399982</v>
      </c>
      <c r="FH26" s="117">
        <v>11.414549985121742</v>
      </c>
      <c r="FI26" s="117">
        <v>9382.7744657899984</v>
      </c>
    </row>
    <row r="27" spans="2:165" ht="31.5" x14ac:dyDescent="0.25">
      <c r="B27" s="304">
        <v>4</v>
      </c>
      <c r="C27" s="308" t="s">
        <v>633</v>
      </c>
      <c r="D27" s="117">
        <v>11.330759268664281</v>
      </c>
      <c r="E27" s="117">
        <v>44691.356392641501</v>
      </c>
      <c r="F27" s="117">
        <v>9.6693913471290767</v>
      </c>
      <c r="G27" s="117">
        <v>57138.707538340117</v>
      </c>
      <c r="H27" s="117">
        <v>9.3362627703498955</v>
      </c>
      <c r="I27" s="117">
        <v>70017.77116857002</v>
      </c>
      <c r="J27" s="117">
        <v>8.2499581673604965</v>
      </c>
      <c r="K27" s="117">
        <v>86822.223310416492</v>
      </c>
      <c r="L27" s="117">
        <v>10.851239693128727</v>
      </c>
      <c r="M27" s="117">
        <v>108358.59705367994</v>
      </c>
      <c r="N27" s="117">
        <v>12.081081830268927</v>
      </c>
      <c r="O27" s="117">
        <v>119749.95642358054</v>
      </c>
      <c r="P27" s="117">
        <v>8.3247681325271774</v>
      </c>
      <c r="Q27" s="117">
        <v>88099.910538482</v>
      </c>
      <c r="R27" s="117">
        <v>8.1489376194389909</v>
      </c>
      <c r="S27" s="117">
        <v>88734.915690373993</v>
      </c>
      <c r="T27" s="117">
        <v>8.1000003762348118</v>
      </c>
      <c r="U27" s="117">
        <v>88938.212476246976</v>
      </c>
      <c r="V27" s="117">
        <v>8.4506941241176872</v>
      </c>
      <c r="W27" s="117">
        <v>87504.427525244013</v>
      </c>
      <c r="X27" s="117">
        <v>8.6896473853771745</v>
      </c>
      <c r="Y27" s="117">
        <v>89434.577984769508</v>
      </c>
      <c r="Z27" s="117">
        <v>9.0175744782442084</v>
      </c>
      <c r="AA27" s="117">
        <v>92705.616021904498</v>
      </c>
      <c r="AB27" s="117">
        <v>9.5932856063620147</v>
      </c>
      <c r="AC27" s="117">
        <v>103943.84147147583</v>
      </c>
      <c r="AD27" s="117">
        <v>10.082523394883747</v>
      </c>
      <c r="AE27" s="117">
        <v>104228.51414706995</v>
      </c>
      <c r="AF27" s="117">
        <v>10.370019748136871</v>
      </c>
      <c r="AG27" s="117">
        <v>104897.35958742139</v>
      </c>
      <c r="AH27" s="117">
        <v>10.160198802269962</v>
      </c>
      <c r="AI27" s="117">
        <v>107392.76708202441</v>
      </c>
      <c r="AJ27" s="117">
        <v>10.856882064329644</v>
      </c>
      <c r="AK27" s="117">
        <v>106059.76339359549</v>
      </c>
      <c r="AL27" s="117">
        <v>10.851239693128727</v>
      </c>
      <c r="AM27" s="117">
        <v>108358.59705367994</v>
      </c>
      <c r="AN27" s="117">
        <v>11.087345912102398</v>
      </c>
      <c r="AO27" s="117">
        <v>106699.78904997482</v>
      </c>
      <c r="AP27" s="117">
        <v>11.312963209179467</v>
      </c>
      <c r="AQ27" s="117">
        <v>104199.75544738879</v>
      </c>
      <c r="AR27" s="117">
        <v>10.6402966758943</v>
      </c>
      <c r="AS27" s="117">
        <v>104312.70617459882</v>
      </c>
      <c r="AT27" s="117">
        <v>11.255913446537866</v>
      </c>
      <c r="AU27" s="117">
        <v>104860.14585278448</v>
      </c>
      <c r="AV27" s="117">
        <v>10.786498632655876</v>
      </c>
      <c r="AW27" s="117">
        <v>106633.71433335653</v>
      </c>
      <c r="AX27" s="117">
        <v>11.330083728771006</v>
      </c>
      <c r="AY27" s="117">
        <v>111788.8234989785</v>
      </c>
      <c r="AZ27" s="117">
        <v>11.464291031412079</v>
      </c>
      <c r="BA27" s="117">
        <v>114723.22959329248</v>
      </c>
      <c r="BB27" s="117">
        <v>11.529539710511576</v>
      </c>
      <c r="BC27" s="117">
        <v>112618.58026178881</v>
      </c>
      <c r="BD27" s="117">
        <v>11.758371748570207</v>
      </c>
      <c r="BE27" s="117">
        <v>105378.9373274785</v>
      </c>
      <c r="BF27" s="117">
        <v>11.959146107574256</v>
      </c>
      <c r="BG27" s="117">
        <v>115181.64690301992</v>
      </c>
      <c r="BH27" s="117">
        <v>12.123511177237846</v>
      </c>
      <c r="BI27" s="117">
        <v>104852.11162820853</v>
      </c>
      <c r="BJ27" s="117">
        <v>12.081081830268927</v>
      </c>
      <c r="BK27" s="117">
        <v>119749.95642358054</v>
      </c>
      <c r="BL27" s="117">
        <v>12.235008315837689</v>
      </c>
      <c r="BM27" s="117">
        <v>110543.64645958449</v>
      </c>
      <c r="BN27" s="117">
        <v>12.081215656194122</v>
      </c>
      <c r="BO27" s="117">
        <v>121004.20669327851</v>
      </c>
      <c r="BP27" s="117">
        <v>12.307514975094483</v>
      </c>
      <c r="BQ27" s="117">
        <v>123968.83051474849</v>
      </c>
      <c r="BR27" s="117">
        <v>12.200045210155968</v>
      </c>
      <c r="BS27" s="117">
        <v>123942.30123190749</v>
      </c>
      <c r="BT27" s="117">
        <v>12.275608854823044</v>
      </c>
      <c r="BU27" s="117">
        <v>127319.97676093849</v>
      </c>
      <c r="BV27" s="117">
        <v>12.221369641872796</v>
      </c>
      <c r="BW27" s="117">
        <v>130259.07722936002</v>
      </c>
      <c r="BX27" s="117">
        <v>11.916205142420297</v>
      </c>
      <c r="BY27" s="117">
        <v>132429.0497826325</v>
      </c>
      <c r="BZ27" s="117">
        <v>12.007701587800829</v>
      </c>
      <c r="CA27" s="117">
        <v>130732.53222295904</v>
      </c>
      <c r="CB27" s="117">
        <v>11.846134803790545</v>
      </c>
      <c r="CC27" s="117">
        <v>133007.09177768553</v>
      </c>
      <c r="CD27" s="117">
        <v>11.894312864526272</v>
      </c>
      <c r="CE27" s="117">
        <v>130238.20928748163</v>
      </c>
      <c r="CF27" s="117">
        <v>11.78248924326104</v>
      </c>
      <c r="CG27" s="117">
        <v>128244.50740419893</v>
      </c>
      <c r="CH27" s="117">
        <v>11.834886932626636</v>
      </c>
      <c r="CI27" s="117">
        <v>127479.59343683682</v>
      </c>
      <c r="CJ27" s="117">
        <v>11.754219120677924</v>
      </c>
      <c r="CK27" s="117">
        <v>127019.24919651476</v>
      </c>
      <c r="CL27" s="117">
        <v>11.579840130761143</v>
      </c>
      <c r="CM27" s="117">
        <v>128841.43844936461</v>
      </c>
      <c r="CN27" s="117">
        <v>11.491199510598864</v>
      </c>
      <c r="CO27" s="117">
        <v>128254.60545159808</v>
      </c>
      <c r="CP27" s="117">
        <v>11.646534152681378</v>
      </c>
      <c r="CQ27" s="117">
        <v>126887.13499449946</v>
      </c>
      <c r="CR27" s="117">
        <v>11.613260821014052</v>
      </c>
      <c r="CS27" s="117">
        <v>130540.27563628051</v>
      </c>
      <c r="CT27" s="117">
        <v>11.590369918407484</v>
      </c>
      <c r="CU27" s="117">
        <v>134955.49781394601</v>
      </c>
      <c r="CV27" s="117">
        <v>11.260070517810165</v>
      </c>
      <c r="CW27" s="117">
        <v>136268.01083801297</v>
      </c>
      <c r="CX27" s="117">
        <v>11.389446791305417</v>
      </c>
      <c r="CY27" s="117">
        <v>136575.97253698105</v>
      </c>
      <c r="CZ27" s="117">
        <v>11.274098101557158</v>
      </c>
      <c r="DA27" s="117">
        <v>136137.202445893</v>
      </c>
      <c r="DB27" s="117">
        <v>11.256288603815674</v>
      </c>
      <c r="DC27" s="117">
        <v>135768.70952684351</v>
      </c>
      <c r="DD27" s="117">
        <v>11.06863577068669</v>
      </c>
      <c r="DE27" s="117">
        <v>135873.85226917852</v>
      </c>
      <c r="DF27" s="117">
        <v>10.88617593007336</v>
      </c>
      <c r="DG27" s="117">
        <v>142758.63382848882</v>
      </c>
      <c r="DH27" s="117">
        <v>10.011359383444223</v>
      </c>
      <c r="DI27" s="117">
        <v>138786.45103770253</v>
      </c>
      <c r="DJ27" s="117">
        <v>9.7385957794759417</v>
      </c>
      <c r="DK27" s="117">
        <v>142120.99258990874</v>
      </c>
      <c r="DL27" s="117">
        <v>9.5871356703795207</v>
      </c>
      <c r="DM27" s="117">
        <v>143788.57937900993</v>
      </c>
      <c r="DN27" s="117">
        <v>9.1005919429313842</v>
      </c>
      <c r="DO27" s="117">
        <v>143706.12279920548</v>
      </c>
      <c r="DP27" s="117">
        <v>9.2353913112778478</v>
      </c>
      <c r="DQ27" s="117">
        <v>145597.93113204543</v>
      </c>
      <c r="DR27" s="117">
        <v>8.9377865572399795</v>
      </c>
      <c r="DS27" s="117">
        <v>150508.5633054965</v>
      </c>
      <c r="DT27" s="117">
        <v>8.6148593724497626</v>
      </c>
      <c r="DU27" s="117">
        <v>153645.38428925892</v>
      </c>
      <c r="DV27" s="117">
        <v>8.5043024596922887</v>
      </c>
      <c r="DW27" s="117">
        <v>156955.8692170438</v>
      </c>
      <c r="DX27" s="117">
        <v>8.4418785313765188</v>
      </c>
      <c r="DY27" s="117">
        <v>162138.42170559758</v>
      </c>
      <c r="DZ27" s="117">
        <v>8.2889842392741571</v>
      </c>
      <c r="EA27" s="117">
        <v>162865.79405173153</v>
      </c>
      <c r="EB27" s="117">
        <v>8.1912442433535482</v>
      </c>
      <c r="EC27" s="117">
        <v>166381.2900862745</v>
      </c>
      <c r="ED27" s="117">
        <v>8.1922177483331531</v>
      </c>
      <c r="EE27" s="117">
        <v>166896.63153549749</v>
      </c>
      <c r="EF27" s="117">
        <v>8.1678376372524539</v>
      </c>
      <c r="EG27" s="117">
        <v>170869.27729112445</v>
      </c>
      <c r="EH27" s="117">
        <v>8.2678833251580528</v>
      </c>
      <c r="EI27" s="117">
        <v>174968.72736639198</v>
      </c>
      <c r="EJ27" s="117">
        <v>8.2629448040508162</v>
      </c>
      <c r="EK27" s="117">
        <v>175620.86214769643</v>
      </c>
      <c r="EL27" s="117">
        <v>8.7864554405817721</v>
      </c>
      <c r="EM27" s="117">
        <v>174847.7833761324</v>
      </c>
      <c r="EN27" s="117">
        <v>8.9941586710004238</v>
      </c>
      <c r="EO27" s="117">
        <v>183298.57301524249</v>
      </c>
      <c r="EP27" s="117">
        <v>9.1218278628418918</v>
      </c>
      <c r="EQ27" s="117">
        <v>194101.43524023893</v>
      </c>
      <c r="ER27" s="117">
        <v>10.115590094922473</v>
      </c>
      <c r="ES27" s="117">
        <v>200286.15158372896</v>
      </c>
      <c r="ET27" s="117">
        <v>10.246068668390517</v>
      </c>
      <c r="EU27" s="117">
        <v>207142.3246365645</v>
      </c>
      <c r="EV27" s="117">
        <v>10.480261040663898</v>
      </c>
      <c r="EW27" s="117">
        <v>207889.59512419443</v>
      </c>
      <c r="EX27" s="117">
        <v>11.289826528304271</v>
      </c>
      <c r="EY27" s="117">
        <v>211393.93394117441</v>
      </c>
      <c r="EZ27" s="117">
        <v>11.360222066440311</v>
      </c>
      <c r="FA27" s="117">
        <v>212612.25060859454</v>
      </c>
      <c r="FB27" s="117">
        <v>11.369695388238288</v>
      </c>
      <c r="FC27" s="117">
        <v>215693.93163405446</v>
      </c>
      <c r="FD27" s="117">
        <v>11.848704209233171</v>
      </c>
      <c r="FE27" s="117">
        <v>217986.61679495449</v>
      </c>
      <c r="FF27" s="117">
        <v>11.946531570747057</v>
      </c>
      <c r="FG27" s="117">
        <v>216614.46828418458</v>
      </c>
      <c r="FH27" s="117">
        <v>12.055783350733478</v>
      </c>
      <c r="FI27" s="117">
        <v>219849.23769027455</v>
      </c>
    </row>
    <row r="28" spans="2:165" x14ac:dyDescent="0.25">
      <c r="B28" s="21">
        <v>5</v>
      </c>
      <c r="C28" s="27" t="s">
        <v>634</v>
      </c>
      <c r="D28" s="117">
        <v>11.63232299939229</v>
      </c>
      <c r="E28" s="117">
        <v>95602.051294764489</v>
      </c>
      <c r="F28" s="117">
        <v>9.5534250333285886</v>
      </c>
      <c r="G28" s="117">
        <v>123830.71851885697</v>
      </c>
      <c r="H28" s="117">
        <v>9.0350214130592423</v>
      </c>
      <c r="I28" s="117">
        <v>146439.43991156001</v>
      </c>
      <c r="J28" s="117">
        <v>8.1492884985692822</v>
      </c>
      <c r="K28" s="117">
        <v>160559.01095850705</v>
      </c>
      <c r="L28" s="117">
        <v>10.75023642321529</v>
      </c>
      <c r="M28" s="117">
        <v>198529.20798605005</v>
      </c>
      <c r="N28" s="117">
        <v>12.140684621949191</v>
      </c>
      <c r="O28" s="117">
        <v>237457.38584493793</v>
      </c>
      <c r="P28" s="117">
        <v>8.2895419321148243</v>
      </c>
      <c r="Q28" s="117">
        <v>164379.07596279451</v>
      </c>
      <c r="R28" s="117">
        <v>8.0752966201424758</v>
      </c>
      <c r="S28" s="117">
        <v>169478.54659539403</v>
      </c>
      <c r="T28" s="117">
        <v>7.896233508761882</v>
      </c>
      <c r="U28" s="117">
        <v>173831.18827435203</v>
      </c>
      <c r="V28" s="117">
        <v>8.2339841816745398</v>
      </c>
      <c r="W28" s="117">
        <v>178083.32654008697</v>
      </c>
      <c r="X28" s="117">
        <v>8.5126879517659066</v>
      </c>
      <c r="Y28" s="117">
        <v>179181.11259827443</v>
      </c>
      <c r="Z28" s="117">
        <v>8.8029046890653593</v>
      </c>
      <c r="AA28" s="117">
        <v>184764.95626117397</v>
      </c>
      <c r="AB28" s="117">
        <v>9.4910228344837169</v>
      </c>
      <c r="AC28" s="117">
        <v>205180.67177373177</v>
      </c>
      <c r="AD28" s="117">
        <v>9.9208595234243955</v>
      </c>
      <c r="AE28" s="117">
        <v>204171.78748418347</v>
      </c>
      <c r="AF28" s="117">
        <v>10.238788043606284</v>
      </c>
      <c r="AG28" s="117">
        <v>201334.02031285234</v>
      </c>
      <c r="AH28" s="117">
        <v>10.062250846796271</v>
      </c>
      <c r="AI28" s="117">
        <v>200345.06714085699</v>
      </c>
      <c r="AJ28" s="117">
        <v>10.633853285530806</v>
      </c>
      <c r="AK28" s="117">
        <v>197846.92246826403</v>
      </c>
      <c r="AL28" s="117">
        <v>10.75023642321529</v>
      </c>
      <c r="AM28" s="117">
        <v>198529.20798605005</v>
      </c>
      <c r="AN28" s="117">
        <v>10.953448218510108</v>
      </c>
      <c r="AO28" s="117">
        <v>202450.67634507088</v>
      </c>
      <c r="AP28" s="117">
        <v>11.033565613095599</v>
      </c>
      <c r="AQ28" s="117">
        <v>207052.21883300037</v>
      </c>
      <c r="AR28" s="117">
        <v>10.079277107716969</v>
      </c>
      <c r="AS28" s="117">
        <v>213809.68670105061</v>
      </c>
      <c r="AT28" s="117">
        <v>10.944304450656256</v>
      </c>
      <c r="AU28" s="117">
        <v>215960.65428102054</v>
      </c>
      <c r="AV28" s="117">
        <v>10.712328003037884</v>
      </c>
      <c r="AW28" s="117">
        <v>219378.37747896701</v>
      </c>
      <c r="AX28" s="117">
        <v>11.185091739455205</v>
      </c>
      <c r="AY28" s="117">
        <v>220581.78718060206</v>
      </c>
      <c r="AZ28" s="117">
        <v>11.343852286497789</v>
      </c>
      <c r="BA28" s="117">
        <v>223547.75478372173</v>
      </c>
      <c r="BB28" s="117">
        <v>11.43684088460833</v>
      </c>
      <c r="BC28" s="117">
        <v>220006.119498321</v>
      </c>
      <c r="BD28" s="117">
        <v>11.611592551122211</v>
      </c>
      <c r="BE28" s="117">
        <v>210075.91993361179</v>
      </c>
      <c r="BF28" s="117">
        <v>11.767142787725273</v>
      </c>
      <c r="BG28" s="117">
        <v>231436.36844864977</v>
      </c>
      <c r="BH28" s="117">
        <v>12.06076682673984</v>
      </c>
      <c r="BI28" s="117">
        <v>214289.30841935304</v>
      </c>
      <c r="BJ28" s="117">
        <v>12.140684621949191</v>
      </c>
      <c r="BK28" s="117">
        <v>237457.38584493793</v>
      </c>
      <c r="BL28" s="117">
        <v>11.926628218397152</v>
      </c>
      <c r="BM28" s="117">
        <v>232013.87801006404</v>
      </c>
      <c r="BN28" s="117">
        <v>11.88724630641449</v>
      </c>
      <c r="BO28" s="117">
        <v>260713.41706644965</v>
      </c>
      <c r="BP28" s="117">
        <v>11.682873536603488</v>
      </c>
      <c r="BQ28" s="117">
        <v>274822.02318287257</v>
      </c>
      <c r="BR28" s="117">
        <v>11.883668489930848</v>
      </c>
      <c r="BS28" s="117">
        <v>285312.4666919774</v>
      </c>
      <c r="BT28" s="117">
        <v>12.003567673589492</v>
      </c>
      <c r="BU28" s="117">
        <v>290640.63274847815</v>
      </c>
      <c r="BV28" s="117">
        <v>11.924431594021307</v>
      </c>
      <c r="BW28" s="117">
        <v>297216.01302599319</v>
      </c>
      <c r="BX28" s="117">
        <v>11.905916954434511</v>
      </c>
      <c r="BY28" s="117">
        <v>304097.14030109654</v>
      </c>
      <c r="BZ28" s="117">
        <v>11.843389561660507</v>
      </c>
      <c r="CA28" s="117">
        <v>300630.45879928657</v>
      </c>
      <c r="CB28" s="117">
        <v>11.773847202395896</v>
      </c>
      <c r="CC28" s="117">
        <v>306243.39005472464</v>
      </c>
      <c r="CD28" s="117">
        <v>11.736919276985398</v>
      </c>
      <c r="CE28" s="117">
        <v>306251.33371264284</v>
      </c>
      <c r="CF28" s="117">
        <v>11.715558324778286</v>
      </c>
      <c r="CG28" s="117">
        <v>306666.85401207558</v>
      </c>
      <c r="CH28" s="117">
        <v>11.752670522654794</v>
      </c>
      <c r="CI28" s="117">
        <v>304479.98981452355</v>
      </c>
      <c r="CJ28" s="117">
        <v>11.662712681265278</v>
      </c>
      <c r="CK28" s="117">
        <v>308819.44493000268</v>
      </c>
      <c r="CL28" s="117">
        <v>11.343479713600845</v>
      </c>
      <c r="CM28" s="117">
        <v>313491.34149153426</v>
      </c>
      <c r="CN28" s="117">
        <v>11.535449942114504</v>
      </c>
      <c r="CO28" s="117">
        <v>325749.67755869729</v>
      </c>
      <c r="CP28" s="117">
        <v>11.587683177960846</v>
      </c>
      <c r="CQ28" s="117">
        <v>330242.74569863774</v>
      </c>
      <c r="CR28" s="117">
        <v>11.474717712330499</v>
      </c>
      <c r="CS28" s="117">
        <v>332532.86155368795</v>
      </c>
      <c r="CT28" s="117">
        <v>11.508269670894084</v>
      </c>
      <c r="CU28" s="117">
        <v>338212.91956218809</v>
      </c>
      <c r="CV28" s="117">
        <v>11.405719687291793</v>
      </c>
      <c r="CW28" s="117">
        <v>340538.56316473603</v>
      </c>
      <c r="CX28" s="117">
        <v>11.378718742449562</v>
      </c>
      <c r="CY28" s="117">
        <v>344786.48372276028</v>
      </c>
      <c r="CZ28" s="117">
        <v>11.311849943580411</v>
      </c>
      <c r="DA28" s="117">
        <v>349982.3104782491</v>
      </c>
      <c r="DB28" s="117">
        <v>11.253584226882088</v>
      </c>
      <c r="DC28" s="117">
        <v>347544.2775801887</v>
      </c>
      <c r="DD28" s="117">
        <v>10.711182603519509</v>
      </c>
      <c r="DE28" s="117">
        <v>340411.31947914005</v>
      </c>
      <c r="DF28" s="117">
        <v>10.248276504318394</v>
      </c>
      <c r="DG28" s="117">
        <v>341968.1859464508</v>
      </c>
      <c r="DH28" s="117">
        <v>10.301767692891636</v>
      </c>
      <c r="DI28" s="117">
        <v>337393.74450093578</v>
      </c>
      <c r="DJ28" s="117">
        <v>10.016016286607169</v>
      </c>
      <c r="DK28" s="117">
        <v>340206.23533189052</v>
      </c>
      <c r="DL28" s="117">
        <v>9.5492776868940812</v>
      </c>
      <c r="DM28" s="117">
        <v>345507.96066211181</v>
      </c>
      <c r="DN28" s="117">
        <v>9.1270885064923561</v>
      </c>
      <c r="DO28" s="117">
        <v>347235.56592701538</v>
      </c>
      <c r="DP28" s="117">
        <v>9.0786035776887424</v>
      </c>
      <c r="DQ28" s="117">
        <v>343641.60980024666</v>
      </c>
      <c r="DR28" s="117">
        <v>8.7529688449939602</v>
      </c>
      <c r="DS28" s="117">
        <v>352212.08338594961</v>
      </c>
      <c r="DT28" s="117">
        <v>8.3760471005595356</v>
      </c>
      <c r="DU28" s="117">
        <v>359019.33292155608</v>
      </c>
      <c r="DV28" s="117">
        <v>8.271660697858561</v>
      </c>
      <c r="DW28" s="117">
        <v>362529.09141758323</v>
      </c>
      <c r="DX28" s="117">
        <v>8.3336474123978288</v>
      </c>
      <c r="DY28" s="117">
        <v>368675.25769097317</v>
      </c>
      <c r="DZ28" s="117">
        <v>8.0731218676702081</v>
      </c>
      <c r="EA28" s="117">
        <v>368631.92938154552</v>
      </c>
      <c r="EB28" s="117">
        <v>7.9544348936149119</v>
      </c>
      <c r="EC28" s="117">
        <v>372135.9853800236</v>
      </c>
      <c r="ED28" s="117">
        <v>7.961699655708756</v>
      </c>
      <c r="EE28" s="117">
        <v>379125.47257733805</v>
      </c>
      <c r="EF28" s="117">
        <v>7.9453319175022852</v>
      </c>
      <c r="EG28" s="117">
        <v>386387.43989087659</v>
      </c>
      <c r="EH28" s="117">
        <v>7.9743261904707712</v>
      </c>
      <c r="EI28" s="117">
        <v>398448.65893402247</v>
      </c>
      <c r="EJ28" s="117">
        <v>8.06824207788579</v>
      </c>
      <c r="EK28" s="117">
        <v>413083.287449961</v>
      </c>
      <c r="EL28" s="117">
        <v>8.4962425935504484</v>
      </c>
      <c r="EM28" s="117">
        <v>420625.22445452056</v>
      </c>
      <c r="EN28" s="117">
        <v>8.7891014497693121</v>
      </c>
      <c r="EO28" s="117">
        <v>430559.4147899861</v>
      </c>
      <c r="EP28" s="117">
        <v>9.0575858545928689</v>
      </c>
      <c r="EQ28" s="117">
        <v>457418.27849703503</v>
      </c>
      <c r="ER28" s="117">
        <v>9.9149157953922931</v>
      </c>
      <c r="ES28" s="117">
        <v>468795.74918316898</v>
      </c>
      <c r="ET28" s="117">
        <v>10.180919210309769</v>
      </c>
      <c r="EU28" s="117">
        <v>478545.40496906097</v>
      </c>
      <c r="EV28" s="117">
        <v>10.478949275065352</v>
      </c>
      <c r="EW28" s="117">
        <v>481888.58720483392</v>
      </c>
      <c r="EX28" s="117">
        <v>11.303140371018129</v>
      </c>
      <c r="EY28" s="117">
        <v>485566.68827207293</v>
      </c>
      <c r="EZ28" s="117">
        <v>11.447352423689171</v>
      </c>
      <c r="FA28" s="117">
        <v>484017.71069515694</v>
      </c>
      <c r="FB28" s="117">
        <v>11.487044588721742</v>
      </c>
      <c r="FC28" s="117">
        <v>474653.42696543189</v>
      </c>
      <c r="FD28" s="117">
        <v>11.890141395726792</v>
      </c>
      <c r="FE28" s="117">
        <v>491739.83926423197</v>
      </c>
      <c r="FF28" s="117">
        <v>11.978026211176914</v>
      </c>
      <c r="FG28" s="117">
        <v>499342.93833307317</v>
      </c>
      <c r="FH28" s="117">
        <v>12.07701263099568</v>
      </c>
      <c r="FI28" s="117">
        <v>509610.00496676279</v>
      </c>
    </row>
    <row r="29" spans="2:165" x14ac:dyDescent="0.25">
      <c r="B29" s="21">
        <v>6</v>
      </c>
      <c r="C29" s="27" t="s">
        <v>222</v>
      </c>
      <c r="D29" s="117">
        <v>12.633605134630383</v>
      </c>
      <c r="E29" s="117">
        <v>56541.709887299301</v>
      </c>
      <c r="F29" s="117">
        <v>11.059349145431199</v>
      </c>
      <c r="G29" s="117">
        <v>79993.064224118338</v>
      </c>
      <c r="H29" s="117">
        <v>9.8097750836608846</v>
      </c>
      <c r="I29" s="117">
        <v>112011.90479847419</v>
      </c>
      <c r="J29" s="117">
        <v>9.3811979855918679</v>
      </c>
      <c r="K29" s="117">
        <v>138218.97759808044</v>
      </c>
      <c r="L29" s="117">
        <v>11.534398140207617</v>
      </c>
      <c r="M29" s="117">
        <v>178777.16864725394</v>
      </c>
      <c r="N29" s="117">
        <v>12.638366983688426</v>
      </c>
      <c r="O29" s="117">
        <v>212355.17274960005</v>
      </c>
      <c r="P29" s="117">
        <v>9.3584482566347376</v>
      </c>
      <c r="Q29" s="117">
        <v>142122.65450609374</v>
      </c>
      <c r="R29" s="117">
        <v>9.2830852242902289</v>
      </c>
      <c r="S29" s="117">
        <v>146705.72483010209</v>
      </c>
      <c r="T29" s="117">
        <v>9.2431918455462672</v>
      </c>
      <c r="U29" s="117">
        <v>149448.15088086203</v>
      </c>
      <c r="V29" s="117">
        <v>9.3510130518001926</v>
      </c>
      <c r="W29" s="117">
        <v>151601.34610010206</v>
      </c>
      <c r="X29" s="117">
        <v>9.4994238902751551</v>
      </c>
      <c r="Y29" s="117">
        <v>154575.10331403371</v>
      </c>
      <c r="Z29" s="117">
        <v>9.6989238707666097</v>
      </c>
      <c r="AA29" s="117">
        <v>159914.73142865207</v>
      </c>
      <c r="AB29" s="117">
        <v>10.422348239059893</v>
      </c>
      <c r="AC29" s="117">
        <v>171413.88242828209</v>
      </c>
      <c r="AD29" s="117">
        <v>10.873453766245214</v>
      </c>
      <c r="AE29" s="117">
        <v>173374.92641963204</v>
      </c>
      <c r="AF29" s="117">
        <v>11.023642876955147</v>
      </c>
      <c r="AG29" s="117">
        <v>174812.986528062</v>
      </c>
      <c r="AH29" s="117">
        <v>11.144276244321036</v>
      </c>
      <c r="AI29" s="117">
        <v>176395.79521186877</v>
      </c>
      <c r="AJ29" s="117">
        <v>11.59331819000573</v>
      </c>
      <c r="AK29" s="117">
        <v>179038.02533164405</v>
      </c>
      <c r="AL29" s="117">
        <v>11.534398140207617</v>
      </c>
      <c r="AM29" s="117">
        <v>178777.16864725394</v>
      </c>
      <c r="AN29" s="117">
        <v>11.797446568976524</v>
      </c>
      <c r="AO29" s="117">
        <v>181267.46732659393</v>
      </c>
      <c r="AP29" s="117">
        <v>11.996513456122845</v>
      </c>
      <c r="AQ29" s="117">
        <v>183740.57057041206</v>
      </c>
      <c r="AR29" s="117">
        <v>11.454496461763664</v>
      </c>
      <c r="AS29" s="117">
        <v>186480.88433255412</v>
      </c>
      <c r="AT29" s="117">
        <v>11.874368918870971</v>
      </c>
      <c r="AU29" s="117">
        <v>187994.52344769172</v>
      </c>
      <c r="AV29" s="117">
        <v>11.705904799211075</v>
      </c>
      <c r="AW29" s="117">
        <v>194380.06940134175</v>
      </c>
      <c r="AX29" s="117">
        <v>11.997624113937524</v>
      </c>
      <c r="AY29" s="117">
        <v>197675.16631430172</v>
      </c>
      <c r="AZ29" s="117">
        <v>12.099670641804076</v>
      </c>
      <c r="BA29" s="117">
        <v>200243.78126229471</v>
      </c>
      <c r="BB29" s="117">
        <v>12.030093793398276</v>
      </c>
      <c r="BC29" s="117">
        <v>197357.86433300306</v>
      </c>
      <c r="BD29" s="117">
        <v>12.25990980504266</v>
      </c>
      <c r="BE29" s="117">
        <v>198097.85799291311</v>
      </c>
      <c r="BF29" s="117">
        <v>12.53055908673381</v>
      </c>
      <c r="BG29" s="117">
        <v>203686.63558521002</v>
      </c>
      <c r="BH29" s="117">
        <v>12.667681914072611</v>
      </c>
      <c r="BI29" s="117">
        <v>207614.71391037997</v>
      </c>
      <c r="BJ29" s="117">
        <v>12.638366983688426</v>
      </c>
      <c r="BK29" s="117">
        <v>212355.17274960005</v>
      </c>
      <c r="BL29" s="117">
        <v>12.652313982857381</v>
      </c>
      <c r="BM29" s="117">
        <v>217080.00164337008</v>
      </c>
      <c r="BN29" s="117">
        <v>12.291942634970729</v>
      </c>
      <c r="BO29" s="117">
        <v>226767.6566746498</v>
      </c>
      <c r="BP29" s="117">
        <v>12.264811563458494</v>
      </c>
      <c r="BQ29" s="117">
        <v>230053.41015983172</v>
      </c>
      <c r="BR29" s="117">
        <v>12.245867711430911</v>
      </c>
      <c r="BS29" s="117">
        <v>231115.0864225734</v>
      </c>
      <c r="BT29" s="117">
        <v>12.264209937564788</v>
      </c>
      <c r="BU29" s="117">
        <v>232806.23275282132</v>
      </c>
      <c r="BV29" s="117">
        <v>12.274814370407968</v>
      </c>
      <c r="BW29" s="117">
        <v>235960.12582044344</v>
      </c>
      <c r="BX29" s="117">
        <v>12.391666407530025</v>
      </c>
      <c r="BY29" s="117">
        <v>239038.72849932342</v>
      </c>
      <c r="BZ29" s="117">
        <v>12.319853065509857</v>
      </c>
      <c r="CA29" s="117">
        <v>242857.01859648759</v>
      </c>
      <c r="CB29" s="117">
        <v>12.532388762863429</v>
      </c>
      <c r="CC29" s="117">
        <v>242721.20549226072</v>
      </c>
      <c r="CD29" s="117">
        <v>12.470760334033645</v>
      </c>
      <c r="CE29" s="117">
        <v>246645.11898773903</v>
      </c>
      <c r="CF29" s="117">
        <v>12.433605464625067</v>
      </c>
      <c r="CG29" s="117">
        <v>249097.53871584384</v>
      </c>
      <c r="CH29" s="117">
        <v>12.434178642037084</v>
      </c>
      <c r="CI29" s="117">
        <v>251365.48012307691</v>
      </c>
      <c r="CJ29" s="117">
        <v>12.348612012076856</v>
      </c>
      <c r="CK29" s="117">
        <v>252550.37732365704</v>
      </c>
      <c r="CL29" s="117">
        <v>12.265275737254548</v>
      </c>
      <c r="CM29" s="117">
        <v>259061.7855341945</v>
      </c>
      <c r="CN29" s="117">
        <v>12.34239617807776</v>
      </c>
      <c r="CO29" s="117">
        <v>266296.29369388433</v>
      </c>
      <c r="CP29" s="117">
        <v>12.390223350503364</v>
      </c>
      <c r="CQ29" s="117">
        <v>268386.78974451631</v>
      </c>
      <c r="CR29" s="117">
        <v>12.369067261625972</v>
      </c>
      <c r="CS29" s="117">
        <v>274125.41092165653</v>
      </c>
      <c r="CT29" s="117">
        <v>12.336715946836602</v>
      </c>
      <c r="CU29" s="117">
        <v>277496.94603588455</v>
      </c>
      <c r="CV29" s="117">
        <v>12.293950555986035</v>
      </c>
      <c r="CW29" s="117">
        <v>279050.42523756757</v>
      </c>
      <c r="CX29" s="117">
        <v>12.247625692081476</v>
      </c>
      <c r="CY29" s="117">
        <v>285950.20699111576</v>
      </c>
      <c r="CZ29" s="117">
        <v>12.27091769820461</v>
      </c>
      <c r="DA29" s="117">
        <v>288005.58910842554</v>
      </c>
      <c r="DB29" s="117">
        <v>12.029102446932871</v>
      </c>
      <c r="DC29" s="117">
        <v>287005.02185204002</v>
      </c>
      <c r="DD29" s="117">
        <v>11.384018614077664</v>
      </c>
      <c r="DE29" s="117">
        <v>285240.61486754491</v>
      </c>
      <c r="DF29" s="117">
        <v>10.992663019115561</v>
      </c>
      <c r="DG29" s="117">
        <v>294292.47207939357</v>
      </c>
      <c r="DH29" s="117">
        <v>11.02353148629229</v>
      </c>
      <c r="DI29" s="117">
        <v>295341.18467154901</v>
      </c>
      <c r="DJ29" s="117">
        <v>10.876948753295508</v>
      </c>
      <c r="DK29" s="117">
        <v>291087.97606903047</v>
      </c>
      <c r="DL29" s="117">
        <v>10.601107879493439</v>
      </c>
      <c r="DM29" s="117">
        <v>300437.14098795253</v>
      </c>
      <c r="DN29" s="117">
        <v>10.290466030155809</v>
      </c>
      <c r="DO29" s="117">
        <v>307142.33780008962</v>
      </c>
      <c r="DP29" s="117">
        <v>10.203346068202304</v>
      </c>
      <c r="DQ29" s="117">
        <v>305985.06676981464</v>
      </c>
      <c r="DR29" s="117">
        <v>10.03493720596633</v>
      </c>
      <c r="DS29" s="117">
        <v>313541.86171308113</v>
      </c>
      <c r="DT29" s="117">
        <v>9.6093520797930161</v>
      </c>
      <c r="DU29" s="117">
        <v>317831.2639209262</v>
      </c>
      <c r="DV29" s="117">
        <v>9.5658225661886824</v>
      </c>
      <c r="DW29" s="117">
        <v>327420.5971805994</v>
      </c>
      <c r="DX29" s="117">
        <v>9.4689048008359151</v>
      </c>
      <c r="DY29" s="117">
        <v>332795.19335757819</v>
      </c>
      <c r="DZ29" s="117">
        <v>9.2825207655931248</v>
      </c>
      <c r="EA29" s="117">
        <v>340914.18783673376</v>
      </c>
      <c r="EB29" s="117">
        <v>9.2252079119036807</v>
      </c>
      <c r="EC29" s="117">
        <v>339601.38351147907</v>
      </c>
      <c r="ED29" s="117">
        <v>9.1666618837610852</v>
      </c>
      <c r="EE29" s="117">
        <v>354304.34720699792</v>
      </c>
      <c r="EF29" s="117">
        <v>9.1898771479024539</v>
      </c>
      <c r="EG29" s="117">
        <v>355863.82352909469</v>
      </c>
      <c r="EH29" s="117">
        <v>9.2696099862626813</v>
      </c>
      <c r="EI29" s="117">
        <v>359202.13067459653</v>
      </c>
      <c r="EJ29" s="117">
        <v>9.1157210427628765</v>
      </c>
      <c r="EK29" s="117">
        <v>223057.014033521</v>
      </c>
      <c r="EL29" s="117">
        <v>9.5720888339485644</v>
      </c>
      <c r="EM29" s="117">
        <v>194529.74924292916</v>
      </c>
      <c r="EN29" s="117">
        <v>9.5954873799411331</v>
      </c>
      <c r="EO29" s="117">
        <v>189542.90840048599</v>
      </c>
      <c r="EP29" s="117">
        <v>9.6802854172037254</v>
      </c>
      <c r="EQ29" s="117">
        <v>171339.41191646463</v>
      </c>
      <c r="ER29" s="117">
        <v>10.43044050782834</v>
      </c>
      <c r="ES29" s="117">
        <v>172625.18800433262</v>
      </c>
      <c r="ET29" s="117">
        <v>10.491437465294414</v>
      </c>
      <c r="EU29" s="117">
        <v>167603.33208866761</v>
      </c>
      <c r="EV29" s="117">
        <v>11.006164258823269</v>
      </c>
      <c r="EW29" s="117">
        <v>150745.35258826811</v>
      </c>
      <c r="EX29" s="117">
        <v>11.703693757467613</v>
      </c>
      <c r="EY29" s="117">
        <v>154512.76201920793</v>
      </c>
      <c r="EZ29" s="117">
        <v>11.766134491225749</v>
      </c>
      <c r="FA29" s="117">
        <v>168415.22225287702</v>
      </c>
      <c r="FB29" s="117">
        <v>11.756310403425864</v>
      </c>
      <c r="FC29" s="117">
        <v>154722.57597814788</v>
      </c>
      <c r="FD29" s="117">
        <v>12.361090095380428</v>
      </c>
      <c r="FE29" s="117">
        <v>150428.75623987397</v>
      </c>
      <c r="FF29" s="117">
        <v>12.506115265807169</v>
      </c>
      <c r="FG29" s="117">
        <v>154762.9353720379</v>
      </c>
      <c r="FH29" s="117">
        <v>12.603211197460674</v>
      </c>
      <c r="FI29" s="117">
        <v>156111.57199159701</v>
      </c>
    </row>
    <row r="30" spans="2:165" x14ac:dyDescent="0.25">
      <c r="B30" s="21">
        <v>7</v>
      </c>
      <c r="C30" s="27" t="s">
        <v>223</v>
      </c>
      <c r="D30" s="117">
        <v>11.744306236289333</v>
      </c>
      <c r="E30" s="117">
        <v>14375.431176902028</v>
      </c>
      <c r="F30" s="117">
        <v>10.599393056606937</v>
      </c>
      <c r="G30" s="117">
        <v>19545.601177240027</v>
      </c>
      <c r="H30" s="117">
        <v>9.7346897871098896</v>
      </c>
      <c r="I30" s="117">
        <v>26599.285221409995</v>
      </c>
      <c r="J30" s="117">
        <v>9.2747637620351817</v>
      </c>
      <c r="K30" s="117">
        <v>37890.163659860009</v>
      </c>
      <c r="L30" s="117">
        <v>10.316227752563018</v>
      </c>
      <c r="M30" s="117">
        <v>59344.923141030027</v>
      </c>
      <c r="N30" s="117">
        <v>11.426017252043234</v>
      </c>
      <c r="O30" s="117">
        <v>81900.595712659997</v>
      </c>
      <c r="P30" s="117">
        <v>9.1794393141641653</v>
      </c>
      <c r="Q30" s="117">
        <v>39369.509987750003</v>
      </c>
      <c r="R30" s="117">
        <v>9.188168392906837</v>
      </c>
      <c r="S30" s="117">
        <v>40103.023096470031</v>
      </c>
      <c r="T30" s="117">
        <v>9.0649465220578946</v>
      </c>
      <c r="U30" s="117">
        <v>41226.637004470023</v>
      </c>
      <c r="V30" s="117">
        <v>9.1464495982616576</v>
      </c>
      <c r="W30" s="117">
        <v>42380.592811999988</v>
      </c>
      <c r="X30" s="117">
        <v>9.180068432871094</v>
      </c>
      <c r="Y30" s="117">
        <v>43141.348815919991</v>
      </c>
      <c r="Z30" s="117">
        <v>9.4152749616795024</v>
      </c>
      <c r="AA30" s="117">
        <v>46296.485153770001</v>
      </c>
      <c r="AB30" s="117">
        <v>9.7477322117179384</v>
      </c>
      <c r="AC30" s="117">
        <v>51027.331462646885</v>
      </c>
      <c r="AD30" s="117">
        <v>9.9589485767414399</v>
      </c>
      <c r="AE30" s="117">
        <v>51354.739883310001</v>
      </c>
      <c r="AF30" s="117">
        <v>9.9421132897383035</v>
      </c>
      <c r="AG30" s="117">
        <v>54227.129183019992</v>
      </c>
      <c r="AH30" s="117">
        <v>9.6407853336439224</v>
      </c>
      <c r="AI30" s="117">
        <v>54896.120095880018</v>
      </c>
      <c r="AJ30" s="117">
        <v>10.140010783614972</v>
      </c>
      <c r="AK30" s="117">
        <v>55971.553068460002</v>
      </c>
      <c r="AL30" s="117">
        <v>10.316227752563018</v>
      </c>
      <c r="AM30" s="117">
        <v>59344.923141030027</v>
      </c>
      <c r="AN30" s="117">
        <v>10.597913457340928</v>
      </c>
      <c r="AO30" s="117">
        <v>60181.914339950017</v>
      </c>
      <c r="AP30" s="117">
        <v>10.710358972472237</v>
      </c>
      <c r="AQ30" s="117">
        <v>61365.992018830031</v>
      </c>
      <c r="AR30" s="117">
        <v>9.709896587032663</v>
      </c>
      <c r="AS30" s="117">
        <v>62989.535081850001</v>
      </c>
      <c r="AT30" s="117">
        <v>10.726375521093948</v>
      </c>
      <c r="AU30" s="117">
        <v>62291.410201230021</v>
      </c>
      <c r="AV30" s="117">
        <v>10.382998296462853</v>
      </c>
      <c r="AW30" s="117">
        <v>65823.477602280007</v>
      </c>
      <c r="AX30" s="117">
        <v>10.855238813083032</v>
      </c>
      <c r="AY30" s="117">
        <v>67629.474985320005</v>
      </c>
      <c r="AZ30" s="117">
        <v>10.870436687925087</v>
      </c>
      <c r="BA30" s="117">
        <v>68895.019996599978</v>
      </c>
      <c r="BB30" s="117">
        <v>10.984533699199224</v>
      </c>
      <c r="BC30" s="117">
        <v>69714.016764830012</v>
      </c>
      <c r="BD30" s="117">
        <v>11.161836303895182</v>
      </c>
      <c r="BE30" s="117">
        <v>68020.384938830015</v>
      </c>
      <c r="BF30" s="117">
        <v>11.241299116936396</v>
      </c>
      <c r="BG30" s="117">
        <v>75625.657387569998</v>
      </c>
      <c r="BH30" s="117">
        <v>11.460257609377233</v>
      </c>
      <c r="BI30" s="117">
        <v>72720.984264630024</v>
      </c>
      <c r="BJ30" s="117">
        <v>11.426017252043234</v>
      </c>
      <c r="BK30" s="117">
        <v>81900.595712659997</v>
      </c>
      <c r="BL30" s="117">
        <v>11.518230915298091</v>
      </c>
      <c r="BM30" s="117">
        <v>77145.980600040028</v>
      </c>
      <c r="BN30" s="117">
        <v>11.415003063253684</v>
      </c>
      <c r="BO30" s="117">
        <v>84848.490870184993</v>
      </c>
      <c r="BP30" s="117">
        <v>11.512397451308679</v>
      </c>
      <c r="BQ30" s="117">
        <v>89570.265369804023</v>
      </c>
      <c r="BR30" s="117">
        <v>11.423725731957637</v>
      </c>
      <c r="BS30" s="117">
        <v>90448.757028790016</v>
      </c>
      <c r="BT30" s="117">
        <v>11.419750001328392</v>
      </c>
      <c r="BU30" s="117">
        <v>91675.639317419991</v>
      </c>
      <c r="BV30" s="117">
        <v>11.44256292155349</v>
      </c>
      <c r="BW30" s="117">
        <v>94499.666544479987</v>
      </c>
      <c r="BX30" s="117">
        <v>11.434073391666956</v>
      </c>
      <c r="BY30" s="117">
        <v>96833.092983090042</v>
      </c>
      <c r="BZ30" s="117">
        <v>11.26201526792504</v>
      </c>
      <c r="CA30" s="117">
        <v>98737.870232530026</v>
      </c>
      <c r="CB30" s="117">
        <v>11.211938536601759</v>
      </c>
      <c r="CC30" s="117">
        <v>102175.5972532</v>
      </c>
      <c r="CD30" s="117">
        <v>11.191610528772493</v>
      </c>
      <c r="CE30" s="117">
        <v>104026.13376373998</v>
      </c>
      <c r="CF30" s="117">
        <v>11.31396179506334</v>
      </c>
      <c r="CG30" s="117">
        <v>113348.91785416001</v>
      </c>
      <c r="CH30" s="117">
        <v>11.31728354514131</v>
      </c>
      <c r="CI30" s="117">
        <v>117636.98102927001</v>
      </c>
      <c r="CJ30" s="117">
        <v>11.303561788512749</v>
      </c>
      <c r="CK30" s="117">
        <v>120532.23832152999</v>
      </c>
      <c r="CL30" s="117">
        <v>11.288603321015628</v>
      </c>
      <c r="CM30" s="117">
        <v>122137.75096436001</v>
      </c>
      <c r="CN30" s="117">
        <v>11.300812024104912</v>
      </c>
      <c r="CO30" s="117">
        <v>126667.60464941297</v>
      </c>
      <c r="CP30" s="117">
        <v>11.313044354459462</v>
      </c>
      <c r="CQ30" s="117">
        <v>127608.69531588</v>
      </c>
      <c r="CR30" s="117">
        <v>11.306165714741748</v>
      </c>
      <c r="CS30" s="117">
        <v>130778.46958723002</v>
      </c>
      <c r="CT30" s="117">
        <v>11.300964233752296</v>
      </c>
      <c r="CU30" s="117">
        <v>132396.03748658003</v>
      </c>
      <c r="CV30" s="117">
        <v>11.276470103443286</v>
      </c>
      <c r="CW30" s="117">
        <v>135058.29863809</v>
      </c>
      <c r="CX30" s="117">
        <v>11.343267692945181</v>
      </c>
      <c r="CY30" s="117">
        <v>139523.06906129298</v>
      </c>
      <c r="CZ30" s="117">
        <v>11.227675154034154</v>
      </c>
      <c r="DA30" s="117">
        <v>143440.41183029005</v>
      </c>
      <c r="DB30" s="117">
        <v>11.102195166437932</v>
      </c>
      <c r="DC30" s="117">
        <v>144390.54268891006</v>
      </c>
      <c r="DD30" s="117">
        <v>10.86879719350736</v>
      </c>
      <c r="DE30" s="117">
        <v>146971.57004533996</v>
      </c>
      <c r="DF30" s="117">
        <v>10.460840338781187</v>
      </c>
      <c r="DG30" s="117">
        <v>153061.09282716303</v>
      </c>
      <c r="DH30" s="117">
        <v>10.749750191177171</v>
      </c>
      <c r="DI30" s="117">
        <v>158824.37354939303</v>
      </c>
      <c r="DJ30" s="117">
        <v>10.56119858072196</v>
      </c>
      <c r="DK30" s="117">
        <v>161153.61716904296</v>
      </c>
      <c r="DL30" s="117">
        <v>9.8832831357738282</v>
      </c>
      <c r="DM30" s="117">
        <v>165656.349464923</v>
      </c>
      <c r="DN30" s="117">
        <v>9.7566743774933045</v>
      </c>
      <c r="DO30" s="117">
        <v>167218.23608147303</v>
      </c>
      <c r="DP30" s="117">
        <v>9.578035203456178</v>
      </c>
      <c r="DQ30" s="117">
        <v>166898.41592608296</v>
      </c>
      <c r="DR30" s="117">
        <v>9.1110520036094638</v>
      </c>
      <c r="DS30" s="117">
        <v>171142.703496103</v>
      </c>
      <c r="DT30" s="117">
        <v>8.9023135761767058</v>
      </c>
      <c r="DU30" s="117">
        <v>173242.44818890592</v>
      </c>
      <c r="DV30" s="117">
        <v>8.770496651773021</v>
      </c>
      <c r="DW30" s="117">
        <v>178049.47878468595</v>
      </c>
      <c r="DX30" s="117">
        <v>8.6179540709073432</v>
      </c>
      <c r="DY30" s="117">
        <v>185859.95047101</v>
      </c>
      <c r="DZ30" s="117">
        <v>8.4429837403631485</v>
      </c>
      <c r="EA30" s="117">
        <v>187746.111922843</v>
      </c>
      <c r="EB30" s="117">
        <v>8.3587113202478491</v>
      </c>
      <c r="EC30" s="117">
        <v>190753.68088886296</v>
      </c>
      <c r="ED30" s="117">
        <v>8.1949432079107307</v>
      </c>
      <c r="EE30" s="117">
        <v>199484.94652591302</v>
      </c>
      <c r="EF30" s="117">
        <v>8.1452228413446743</v>
      </c>
      <c r="EG30" s="117">
        <v>201824.22761930601</v>
      </c>
      <c r="EH30" s="117">
        <v>8.0928809741680467</v>
      </c>
      <c r="EI30" s="117">
        <v>205647.45823952596</v>
      </c>
      <c r="EJ30" s="117">
        <v>8.0703811628826276</v>
      </c>
      <c r="EK30" s="117">
        <v>210600.04465162603</v>
      </c>
      <c r="EL30" s="117">
        <v>8.2016049358063583</v>
      </c>
      <c r="EM30" s="117">
        <v>211338.31096969603</v>
      </c>
      <c r="EN30" s="117">
        <v>8.4678048989107353</v>
      </c>
      <c r="EO30" s="117">
        <v>212378.737025696</v>
      </c>
      <c r="EP30" s="117">
        <v>8.6010224671256328</v>
      </c>
      <c r="EQ30" s="117">
        <v>218011.794590056</v>
      </c>
      <c r="ER30" s="117">
        <v>9.0471664311327462</v>
      </c>
      <c r="ES30" s="117">
        <v>219567.02370999602</v>
      </c>
      <c r="ET30" s="117">
        <v>9.1989817648207772</v>
      </c>
      <c r="EU30" s="117">
        <v>220057.85349580602</v>
      </c>
      <c r="EV30" s="117">
        <v>9.5104539540389155</v>
      </c>
      <c r="EW30" s="117">
        <v>224534.96782339309</v>
      </c>
      <c r="EX30" s="117">
        <v>9.9413513733129655</v>
      </c>
      <c r="EY30" s="117">
        <v>229094.998760266</v>
      </c>
      <c r="EZ30" s="117">
        <v>10.076572160985803</v>
      </c>
      <c r="FA30" s="117">
        <v>229411.77590337599</v>
      </c>
      <c r="FB30" s="117">
        <v>10.198411867097622</v>
      </c>
      <c r="FC30" s="117">
        <v>235149.09787377602</v>
      </c>
      <c r="FD30" s="117">
        <v>10.569649851863971</v>
      </c>
      <c r="FE30" s="117">
        <v>238597.41257243603</v>
      </c>
      <c r="FF30" s="117">
        <v>10.684407364435923</v>
      </c>
      <c r="FG30" s="117">
        <v>238350.96848013296</v>
      </c>
      <c r="FH30" s="117">
        <v>10.764347671889135</v>
      </c>
      <c r="FI30" s="117">
        <v>243726.71991258601</v>
      </c>
    </row>
    <row r="31" spans="2:165" ht="31.5" x14ac:dyDescent="0.25">
      <c r="B31" s="304">
        <v>8</v>
      </c>
      <c r="C31" s="308" t="s">
        <v>635</v>
      </c>
      <c r="D31" s="117">
        <v>12.156940022858997</v>
      </c>
      <c r="E31" s="117">
        <v>8421.0670027765991</v>
      </c>
      <c r="F31" s="117">
        <v>10.096682583369745</v>
      </c>
      <c r="G31" s="117">
        <v>9997.1337836490002</v>
      </c>
      <c r="H31" s="117">
        <v>9.8718367639483446</v>
      </c>
      <c r="I31" s="117">
        <v>11318.761406119998</v>
      </c>
      <c r="J31" s="117">
        <v>8.6849822816070734</v>
      </c>
      <c r="K31" s="117">
        <v>15660.47049238</v>
      </c>
      <c r="L31" s="117">
        <v>10.971107913643028</v>
      </c>
      <c r="M31" s="117">
        <v>22346.922095973005</v>
      </c>
      <c r="N31" s="117">
        <v>12.350449994209605</v>
      </c>
      <c r="O31" s="117">
        <v>28966.365449400011</v>
      </c>
      <c r="P31" s="117">
        <v>8.5594389161297428</v>
      </c>
      <c r="Q31" s="117">
        <v>15865.424748768826</v>
      </c>
      <c r="R31" s="117">
        <v>8.5195852662534186</v>
      </c>
      <c r="S31" s="117">
        <v>16267.56710845083</v>
      </c>
      <c r="T31" s="117">
        <v>8.2047377932499437</v>
      </c>
      <c r="U31" s="117">
        <v>17317.937229800998</v>
      </c>
      <c r="V31" s="117">
        <v>8.4473824597236131</v>
      </c>
      <c r="W31" s="117">
        <v>17635.572852497</v>
      </c>
      <c r="X31" s="117">
        <v>8.8425157093037505</v>
      </c>
      <c r="Y31" s="117">
        <v>17995.185434786505</v>
      </c>
      <c r="Z31" s="117">
        <v>9.1803994056614204</v>
      </c>
      <c r="AA31" s="117">
        <v>18648.808672640997</v>
      </c>
      <c r="AB31" s="117">
        <v>9.7555750908003844</v>
      </c>
      <c r="AC31" s="117">
        <v>19735.999672543818</v>
      </c>
      <c r="AD31" s="117">
        <v>10.242570421481368</v>
      </c>
      <c r="AE31" s="117">
        <v>19996.141278870498</v>
      </c>
      <c r="AF31" s="117">
        <v>10.486407611556235</v>
      </c>
      <c r="AG31" s="117">
        <v>20434.102079333919</v>
      </c>
      <c r="AH31" s="117">
        <v>10.420063365163989</v>
      </c>
      <c r="AI31" s="117">
        <v>20883.421133327924</v>
      </c>
      <c r="AJ31" s="117">
        <v>10.936916860861407</v>
      </c>
      <c r="AK31" s="117">
        <v>21260.373836850005</v>
      </c>
      <c r="AL31" s="117">
        <v>10.971107913643028</v>
      </c>
      <c r="AM31" s="117">
        <v>22346.922095973005</v>
      </c>
      <c r="AN31" s="117">
        <v>11.148114999535414</v>
      </c>
      <c r="AO31" s="117">
        <v>22951.873772712002</v>
      </c>
      <c r="AP31" s="117">
        <v>11.350384014262858</v>
      </c>
      <c r="AQ31" s="117">
        <v>23316.280673240995</v>
      </c>
      <c r="AR31" s="117">
        <v>11.287040757052759</v>
      </c>
      <c r="AS31" s="117">
        <v>24441.322892407996</v>
      </c>
      <c r="AT31" s="117">
        <v>11.628173192345454</v>
      </c>
      <c r="AU31" s="117">
        <v>24670.840246781492</v>
      </c>
      <c r="AV31" s="117">
        <v>11.238527163631773</v>
      </c>
      <c r="AW31" s="117">
        <v>24833.017706289</v>
      </c>
      <c r="AX31" s="117">
        <v>11.556158780916356</v>
      </c>
      <c r="AY31" s="117">
        <v>25228.669451508962</v>
      </c>
      <c r="AZ31" s="117">
        <v>11.630811686387259</v>
      </c>
      <c r="BA31" s="117">
        <v>25736.86220158697</v>
      </c>
      <c r="BB31" s="117">
        <v>11.771616938912654</v>
      </c>
      <c r="BC31" s="117">
        <v>25783.078781696004</v>
      </c>
      <c r="BD31" s="117">
        <v>11.849255281692269</v>
      </c>
      <c r="BE31" s="117">
        <v>26353.875847060004</v>
      </c>
      <c r="BF31" s="117">
        <v>12.193306882830006</v>
      </c>
      <c r="BG31" s="117">
        <v>27790.943211818001</v>
      </c>
      <c r="BH31" s="117">
        <v>12.344359362823004</v>
      </c>
      <c r="BI31" s="117">
        <v>27370.591567970001</v>
      </c>
      <c r="BJ31" s="117">
        <v>12.350449994209605</v>
      </c>
      <c r="BK31" s="117">
        <v>28966.365449400011</v>
      </c>
      <c r="BL31" s="117">
        <v>12.261957829703533</v>
      </c>
      <c r="BM31" s="117">
        <v>27784.403166849999</v>
      </c>
      <c r="BN31" s="117">
        <v>12.277385271071978</v>
      </c>
      <c r="BO31" s="117">
        <v>27845.524421109996</v>
      </c>
      <c r="BP31" s="117">
        <v>12.354160883650989</v>
      </c>
      <c r="BQ31" s="117">
        <v>29189.28189666001</v>
      </c>
      <c r="BR31" s="117">
        <v>12.211022140071796</v>
      </c>
      <c r="BS31" s="117">
        <v>31298.560334799997</v>
      </c>
      <c r="BT31" s="117">
        <v>12.388893465060962</v>
      </c>
      <c r="BU31" s="117">
        <v>31450.839730438001</v>
      </c>
      <c r="BV31" s="117">
        <v>12.282685320298317</v>
      </c>
      <c r="BW31" s="117">
        <v>33449.926123059995</v>
      </c>
      <c r="BX31" s="117">
        <v>12.363006745591543</v>
      </c>
      <c r="BY31" s="117">
        <v>33255.774882410027</v>
      </c>
      <c r="BZ31" s="117">
        <v>12.301750024009754</v>
      </c>
      <c r="CA31" s="117">
        <v>33680.725865780005</v>
      </c>
      <c r="CB31" s="117">
        <v>12.208564577307161</v>
      </c>
      <c r="CC31" s="117">
        <v>32939.203602490001</v>
      </c>
      <c r="CD31" s="117">
        <v>12.249129762682918</v>
      </c>
      <c r="CE31" s="117">
        <v>32068.22038706001</v>
      </c>
      <c r="CF31" s="117">
        <v>12.212258321794575</v>
      </c>
      <c r="CG31" s="117">
        <v>32009.231959610006</v>
      </c>
      <c r="CH31" s="117">
        <v>12.164704262732362</v>
      </c>
      <c r="CI31" s="117">
        <v>31525.828515575002</v>
      </c>
      <c r="CJ31" s="117">
        <v>12.092230744505191</v>
      </c>
      <c r="CK31" s="117">
        <v>30465.860970214995</v>
      </c>
      <c r="CL31" s="117">
        <v>11.982307321127781</v>
      </c>
      <c r="CM31" s="117">
        <v>30661.230665769999</v>
      </c>
      <c r="CN31" s="117">
        <v>11.895979863565032</v>
      </c>
      <c r="CO31" s="117">
        <v>31748.346625999999</v>
      </c>
      <c r="CP31" s="117">
        <v>12.050275787924804</v>
      </c>
      <c r="CQ31" s="117">
        <v>32010.052139105501</v>
      </c>
      <c r="CR31" s="117">
        <v>11.951453830445287</v>
      </c>
      <c r="CS31" s="117">
        <v>33729.454642720004</v>
      </c>
      <c r="CT31" s="117">
        <v>11.992024751450646</v>
      </c>
      <c r="CU31" s="117">
        <v>34687.114029955992</v>
      </c>
      <c r="CV31" s="117">
        <v>11.864888566740534</v>
      </c>
      <c r="CW31" s="117">
        <v>34456.702940345996</v>
      </c>
      <c r="CX31" s="117">
        <v>11.924909488680015</v>
      </c>
      <c r="CY31" s="117">
        <v>35209.900193555193</v>
      </c>
      <c r="CZ31" s="117">
        <v>11.916630143249506</v>
      </c>
      <c r="DA31" s="117">
        <v>36771.995988907191</v>
      </c>
      <c r="DB31" s="117">
        <v>11.739304821957241</v>
      </c>
      <c r="DC31" s="117">
        <v>39262.220796942689</v>
      </c>
      <c r="DD31" s="117">
        <v>11.197048231002579</v>
      </c>
      <c r="DE31" s="117">
        <v>39909.640368742992</v>
      </c>
      <c r="DF31" s="117">
        <v>10.732871532744735</v>
      </c>
      <c r="DG31" s="117">
        <v>40702.61534051448</v>
      </c>
      <c r="DH31" s="117">
        <v>10.492472137405244</v>
      </c>
      <c r="DI31" s="117">
        <v>40250.665183441699</v>
      </c>
      <c r="DJ31" s="117">
        <v>10.244178319340953</v>
      </c>
      <c r="DK31" s="117">
        <v>40709.533747269008</v>
      </c>
      <c r="DL31" s="117">
        <v>9.9735027848240527</v>
      </c>
      <c r="DM31" s="117">
        <v>43876.257473115009</v>
      </c>
      <c r="DN31" s="117">
        <v>9.6391065251216723</v>
      </c>
      <c r="DO31" s="117">
        <v>43020.128639866198</v>
      </c>
      <c r="DP31" s="117">
        <v>9.3593738005623326</v>
      </c>
      <c r="DQ31" s="117">
        <v>42960.442807196203</v>
      </c>
      <c r="DR31" s="117">
        <v>9.0733877553094384</v>
      </c>
      <c r="DS31" s="117">
        <v>47866.725264415181</v>
      </c>
      <c r="DT31" s="117">
        <v>8.7873505309567896</v>
      </c>
      <c r="DU31" s="117">
        <v>49565.790608898482</v>
      </c>
      <c r="DV31" s="117">
        <v>8.6735812231972922</v>
      </c>
      <c r="DW31" s="117">
        <v>49508.257774710983</v>
      </c>
      <c r="DX31" s="117">
        <v>8.6075815563376725</v>
      </c>
      <c r="DY31" s="117">
        <v>52720.684377332007</v>
      </c>
      <c r="DZ31" s="117">
        <v>8.4634160162395968</v>
      </c>
      <c r="EA31" s="117">
        <v>54017.550355685991</v>
      </c>
      <c r="EB31" s="117">
        <v>8.3911674827853115</v>
      </c>
      <c r="EC31" s="117">
        <v>54871.609387318014</v>
      </c>
      <c r="ED31" s="117">
        <v>8.3904132806129379</v>
      </c>
      <c r="EE31" s="117">
        <v>53835.023090872019</v>
      </c>
      <c r="EF31" s="117">
        <v>8.4536630161076278</v>
      </c>
      <c r="EG31" s="117">
        <v>57638.28501019752</v>
      </c>
      <c r="EH31" s="117">
        <v>8.4896781614252568</v>
      </c>
      <c r="EI31" s="117">
        <v>60085.249608516009</v>
      </c>
      <c r="EJ31" s="117">
        <v>8.5045752121482856</v>
      </c>
      <c r="EK31" s="117">
        <v>63632.928787736993</v>
      </c>
      <c r="EL31" s="117">
        <v>8.9475872928769036</v>
      </c>
      <c r="EM31" s="117">
        <v>64901.914267149994</v>
      </c>
      <c r="EN31" s="117">
        <v>9.2341891199627231</v>
      </c>
      <c r="EO31" s="117">
        <v>67616.544146229993</v>
      </c>
      <c r="EP31" s="117">
        <v>9.419828581536617</v>
      </c>
      <c r="EQ31" s="117">
        <v>69575.938383809989</v>
      </c>
      <c r="ER31" s="117">
        <v>10.394858326964737</v>
      </c>
      <c r="ES31" s="117">
        <v>70452.664423349983</v>
      </c>
      <c r="ET31" s="117">
        <v>10.692402391616916</v>
      </c>
      <c r="EU31" s="117">
        <v>70383.896683409999</v>
      </c>
      <c r="EV31" s="117">
        <v>10.916373386597696</v>
      </c>
      <c r="EW31" s="117">
        <v>71603.456056024021</v>
      </c>
      <c r="EX31" s="117">
        <v>11.630984730968235</v>
      </c>
      <c r="EY31" s="117">
        <v>72803.220350864023</v>
      </c>
      <c r="EZ31" s="117">
        <v>11.733688197427499</v>
      </c>
      <c r="FA31" s="117">
        <v>73655.614376034006</v>
      </c>
      <c r="FB31" s="117">
        <v>11.769868540097375</v>
      </c>
      <c r="FC31" s="117">
        <v>69642.690515694005</v>
      </c>
      <c r="FD31" s="117">
        <v>12.214452452832804</v>
      </c>
      <c r="FE31" s="117">
        <v>70913.14758918999</v>
      </c>
      <c r="FF31" s="117">
        <v>12.318272875575881</v>
      </c>
      <c r="FG31" s="117">
        <v>71069.46579314</v>
      </c>
      <c r="FH31" s="117">
        <v>12.430581492093252</v>
      </c>
      <c r="FI31" s="117">
        <v>72347.212866290007</v>
      </c>
    </row>
    <row r="32" spans="2:165" x14ac:dyDescent="0.25">
      <c r="B32" s="304">
        <v>9</v>
      </c>
      <c r="C32" s="27" t="s">
        <v>225</v>
      </c>
      <c r="D32" s="117">
        <v>12.461227862940877</v>
      </c>
      <c r="E32" s="117">
        <v>20175.996991661999</v>
      </c>
      <c r="F32" s="117">
        <v>10.686477432649173</v>
      </c>
      <c r="G32" s="117">
        <v>23365.220888444503</v>
      </c>
      <c r="H32" s="117">
        <v>9.8686226260735115</v>
      </c>
      <c r="I32" s="117">
        <v>25074.979855894901</v>
      </c>
      <c r="J32" s="117">
        <v>9.2248533554122822</v>
      </c>
      <c r="K32" s="117">
        <v>39505.080789378197</v>
      </c>
      <c r="L32" s="117">
        <v>11.826222403515349</v>
      </c>
      <c r="M32" s="117">
        <v>51552.625141054988</v>
      </c>
      <c r="N32" s="117">
        <v>12.954880531163269</v>
      </c>
      <c r="O32" s="117">
        <v>55572.995420386011</v>
      </c>
      <c r="P32" s="117">
        <v>9.2604141168513152</v>
      </c>
      <c r="Q32" s="117">
        <v>41163.443291888187</v>
      </c>
      <c r="R32" s="117">
        <v>9.1397113411622701</v>
      </c>
      <c r="S32" s="117">
        <v>43464.62004538819</v>
      </c>
      <c r="T32" s="117">
        <v>9.1167834967138663</v>
      </c>
      <c r="U32" s="117">
        <v>44881.637032118197</v>
      </c>
      <c r="V32" s="117">
        <v>9.3066435644869721</v>
      </c>
      <c r="W32" s="117">
        <v>45718.200940599971</v>
      </c>
      <c r="X32" s="117">
        <v>9.4949868765093424</v>
      </c>
      <c r="Y32" s="117">
        <v>46485.50858193999</v>
      </c>
      <c r="Z32" s="117">
        <v>9.8129141258956007</v>
      </c>
      <c r="AA32" s="117">
        <v>48666.054421429988</v>
      </c>
      <c r="AB32" s="117">
        <v>10.445696117648042</v>
      </c>
      <c r="AC32" s="117">
        <v>51232.261821993918</v>
      </c>
      <c r="AD32" s="117">
        <v>10.858127837918222</v>
      </c>
      <c r="AE32" s="117">
        <v>51071.225689298517</v>
      </c>
      <c r="AF32" s="117">
        <v>11.165113061984435</v>
      </c>
      <c r="AG32" s="117">
        <v>51148.391272078021</v>
      </c>
      <c r="AH32" s="117">
        <v>9.8471327212082738</v>
      </c>
      <c r="AI32" s="117">
        <v>50991.958174493011</v>
      </c>
      <c r="AJ32" s="117">
        <v>11.711629931170449</v>
      </c>
      <c r="AK32" s="117">
        <v>51184.309627547002</v>
      </c>
      <c r="AL32" s="117">
        <v>11.826222403515349</v>
      </c>
      <c r="AM32" s="117">
        <v>51552.625141054988</v>
      </c>
      <c r="AN32" s="117">
        <v>12.044249772952469</v>
      </c>
      <c r="AO32" s="117">
        <v>52332.738749851589</v>
      </c>
      <c r="AP32" s="117">
        <v>12.199395824582153</v>
      </c>
      <c r="AQ32" s="117">
        <v>52985.832457340017</v>
      </c>
      <c r="AR32" s="117">
        <v>11.270535083298956</v>
      </c>
      <c r="AS32" s="117">
        <v>51516.23485427101</v>
      </c>
      <c r="AT32" s="117">
        <v>11.90497960348681</v>
      </c>
      <c r="AU32" s="117">
        <v>53042.577066778002</v>
      </c>
      <c r="AV32" s="117">
        <v>10.512542982700632</v>
      </c>
      <c r="AW32" s="117">
        <v>55960.032684191996</v>
      </c>
      <c r="AX32" s="117">
        <v>12.176023141435618</v>
      </c>
      <c r="AY32" s="117">
        <v>55312.74132635002</v>
      </c>
      <c r="AZ32" s="117">
        <v>12.312778525192568</v>
      </c>
      <c r="BA32" s="117">
        <v>56011.337356452495</v>
      </c>
      <c r="BB32" s="117">
        <v>12.288388417735719</v>
      </c>
      <c r="BC32" s="117">
        <v>54776.838490218506</v>
      </c>
      <c r="BD32" s="117">
        <v>12.544888981693379</v>
      </c>
      <c r="BE32" s="117">
        <v>52750.971819431994</v>
      </c>
      <c r="BF32" s="117">
        <v>12.846182702022851</v>
      </c>
      <c r="BG32" s="117">
        <v>56477.672721033996</v>
      </c>
      <c r="BH32" s="117">
        <v>12.959745363169686</v>
      </c>
      <c r="BI32" s="117">
        <v>54622.615005606</v>
      </c>
      <c r="BJ32" s="117">
        <v>12.954880531163269</v>
      </c>
      <c r="BK32" s="117">
        <v>55572.995420386011</v>
      </c>
      <c r="BL32" s="117">
        <v>12.733488093249001</v>
      </c>
      <c r="BM32" s="117">
        <v>55579.364616017003</v>
      </c>
      <c r="BN32" s="117">
        <v>12.725081292192824</v>
      </c>
      <c r="BO32" s="117">
        <v>58894.493766829793</v>
      </c>
      <c r="BP32" s="117">
        <v>12.747062340464703</v>
      </c>
      <c r="BQ32" s="117">
        <v>60731.052822673002</v>
      </c>
      <c r="BR32" s="117">
        <v>12.65406258125504</v>
      </c>
      <c r="BS32" s="117">
        <v>60715.094683698801</v>
      </c>
      <c r="BT32" s="117">
        <v>12.667265754947456</v>
      </c>
      <c r="BU32" s="117">
        <v>60771.974185306019</v>
      </c>
      <c r="BV32" s="117">
        <v>12.341225661781456</v>
      </c>
      <c r="BW32" s="117">
        <v>61082.500676833006</v>
      </c>
      <c r="BX32" s="117">
        <v>12.364973487505457</v>
      </c>
      <c r="BY32" s="117">
        <v>61475.415040193009</v>
      </c>
      <c r="BZ32" s="117">
        <v>12.799953390527266</v>
      </c>
      <c r="CA32" s="117">
        <v>61909.877544638985</v>
      </c>
      <c r="CB32" s="117">
        <v>12.727683576944177</v>
      </c>
      <c r="CC32" s="117">
        <v>61187.415254426014</v>
      </c>
      <c r="CD32" s="117">
        <v>12.615994966802557</v>
      </c>
      <c r="CE32" s="117">
        <v>60235.539876252769</v>
      </c>
      <c r="CF32" s="117">
        <v>12.691079511743926</v>
      </c>
      <c r="CG32" s="117">
        <v>61414.309738052776</v>
      </c>
      <c r="CH32" s="117">
        <v>12.682672264375634</v>
      </c>
      <c r="CI32" s="117">
        <v>60590.405045435524</v>
      </c>
      <c r="CJ32" s="117">
        <v>12.670321830022855</v>
      </c>
      <c r="CK32" s="117">
        <v>60283.646139042801</v>
      </c>
      <c r="CL32" s="117">
        <v>12.512351191842781</v>
      </c>
      <c r="CM32" s="117">
        <v>61576.993721321043</v>
      </c>
      <c r="CN32" s="117">
        <v>12.525964308357871</v>
      </c>
      <c r="CO32" s="117">
        <v>64422.047948524487</v>
      </c>
      <c r="CP32" s="117">
        <v>12.555178854532075</v>
      </c>
      <c r="CQ32" s="117">
        <v>65606.5759141335</v>
      </c>
      <c r="CR32" s="117">
        <v>12.538540751323515</v>
      </c>
      <c r="CS32" s="117">
        <v>65797.173245398633</v>
      </c>
      <c r="CT32" s="117">
        <v>12.469688861525256</v>
      </c>
      <c r="CU32" s="117">
        <v>67528.037661365466</v>
      </c>
      <c r="CV32" s="117">
        <v>12.457945633731889</v>
      </c>
      <c r="CW32" s="117">
        <v>66127.071916457164</v>
      </c>
      <c r="CX32" s="117">
        <v>12.501233910151601</v>
      </c>
      <c r="CY32" s="117">
        <v>64400.604620411505</v>
      </c>
      <c r="CZ32" s="117">
        <v>12.323812232898907</v>
      </c>
      <c r="DA32" s="117">
        <v>69535.973017942844</v>
      </c>
      <c r="DB32" s="117">
        <v>12.097584288260421</v>
      </c>
      <c r="DC32" s="117">
        <v>69528.613895172806</v>
      </c>
      <c r="DD32" s="117">
        <v>11.655970335849073</v>
      </c>
      <c r="DE32" s="117">
        <v>68585.796770103188</v>
      </c>
      <c r="DF32" s="117">
        <v>11.215549676488317</v>
      </c>
      <c r="DG32" s="117">
        <v>70513.191192717757</v>
      </c>
      <c r="DH32" s="117">
        <v>11.205616605841938</v>
      </c>
      <c r="DI32" s="117">
        <v>67008.67938424951</v>
      </c>
      <c r="DJ32" s="117">
        <v>11.07900009483202</v>
      </c>
      <c r="DK32" s="117">
        <v>66162.529249127183</v>
      </c>
      <c r="DL32" s="117">
        <v>10.653655038381396</v>
      </c>
      <c r="DM32" s="117">
        <v>66107.080444300853</v>
      </c>
      <c r="DN32" s="117">
        <v>10.334570818818161</v>
      </c>
      <c r="DO32" s="117">
        <v>67982.332229262494</v>
      </c>
      <c r="DP32" s="117">
        <v>10.136544902588286</v>
      </c>
      <c r="DQ32" s="117">
        <v>68483.825859699937</v>
      </c>
      <c r="DR32" s="117">
        <v>9.7833692036656394</v>
      </c>
      <c r="DS32" s="117">
        <v>69160.573930472863</v>
      </c>
      <c r="DT32" s="117">
        <v>9.4084774757689136</v>
      </c>
      <c r="DU32" s="117">
        <v>69143.143172228985</v>
      </c>
      <c r="DV32" s="117">
        <v>9.3495571107683553</v>
      </c>
      <c r="DW32" s="117">
        <v>68786.849661853412</v>
      </c>
      <c r="DX32" s="117">
        <v>9.1088181193760036</v>
      </c>
      <c r="DY32" s="117">
        <v>70063.311573759012</v>
      </c>
      <c r="DZ32" s="117">
        <v>9.0162166916365436</v>
      </c>
      <c r="EA32" s="117">
        <v>71555.41921912886</v>
      </c>
      <c r="EB32" s="117">
        <v>8.9154729328414373</v>
      </c>
      <c r="EC32" s="117">
        <v>71164.066149440012</v>
      </c>
      <c r="ED32" s="117">
        <v>8.8333273315705618</v>
      </c>
      <c r="EE32" s="117">
        <v>71745.938090616997</v>
      </c>
      <c r="EF32" s="117">
        <v>8.9063694410983327</v>
      </c>
      <c r="EG32" s="117">
        <v>71319.353891787978</v>
      </c>
      <c r="EH32" s="117">
        <v>9.0214783641547598</v>
      </c>
      <c r="EI32" s="117">
        <v>70725.805242736009</v>
      </c>
      <c r="EJ32" s="117">
        <v>9.0096803345289747</v>
      </c>
      <c r="EK32" s="117">
        <v>72890.168341662007</v>
      </c>
      <c r="EL32" s="117">
        <v>9.4125711372046439</v>
      </c>
      <c r="EM32" s="117">
        <v>75273.64942724898</v>
      </c>
      <c r="EN32" s="117">
        <v>9.573806598098404</v>
      </c>
      <c r="EO32" s="117">
        <v>75274.494628153989</v>
      </c>
      <c r="EP32" s="117">
        <v>9.7019741616686979</v>
      </c>
      <c r="EQ32" s="117">
        <v>77559.3962162885</v>
      </c>
      <c r="ER32" s="117">
        <v>10.475255851361826</v>
      </c>
      <c r="ES32" s="117">
        <v>78141.843908357987</v>
      </c>
      <c r="ET32" s="117">
        <v>10.72041297161069</v>
      </c>
      <c r="EU32" s="117">
        <v>77054.322652175018</v>
      </c>
      <c r="EV32" s="117">
        <v>11.094669343391278</v>
      </c>
      <c r="EW32" s="117">
        <v>75837.518851097033</v>
      </c>
      <c r="EX32" s="117">
        <v>11.479536817177447</v>
      </c>
      <c r="EY32" s="117">
        <v>75783.164747281015</v>
      </c>
      <c r="EZ32" s="117">
        <v>11.518299758116333</v>
      </c>
      <c r="FA32" s="117">
        <v>75806.922568931011</v>
      </c>
      <c r="FB32" s="117">
        <v>11.689213474188424</v>
      </c>
      <c r="FC32" s="117">
        <v>75912.940911059995</v>
      </c>
      <c r="FD32" s="117">
        <v>12.166876477136752</v>
      </c>
      <c r="FE32" s="117">
        <v>76297.049616096512</v>
      </c>
      <c r="FF32" s="117">
        <v>12.294672307962456</v>
      </c>
      <c r="FG32" s="117">
        <v>76772.933828451496</v>
      </c>
      <c r="FH32" s="117">
        <v>12.451863186914888</v>
      </c>
      <c r="FI32" s="117">
        <v>75249.800273015047</v>
      </c>
    </row>
    <row r="33" spans="1:165" x14ac:dyDescent="0.25">
      <c r="B33" s="304">
        <v>10</v>
      </c>
      <c r="C33" s="27" t="s">
        <v>226</v>
      </c>
      <c r="D33" s="117">
        <v>12.16212113940332</v>
      </c>
      <c r="E33" s="117">
        <v>125012.28900160926</v>
      </c>
      <c r="F33" s="117">
        <v>10.662658199017841</v>
      </c>
      <c r="G33" s="117">
        <v>181578.30789953296</v>
      </c>
      <c r="H33" s="117">
        <v>9.6304236099412375</v>
      </c>
      <c r="I33" s="117">
        <v>237824.58922605906</v>
      </c>
      <c r="J33" s="117">
        <v>8.7186773177532686</v>
      </c>
      <c r="K33" s="117">
        <v>307114.05786546529</v>
      </c>
      <c r="L33" s="117">
        <v>11.374645564266222</v>
      </c>
      <c r="M33" s="117">
        <v>396221.54539123422</v>
      </c>
      <c r="N33" s="117">
        <v>12.376702667885603</v>
      </c>
      <c r="O33" s="117">
        <v>475857.15537410416</v>
      </c>
      <c r="P33" s="117">
        <v>8.7459657161740409</v>
      </c>
      <c r="Q33" s="117">
        <v>312227.07958266023</v>
      </c>
      <c r="R33" s="117">
        <v>8.5946699710225438</v>
      </c>
      <c r="S33" s="117">
        <v>323552.70900593605</v>
      </c>
      <c r="T33" s="117">
        <v>8.5407585403739485</v>
      </c>
      <c r="U33" s="117">
        <v>329403.87438930146</v>
      </c>
      <c r="V33" s="117">
        <v>8.7806104629809543</v>
      </c>
      <c r="W33" s="117">
        <v>333681.40036472073</v>
      </c>
      <c r="X33" s="117">
        <v>8.9927435722477167</v>
      </c>
      <c r="Y33" s="117">
        <v>335756.90897453373</v>
      </c>
      <c r="Z33" s="117">
        <v>9.2686767189885888</v>
      </c>
      <c r="AA33" s="117">
        <v>347534.09795988025</v>
      </c>
      <c r="AB33" s="117">
        <v>10.131706588435897</v>
      </c>
      <c r="AC33" s="117">
        <v>378020.65355829912</v>
      </c>
      <c r="AD33" s="117">
        <v>10.598943259011799</v>
      </c>
      <c r="AE33" s="117">
        <v>379459.94772807078</v>
      </c>
      <c r="AF33" s="117">
        <v>10.788486676218694</v>
      </c>
      <c r="AG33" s="117">
        <v>383527.05637713824</v>
      </c>
      <c r="AH33" s="117">
        <v>10.742862312591928</v>
      </c>
      <c r="AI33" s="117">
        <v>383207.99827942811</v>
      </c>
      <c r="AJ33" s="117">
        <v>11.324228878383083</v>
      </c>
      <c r="AK33" s="117">
        <v>385980.40510301926</v>
      </c>
      <c r="AL33" s="117">
        <v>11.374645564266222</v>
      </c>
      <c r="AM33" s="117">
        <v>396221.54539123422</v>
      </c>
      <c r="AN33" s="117">
        <v>11.702263716931153</v>
      </c>
      <c r="AO33" s="117">
        <v>396583.21368686139</v>
      </c>
      <c r="AP33" s="117">
        <v>11.747525232187845</v>
      </c>
      <c r="AQ33" s="117">
        <v>409220.83868754702</v>
      </c>
      <c r="AR33" s="117">
        <v>11.15528377363014</v>
      </c>
      <c r="AS33" s="117">
        <v>422554.94540252635</v>
      </c>
      <c r="AT33" s="117">
        <v>11.568086036897849</v>
      </c>
      <c r="AU33" s="117">
        <v>427615.0817997008</v>
      </c>
      <c r="AV33" s="117">
        <v>11.260590578964512</v>
      </c>
      <c r="AW33" s="117">
        <v>431388.31394783047</v>
      </c>
      <c r="AX33" s="117">
        <v>11.726135376762212</v>
      </c>
      <c r="AY33" s="117">
        <v>445229.41194001533</v>
      </c>
      <c r="AZ33" s="117">
        <v>11.848796129520547</v>
      </c>
      <c r="BA33" s="117">
        <v>452160.46142617852</v>
      </c>
      <c r="BB33" s="117">
        <v>11.798146358780565</v>
      </c>
      <c r="BC33" s="117">
        <v>449766.74939725664</v>
      </c>
      <c r="BD33" s="117">
        <v>12.259249225423481</v>
      </c>
      <c r="BE33" s="117">
        <v>429417.14344470645</v>
      </c>
      <c r="BF33" s="117">
        <v>12.244185033320464</v>
      </c>
      <c r="BG33" s="117">
        <v>467466.69874221768</v>
      </c>
      <c r="BH33" s="117">
        <v>12.502076046543955</v>
      </c>
      <c r="BI33" s="117">
        <v>445232.59407529031</v>
      </c>
      <c r="BJ33" s="117">
        <v>12.376702667885603</v>
      </c>
      <c r="BK33" s="117">
        <v>475857.15537410416</v>
      </c>
      <c r="BL33" s="117">
        <v>12.485207627726311</v>
      </c>
      <c r="BM33" s="117">
        <v>449358.80862127268</v>
      </c>
      <c r="BN33" s="117">
        <v>12.357932872033281</v>
      </c>
      <c r="BO33" s="117">
        <v>493446.11394504871</v>
      </c>
      <c r="BP33" s="117">
        <v>12.133231265953109</v>
      </c>
      <c r="BQ33" s="117">
        <v>514785.14371218276</v>
      </c>
      <c r="BR33" s="117">
        <v>12.195127450516399</v>
      </c>
      <c r="BS33" s="117">
        <v>518487.25924308121</v>
      </c>
      <c r="BT33" s="117">
        <v>12.315252673705743</v>
      </c>
      <c r="BU33" s="117">
        <v>521293.29036292684</v>
      </c>
      <c r="BV33" s="117">
        <v>12.214402977555507</v>
      </c>
      <c r="BW33" s="117">
        <v>532376.44981012109</v>
      </c>
      <c r="BX33" s="117">
        <v>12.421302705061876</v>
      </c>
      <c r="BY33" s="117">
        <v>528546.49518698873</v>
      </c>
      <c r="BZ33" s="117">
        <v>12.446517547280678</v>
      </c>
      <c r="CA33" s="117">
        <v>539600.39485020435</v>
      </c>
      <c r="CB33" s="117">
        <v>12.321988959476833</v>
      </c>
      <c r="CC33" s="117">
        <v>551011.24048531055</v>
      </c>
      <c r="CD33" s="117">
        <v>12.26398992740482</v>
      </c>
      <c r="CE33" s="117">
        <v>549777.13648299873</v>
      </c>
      <c r="CF33" s="117">
        <v>12.235754807560152</v>
      </c>
      <c r="CG33" s="117">
        <v>550203.51599649421</v>
      </c>
      <c r="CH33" s="117">
        <v>12.119910877769284</v>
      </c>
      <c r="CI33" s="117">
        <v>547163.72725632438</v>
      </c>
      <c r="CJ33" s="117">
        <v>12.033766823644209</v>
      </c>
      <c r="CK33" s="117">
        <v>545353.79834939411</v>
      </c>
      <c r="CL33" s="117">
        <v>11.916145990070415</v>
      </c>
      <c r="CM33" s="117">
        <v>561129.6521323584</v>
      </c>
      <c r="CN33" s="117">
        <v>11.959589649462657</v>
      </c>
      <c r="CO33" s="117">
        <v>575153.42077676055</v>
      </c>
      <c r="CP33" s="117">
        <v>12.083355777319214</v>
      </c>
      <c r="CQ33" s="117">
        <v>573955.23788534431</v>
      </c>
      <c r="CR33" s="117">
        <v>12.040983629357346</v>
      </c>
      <c r="CS33" s="117">
        <v>577485.57521799312</v>
      </c>
      <c r="CT33" s="117">
        <v>11.996872361753452</v>
      </c>
      <c r="CU33" s="117">
        <v>586184.0678403395</v>
      </c>
      <c r="CV33" s="117">
        <v>11.971282865357342</v>
      </c>
      <c r="CW33" s="117">
        <v>588889.04094583029</v>
      </c>
      <c r="CX33" s="117">
        <v>11.944046435778338</v>
      </c>
      <c r="CY33" s="117">
        <v>591327.5477975551</v>
      </c>
      <c r="CZ33" s="117">
        <v>11.873112007170949</v>
      </c>
      <c r="DA33" s="117">
        <v>594009.07667679607</v>
      </c>
      <c r="DB33" s="117">
        <v>11.847849941780927</v>
      </c>
      <c r="DC33" s="117">
        <v>594736.59038586449</v>
      </c>
      <c r="DD33" s="117">
        <v>11.356911344182405</v>
      </c>
      <c r="DE33" s="117">
        <v>593035.51920795732</v>
      </c>
      <c r="DF33" s="117">
        <v>10.975394954678197</v>
      </c>
      <c r="DG33" s="117">
        <v>600807.80782424507</v>
      </c>
      <c r="DH33" s="117">
        <v>10.409790658531902</v>
      </c>
      <c r="DI33" s="117">
        <v>590531.40575554199</v>
      </c>
      <c r="DJ33" s="117">
        <v>10.27574594487688</v>
      </c>
      <c r="DK33" s="117">
        <v>603781.83365218877</v>
      </c>
      <c r="DL33" s="117">
        <v>9.9477214686017223</v>
      </c>
      <c r="DM33" s="117">
        <v>631372.381748026</v>
      </c>
      <c r="DN33" s="117">
        <v>9.6197215212584783</v>
      </c>
      <c r="DO33" s="117">
        <v>630225.84504646307</v>
      </c>
      <c r="DP33" s="117">
        <v>9.4809013779137583</v>
      </c>
      <c r="DQ33" s="117">
        <v>638175.92895403923</v>
      </c>
      <c r="DR33" s="117">
        <v>9.3372139526613456</v>
      </c>
      <c r="DS33" s="117">
        <v>658686.31594512251</v>
      </c>
      <c r="DT33" s="117">
        <v>8.9538631097265373</v>
      </c>
      <c r="DU33" s="117">
        <v>668435.22346346872</v>
      </c>
      <c r="DV33" s="117">
        <v>8.833289302901207</v>
      </c>
      <c r="DW33" s="117">
        <v>689172.23952381883</v>
      </c>
      <c r="DX33" s="117">
        <v>8.7247534718641688</v>
      </c>
      <c r="DY33" s="117">
        <v>726008.99923688511</v>
      </c>
      <c r="DZ33" s="117">
        <v>8.4868317462115677</v>
      </c>
      <c r="EA33" s="117">
        <v>735654.04499216611</v>
      </c>
      <c r="EB33" s="117">
        <v>8.4396194625740648</v>
      </c>
      <c r="EC33" s="117">
        <v>753952.40757383639</v>
      </c>
      <c r="ED33" s="117">
        <v>8.3905042559027354</v>
      </c>
      <c r="EE33" s="117">
        <v>756362.67815406295</v>
      </c>
      <c r="EF33" s="117">
        <v>8.4192843169987412</v>
      </c>
      <c r="EG33" s="117">
        <v>760442.85808053089</v>
      </c>
      <c r="EH33" s="117">
        <v>8.5035426287174776</v>
      </c>
      <c r="EI33" s="117">
        <v>790626.7910134003</v>
      </c>
      <c r="EJ33" s="117">
        <v>8.5399498347734095</v>
      </c>
      <c r="EK33" s="117">
        <v>811305.19585290935</v>
      </c>
      <c r="EL33" s="117">
        <v>9.0307433515774314</v>
      </c>
      <c r="EM33" s="117">
        <v>826969.65232467616</v>
      </c>
      <c r="EN33" s="117">
        <v>9.3038024008498681</v>
      </c>
      <c r="EO33" s="117">
        <v>840379.15359446954</v>
      </c>
      <c r="EP33" s="117">
        <v>9.4459390344323122</v>
      </c>
      <c r="EQ33" s="117">
        <v>859761.4056183974</v>
      </c>
      <c r="ER33" s="117">
        <v>10.43764091019527</v>
      </c>
      <c r="ES33" s="117">
        <v>868442.43530177698</v>
      </c>
      <c r="ET33" s="117">
        <v>10.643152663561613</v>
      </c>
      <c r="EU33" s="117">
        <v>876039.47705031279</v>
      </c>
      <c r="EV33" s="117">
        <v>10.898586474215142</v>
      </c>
      <c r="EW33" s="117">
        <v>887058.2136145808</v>
      </c>
      <c r="EX33" s="117">
        <v>11.704584539050401</v>
      </c>
      <c r="EY33" s="117">
        <v>884400.90149944695</v>
      </c>
      <c r="EZ33" s="117">
        <v>11.811459217647959</v>
      </c>
      <c r="FA33" s="117">
        <v>875664.83073253487</v>
      </c>
      <c r="FB33" s="117">
        <v>11.799911192829896</v>
      </c>
      <c r="FC33" s="117">
        <v>866369.3572707806</v>
      </c>
      <c r="FD33" s="117">
        <v>12.299047286606264</v>
      </c>
      <c r="FE33" s="117">
        <v>866141.77797852084</v>
      </c>
      <c r="FF33" s="117">
        <v>12.429977555427429</v>
      </c>
      <c r="FG33" s="117">
        <v>878072.11578979995</v>
      </c>
      <c r="FH33" s="117">
        <v>12.591280321079905</v>
      </c>
      <c r="FI33" s="117">
        <v>883704.91445056489</v>
      </c>
    </row>
    <row r="34" spans="1:165" x14ac:dyDescent="0.25">
      <c r="B34" s="304">
        <v>11</v>
      </c>
      <c r="C34" s="303" t="s">
        <v>227</v>
      </c>
      <c r="D34" s="117">
        <v>11.365050769250153</v>
      </c>
      <c r="E34" s="117">
        <v>58297.567873069995</v>
      </c>
      <c r="F34" s="117">
        <v>8.9637143971606026</v>
      </c>
      <c r="G34" s="117">
        <v>66615.382311329988</v>
      </c>
      <c r="H34" s="117">
        <v>8.5961958250630683</v>
      </c>
      <c r="I34" s="117">
        <v>83376.749174199998</v>
      </c>
      <c r="J34" s="117">
        <v>7.2123891631903652</v>
      </c>
      <c r="K34" s="117">
        <v>108300.07040423003</v>
      </c>
      <c r="L34" s="117">
        <v>10.988590807606089</v>
      </c>
      <c r="M34" s="117">
        <v>148589.15863661098</v>
      </c>
      <c r="N34" s="117">
        <v>12.06146129855086</v>
      </c>
      <c r="O34" s="117">
        <v>179755.54636649997</v>
      </c>
      <c r="P34" s="117">
        <v>7.0628875946929526</v>
      </c>
      <c r="Q34" s="117">
        <v>109437.90602056003</v>
      </c>
      <c r="R34" s="117">
        <v>7.0510461939846776</v>
      </c>
      <c r="S34" s="117">
        <v>109744.58705841002</v>
      </c>
      <c r="T34" s="117">
        <v>7.0614675745883657</v>
      </c>
      <c r="U34" s="117">
        <v>114036.94479762</v>
      </c>
      <c r="V34" s="117">
        <v>7.3578999640074834</v>
      </c>
      <c r="W34" s="117">
        <v>114878.89416520999</v>
      </c>
      <c r="X34" s="117">
        <v>7.6873776712708075</v>
      </c>
      <c r="Y34" s="117">
        <v>119352.08451654002</v>
      </c>
      <c r="Z34" s="117">
        <v>8.2046918383285234</v>
      </c>
      <c r="AA34" s="117">
        <v>129094.64960885997</v>
      </c>
      <c r="AB34" s="117">
        <v>9.0765461706699231</v>
      </c>
      <c r="AC34" s="117">
        <v>136948.35926402002</v>
      </c>
      <c r="AD34" s="117">
        <v>9.606164457791051</v>
      </c>
      <c r="AE34" s="117">
        <v>135387.70972293001</v>
      </c>
      <c r="AF34" s="117">
        <v>9.7716557386917469</v>
      </c>
      <c r="AG34" s="117">
        <v>140609.81078218995</v>
      </c>
      <c r="AH34" s="117">
        <v>9.964002770360274</v>
      </c>
      <c r="AI34" s="117">
        <v>139112.224824584</v>
      </c>
      <c r="AJ34" s="117">
        <v>10.741047770662377</v>
      </c>
      <c r="AK34" s="117">
        <v>139177.32264423897</v>
      </c>
      <c r="AL34" s="117">
        <v>10.988590807606089</v>
      </c>
      <c r="AM34" s="117">
        <v>148589.15863661098</v>
      </c>
      <c r="AN34" s="117">
        <v>11.332139052710845</v>
      </c>
      <c r="AO34" s="117">
        <v>145424.59816576296</v>
      </c>
      <c r="AP34" s="117">
        <v>11.413646194442888</v>
      </c>
      <c r="AQ34" s="117">
        <v>146742.52125213397</v>
      </c>
      <c r="AR34" s="117">
        <v>10.83633499734681</v>
      </c>
      <c r="AS34" s="117">
        <v>153176.65309672098</v>
      </c>
      <c r="AT34" s="117">
        <v>11.100739929500769</v>
      </c>
      <c r="AU34" s="117">
        <v>150844.35720413795</v>
      </c>
      <c r="AV34" s="117">
        <v>10.776048428873043</v>
      </c>
      <c r="AW34" s="117">
        <v>153489.27649538798</v>
      </c>
      <c r="AX34" s="117">
        <v>11.337832392693665</v>
      </c>
      <c r="AY34" s="117">
        <v>159714.24130375095</v>
      </c>
      <c r="AZ34" s="117">
        <v>11.523767761652572</v>
      </c>
      <c r="BA34" s="117">
        <v>157806.33756762597</v>
      </c>
      <c r="BB34" s="117">
        <v>11.628820644218301</v>
      </c>
      <c r="BC34" s="117">
        <v>162140.61559617598</v>
      </c>
      <c r="BD34" s="117">
        <v>11.867892474962449</v>
      </c>
      <c r="BE34" s="117">
        <v>159824.181599676</v>
      </c>
      <c r="BF34" s="117">
        <v>11.93456444832014</v>
      </c>
      <c r="BG34" s="117">
        <v>173185.834604426</v>
      </c>
      <c r="BH34" s="117">
        <v>12.07634664595331</v>
      </c>
      <c r="BI34" s="117">
        <v>166955.734829906</v>
      </c>
      <c r="BJ34" s="117">
        <v>12.06146129855086</v>
      </c>
      <c r="BK34" s="117">
        <v>179755.54636649997</v>
      </c>
      <c r="BL34" s="117">
        <v>12.252900936696401</v>
      </c>
      <c r="BM34" s="117">
        <v>169896.37019966007</v>
      </c>
      <c r="BN34" s="117">
        <v>11.702975699424975</v>
      </c>
      <c r="BO34" s="117">
        <v>176984.65677089995</v>
      </c>
      <c r="BP34" s="117">
        <v>11.73913937293513</v>
      </c>
      <c r="BQ34" s="117">
        <v>187273.80826267999</v>
      </c>
      <c r="BR34" s="117">
        <v>11.611841862861935</v>
      </c>
      <c r="BS34" s="117">
        <v>184646.78042372994</v>
      </c>
      <c r="BT34" s="117">
        <v>11.623673605031266</v>
      </c>
      <c r="BU34" s="117">
        <v>185388.39106694996</v>
      </c>
      <c r="BV34" s="117">
        <v>11.942840741591068</v>
      </c>
      <c r="BW34" s="117">
        <v>233815.95249021103</v>
      </c>
      <c r="BX34" s="117">
        <v>12.19163495899606</v>
      </c>
      <c r="BY34" s="117">
        <v>226459.07256943098</v>
      </c>
      <c r="BZ34" s="117">
        <v>11.965434892370817</v>
      </c>
      <c r="CA34" s="117">
        <v>188401.45502462995</v>
      </c>
      <c r="CB34" s="117">
        <v>11.978824654756222</v>
      </c>
      <c r="CC34" s="117">
        <v>194653.62940169103</v>
      </c>
      <c r="CD34" s="117">
        <v>11.941058812459003</v>
      </c>
      <c r="CE34" s="117">
        <v>191791.89613044998</v>
      </c>
      <c r="CF34" s="117">
        <v>11.941704314078809</v>
      </c>
      <c r="CG34" s="117">
        <v>192940.35121212</v>
      </c>
      <c r="CH34" s="117">
        <v>11.924832576560698</v>
      </c>
      <c r="CI34" s="117">
        <v>200565.03219229993</v>
      </c>
      <c r="CJ34" s="117">
        <v>11.886583759810343</v>
      </c>
      <c r="CK34" s="117">
        <v>197897.87775155</v>
      </c>
      <c r="CL34" s="117">
        <v>11.893492706403975</v>
      </c>
      <c r="CM34" s="117">
        <v>200310.97276445004</v>
      </c>
      <c r="CN34" s="117">
        <v>11.801905360334892</v>
      </c>
      <c r="CO34" s="117">
        <v>209379.02254786002</v>
      </c>
      <c r="CP34" s="117">
        <v>11.972400860957547</v>
      </c>
      <c r="CQ34" s="117">
        <v>206820.0392075</v>
      </c>
      <c r="CR34" s="117">
        <v>11.933232316229937</v>
      </c>
      <c r="CS34" s="117">
        <v>209236.93794991</v>
      </c>
      <c r="CT34" s="117">
        <v>11.939388948244433</v>
      </c>
      <c r="CU34" s="117">
        <v>216315.59892231997</v>
      </c>
      <c r="CV34" s="117">
        <v>11.811117929774435</v>
      </c>
      <c r="CW34" s="117">
        <v>213132.50580634992</v>
      </c>
      <c r="CX34" s="117">
        <v>11.817128754611037</v>
      </c>
      <c r="CY34" s="117">
        <v>218379.64304185001</v>
      </c>
      <c r="CZ34" s="117">
        <v>11.712894048629714</v>
      </c>
      <c r="DA34" s="117">
        <v>222004.74422206008</v>
      </c>
      <c r="DB34" s="117">
        <v>11.630151625119797</v>
      </c>
      <c r="DC34" s="117">
        <v>216349.17686792</v>
      </c>
      <c r="DD34" s="117">
        <v>11.20634115999999</v>
      </c>
      <c r="DE34" s="117">
        <v>208467.60647744001</v>
      </c>
      <c r="DF34" s="117">
        <v>10.531251278930991</v>
      </c>
      <c r="DG34" s="117">
        <v>222514.55141813998</v>
      </c>
      <c r="DH34" s="117">
        <v>9.8715663227341768</v>
      </c>
      <c r="DI34" s="117">
        <v>212288.97506111005</v>
      </c>
      <c r="DJ34" s="117">
        <v>8.910756785041908</v>
      </c>
      <c r="DK34" s="117">
        <v>206690.87680177001</v>
      </c>
      <c r="DL34" s="117">
        <v>8.2170579393096439</v>
      </c>
      <c r="DM34" s="117">
        <v>240921.35929724004</v>
      </c>
      <c r="DN34" s="117">
        <v>7.8719204351557224</v>
      </c>
      <c r="DO34" s="117">
        <v>238226.04277444005</v>
      </c>
      <c r="DP34" s="117">
        <v>7.7749606344248567</v>
      </c>
      <c r="DQ34" s="117">
        <v>235754.58636041993</v>
      </c>
      <c r="DR34" s="117">
        <v>7.5979457972669557</v>
      </c>
      <c r="DS34" s="117">
        <v>249093.79937853996</v>
      </c>
      <c r="DT34" s="117">
        <v>7.4094624176672879</v>
      </c>
      <c r="DU34" s="117">
        <v>250404.20928173</v>
      </c>
      <c r="DV34" s="117">
        <v>7.3682887581718317</v>
      </c>
      <c r="DW34" s="117">
        <v>254807.52870878001</v>
      </c>
      <c r="DX34" s="117">
        <v>7.4826284096392488</v>
      </c>
      <c r="DY34" s="117">
        <v>278153.72644425009</v>
      </c>
      <c r="DZ34" s="117">
        <v>7.3789156761891981</v>
      </c>
      <c r="EA34" s="117">
        <v>279513.88762673998</v>
      </c>
      <c r="EB34" s="117">
        <v>7.4352664906712516</v>
      </c>
      <c r="EC34" s="117">
        <v>279735.17542010004</v>
      </c>
      <c r="ED34" s="117">
        <v>7.6723954170459896</v>
      </c>
      <c r="EE34" s="117">
        <v>287539.95690886007</v>
      </c>
      <c r="EF34" s="117">
        <v>7.8396830054652309</v>
      </c>
      <c r="EG34" s="117">
        <v>288220.21365784004</v>
      </c>
      <c r="EH34" s="117">
        <v>7.9893990210818364</v>
      </c>
      <c r="EI34" s="117">
        <v>299670.99055644003</v>
      </c>
      <c r="EJ34" s="117">
        <v>8.1864655521033747</v>
      </c>
      <c r="EK34" s="117">
        <v>310457.97161953006</v>
      </c>
      <c r="EL34" s="117">
        <v>8.8304233862402288</v>
      </c>
      <c r="EM34" s="117">
        <v>304058.69902272004</v>
      </c>
      <c r="EN34" s="117">
        <v>9.0545949191104764</v>
      </c>
      <c r="EO34" s="117">
        <v>303564.85171609098</v>
      </c>
      <c r="EP34" s="117">
        <v>9.3380638404853951</v>
      </c>
      <c r="EQ34" s="117">
        <v>306075.73774290999</v>
      </c>
      <c r="ER34" s="117">
        <v>10.340345363745023</v>
      </c>
      <c r="ES34" s="117">
        <v>305467.28319015988</v>
      </c>
      <c r="ET34" s="117">
        <v>10.603536303863187</v>
      </c>
      <c r="EU34" s="117">
        <v>308797.42484791001</v>
      </c>
      <c r="EV34" s="117">
        <v>10.881807015274253</v>
      </c>
      <c r="EW34" s="117">
        <v>311110.45871677995</v>
      </c>
      <c r="EX34" s="117">
        <v>11.576928267549905</v>
      </c>
      <c r="EY34" s="117">
        <v>310473.93652078992</v>
      </c>
      <c r="EZ34" s="117">
        <v>11.612222069557879</v>
      </c>
      <c r="FA34" s="117">
        <v>318394.46729524992</v>
      </c>
      <c r="FB34" s="117">
        <v>11.564852061776881</v>
      </c>
      <c r="FC34" s="117">
        <v>315352.72628404002</v>
      </c>
      <c r="FD34" s="117">
        <v>12.038616180705677</v>
      </c>
      <c r="FE34" s="117">
        <v>320525.33247306995</v>
      </c>
      <c r="FF34" s="117">
        <v>12.149399964777229</v>
      </c>
      <c r="FG34" s="117">
        <v>335478.99985925993</v>
      </c>
      <c r="FH34" s="117">
        <v>12.127339609357191</v>
      </c>
      <c r="FI34" s="117">
        <v>312262.36752762005</v>
      </c>
    </row>
    <row r="35" spans="1:165" x14ac:dyDescent="0.25">
      <c r="B35" s="21">
        <v>12</v>
      </c>
      <c r="C35" s="303" t="s">
        <v>228</v>
      </c>
      <c r="D35" s="117">
        <v>12.610177073053034</v>
      </c>
      <c r="E35" s="117">
        <v>14690.34467519003</v>
      </c>
      <c r="F35" s="117">
        <v>11.023911751103389</v>
      </c>
      <c r="G35" s="117">
        <v>22279.184395760007</v>
      </c>
      <c r="H35" s="117">
        <v>10.220141867269588</v>
      </c>
      <c r="I35" s="117">
        <v>32347.751877130009</v>
      </c>
      <c r="J35" s="117">
        <v>8.7651247835632002</v>
      </c>
      <c r="K35" s="117">
        <v>38591.137378309999</v>
      </c>
      <c r="L35" s="117">
        <v>10.736760205746812</v>
      </c>
      <c r="M35" s="117">
        <v>55910.209040029993</v>
      </c>
      <c r="N35" s="117">
        <v>12.280340759964469</v>
      </c>
      <c r="O35" s="117">
        <v>77924.679934520042</v>
      </c>
      <c r="P35" s="117">
        <v>8.7036460988342945</v>
      </c>
      <c r="Q35" s="117">
        <v>41797.353993069992</v>
      </c>
      <c r="R35" s="117">
        <v>8.5669504894258903</v>
      </c>
      <c r="S35" s="117">
        <v>42707.047888749985</v>
      </c>
      <c r="T35" s="117">
        <v>8.5061552719627027</v>
      </c>
      <c r="U35" s="117">
        <v>44537.900290060003</v>
      </c>
      <c r="V35" s="117">
        <v>8.6402224087451458</v>
      </c>
      <c r="W35" s="117">
        <v>45174.134707370002</v>
      </c>
      <c r="X35" s="117">
        <v>8.7739776206706548</v>
      </c>
      <c r="Y35" s="117">
        <v>45953.093547749995</v>
      </c>
      <c r="Z35" s="117">
        <v>8.9108385723080392</v>
      </c>
      <c r="AA35" s="117">
        <v>47805.431110289988</v>
      </c>
      <c r="AB35" s="117">
        <v>9.6849334486109893</v>
      </c>
      <c r="AC35" s="117">
        <v>51041.592245270003</v>
      </c>
      <c r="AD35" s="117">
        <v>10.028461347814718</v>
      </c>
      <c r="AE35" s="117">
        <v>51621.747361699992</v>
      </c>
      <c r="AF35" s="117">
        <v>10.157125874871086</v>
      </c>
      <c r="AG35" s="117">
        <v>52539.777209660002</v>
      </c>
      <c r="AH35" s="117">
        <v>10.447788374316849</v>
      </c>
      <c r="AI35" s="117">
        <v>52840.780953490008</v>
      </c>
      <c r="AJ35" s="117">
        <v>10.66260798093249</v>
      </c>
      <c r="AK35" s="117">
        <v>52981.213983639987</v>
      </c>
      <c r="AL35" s="117">
        <v>10.736760205746812</v>
      </c>
      <c r="AM35" s="117">
        <v>55910.209040029993</v>
      </c>
      <c r="AN35" s="117">
        <v>11.078403882039668</v>
      </c>
      <c r="AO35" s="117">
        <v>56235.885905269985</v>
      </c>
      <c r="AP35" s="117">
        <v>11.225888960325285</v>
      </c>
      <c r="AQ35" s="117">
        <v>58385.099557369998</v>
      </c>
      <c r="AR35" s="117">
        <v>9.6961233468061465</v>
      </c>
      <c r="AS35" s="117">
        <v>61253.224280120012</v>
      </c>
      <c r="AT35" s="117">
        <v>11.401629279739531</v>
      </c>
      <c r="AU35" s="117">
        <v>59457.430797660025</v>
      </c>
      <c r="AV35" s="117">
        <v>11.125245237390963</v>
      </c>
      <c r="AW35" s="117">
        <v>62102.586039950023</v>
      </c>
      <c r="AX35" s="117">
        <v>11.661409301407909</v>
      </c>
      <c r="AY35" s="117">
        <v>63726.52760631001</v>
      </c>
      <c r="AZ35" s="117">
        <v>11.765130820478195</v>
      </c>
      <c r="BA35" s="117">
        <v>65363.345035100028</v>
      </c>
      <c r="BB35" s="117">
        <v>11.86834392254457</v>
      </c>
      <c r="BC35" s="117">
        <v>66061.170983640011</v>
      </c>
      <c r="BD35" s="117">
        <v>12.013197390531543</v>
      </c>
      <c r="BE35" s="117">
        <v>67408.294499460011</v>
      </c>
      <c r="BF35" s="117">
        <v>12.215021413821704</v>
      </c>
      <c r="BG35" s="117">
        <v>71902.739274150037</v>
      </c>
      <c r="BH35" s="117">
        <v>12.258775817569834</v>
      </c>
      <c r="BI35" s="117">
        <v>72919.133337724459</v>
      </c>
      <c r="BJ35" s="117">
        <v>12.280340759964469</v>
      </c>
      <c r="BK35" s="117">
        <v>77924.679934520042</v>
      </c>
      <c r="BL35" s="117">
        <v>12.319331170245412</v>
      </c>
      <c r="BM35" s="117">
        <v>77703.831665867488</v>
      </c>
      <c r="BN35" s="117">
        <v>12.241907579119323</v>
      </c>
      <c r="BO35" s="117">
        <v>82417.345998188975</v>
      </c>
      <c r="BP35" s="117">
        <v>12.289318545095783</v>
      </c>
      <c r="BQ35" s="117">
        <v>86291.727529165044</v>
      </c>
      <c r="BR35" s="117">
        <v>12.154099287450883</v>
      </c>
      <c r="BS35" s="117">
        <v>85492.553293580015</v>
      </c>
      <c r="BT35" s="117">
        <v>12.153038808725739</v>
      </c>
      <c r="BU35" s="117">
        <v>86466.28351519705</v>
      </c>
      <c r="BV35" s="117">
        <v>12.203251899373534</v>
      </c>
      <c r="BW35" s="117">
        <v>88192.618800325014</v>
      </c>
      <c r="BX35" s="117">
        <v>12.062520513245138</v>
      </c>
      <c r="BY35" s="117">
        <v>91258.103966062539</v>
      </c>
      <c r="BZ35" s="117">
        <v>11.889936712594043</v>
      </c>
      <c r="CA35" s="117">
        <v>90659.956662021985</v>
      </c>
      <c r="CB35" s="117">
        <v>11.823211747720006</v>
      </c>
      <c r="CC35" s="117">
        <v>94671.802356718981</v>
      </c>
      <c r="CD35" s="117">
        <v>11.840241156483593</v>
      </c>
      <c r="CE35" s="117">
        <v>96023.257415070169</v>
      </c>
      <c r="CF35" s="117">
        <v>11.721716138107844</v>
      </c>
      <c r="CG35" s="117">
        <v>98697.141063897725</v>
      </c>
      <c r="CH35" s="117">
        <v>11.639722787739368</v>
      </c>
      <c r="CI35" s="117">
        <v>101091.80068802324</v>
      </c>
      <c r="CJ35" s="117">
        <v>11.738871229548929</v>
      </c>
      <c r="CK35" s="117">
        <v>102543.02206521893</v>
      </c>
      <c r="CL35" s="117">
        <v>11.661752409541595</v>
      </c>
      <c r="CM35" s="117">
        <v>105317.15628373592</v>
      </c>
      <c r="CN35" s="117">
        <v>11.438134061291404</v>
      </c>
      <c r="CO35" s="117">
        <v>109990.574594722</v>
      </c>
      <c r="CP35" s="117">
        <v>11.613012032751815</v>
      </c>
      <c r="CQ35" s="117">
        <v>110494.43053395698</v>
      </c>
      <c r="CR35" s="117">
        <v>11.631682786854556</v>
      </c>
      <c r="CS35" s="117">
        <v>111202.36037191498</v>
      </c>
      <c r="CT35" s="117">
        <v>11.526583865032292</v>
      </c>
      <c r="CU35" s="117">
        <v>114879.616143618</v>
      </c>
      <c r="CV35" s="117">
        <v>11.690583087786035</v>
      </c>
      <c r="CW35" s="117">
        <v>116800.31362202251</v>
      </c>
      <c r="CX35" s="117">
        <v>11.740937069561618</v>
      </c>
      <c r="CY35" s="117">
        <v>120219.85489094601</v>
      </c>
      <c r="CZ35" s="117">
        <v>11.567930015709527</v>
      </c>
      <c r="DA35" s="117">
        <v>122063.17155161254</v>
      </c>
      <c r="DB35" s="117">
        <v>11.353320059047061</v>
      </c>
      <c r="DC35" s="117">
        <v>121346.03170262005</v>
      </c>
      <c r="DD35" s="117">
        <v>11.029077713327387</v>
      </c>
      <c r="DE35" s="117">
        <v>122031.58891006006</v>
      </c>
      <c r="DF35" s="117">
        <v>10.614958529764106</v>
      </c>
      <c r="DG35" s="117">
        <v>127550.63431252999</v>
      </c>
      <c r="DH35" s="117">
        <v>10.600780514541436</v>
      </c>
      <c r="DI35" s="117">
        <v>130153.50107750848</v>
      </c>
      <c r="DJ35" s="117">
        <v>10.35639599774421</v>
      </c>
      <c r="DK35" s="117">
        <v>131310.77672018998</v>
      </c>
      <c r="DL35" s="117">
        <v>9.8990082456910589</v>
      </c>
      <c r="DM35" s="117">
        <v>135232.23912318001</v>
      </c>
      <c r="DN35" s="117">
        <v>9.5074931424805236</v>
      </c>
      <c r="DO35" s="117">
        <v>137586.81433300005</v>
      </c>
      <c r="DP35" s="117">
        <v>9.41242025008345</v>
      </c>
      <c r="DQ35" s="117">
        <v>139548.55417827002</v>
      </c>
      <c r="DR35" s="117">
        <v>8.8613555657399985</v>
      </c>
      <c r="DS35" s="117">
        <v>141091.50531331004</v>
      </c>
      <c r="DT35" s="117">
        <v>8.5696870956491509</v>
      </c>
      <c r="DU35" s="117">
        <v>144248.76177955</v>
      </c>
      <c r="DV35" s="117">
        <v>8.4333017219947788</v>
      </c>
      <c r="DW35" s="117">
        <v>147160.52475304008</v>
      </c>
      <c r="DX35" s="117">
        <v>8.2745187858113169</v>
      </c>
      <c r="DY35" s="117">
        <v>151440.43566746998</v>
      </c>
      <c r="DZ35" s="117">
        <v>8.0151895685435015</v>
      </c>
      <c r="EA35" s="117">
        <v>154994.37711154</v>
      </c>
      <c r="EB35" s="117">
        <v>7.9820658477435913</v>
      </c>
      <c r="EC35" s="117">
        <v>155634.50222939005</v>
      </c>
      <c r="ED35" s="117">
        <v>7.9122272267212708</v>
      </c>
      <c r="EE35" s="117">
        <v>159479.97479510002</v>
      </c>
      <c r="EF35" s="117">
        <v>7.8707667971003632</v>
      </c>
      <c r="EG35" s="117">
        <v>161430.234881813</v>
      </c>
      <c r="EH35" s="117">
        <v>7.8945689641497756</v>
      </c>
      <c r="EI35" s="117">
        <v>164621.84250758</v>
      </c>
      <c r="EJ35" s="117">
        <v>7.9394801125257448</v>
      </c>
      <c r="EK35" s="117">
        <v>166554.551881066</v>
      </c>
      <c r="EL35" s="117">
        <v>8.2968722478025878</v>
      </c>
      <c r="EM35" s="117">
        <v>162901.81146466601</v>
      </c>
      <c r="EN35" s="117">
        <v>8.5345768805750648</v>
      </c>
      <c r="EO35" s="117">
        <v>162485.807779886</v>
      </c>
      <c r="EP35" s="117">
        <v>8.710011891596011</v>
      </c>
      <c r="EQ35" s="117">
        <v>163230.68760672599</v>
      </c>
      <c r="ER35" s="117">
        <v>9.4225672087567265</v>
      </c>
      <c r="ES35" s="117">
        <v>160584.22565497604</v>
      </c>
      <c r="ET35" s="117">
        <v>9.7019201035559579</v>
      </c>
      <c r="EU35" s="117">
        <v>165013.19371304201</v>
      </c>
      <c r="EV35" s="117">
        <v>9.9526387161872183</v>
      </c>
      <c r="EW35" s="117">
        <v>165600.40233661598</v>
      </c>
      <c r="EX35" s="117">
        <v>10.657413500926852</v>
      </c>
      <c r="EY35" s="117">
        <v>168667.91589479599</v>
      </c>
      <c r="EZ35" s="117">
        <v>10.729203930543303</v>
      </c>
      <c r="FA35" s="117">
        <v>168083.29240266397</v>
      </c>
      <c r="FB35" s="117">
        <v>10.763745984384061</v>
      </c>
      <c r="FC35" s="117">
        <v>168131.11156647399</v>
      </c>
      <c r="FD35" s="117">
        <v>11.294806127116241</v>
      </c>
      <c r="FE35" s="117">
        <v>168799.1367055205</v>
      </c>
      <c r="FF35" s="117">
        <v>11.34884721529621</v>
      </c>
      <c r="FG35" s="117">
        <v>170299.41105256145</v>
      </c>
      <c r="FH35" s="117">
        <v>11.475116595162284</v>
      </c>
      <c r="FI35" s="117">
        <v>172656.82762321597</v>
      </c>
    </row>
    <row r="36" spans="1:165" x14ac:dyDescent="0.25">
      <c r="B36" s="21">
        <v>13</v>
      </c>
      <c r="C36" s="27" t="s">
        <v>229</v>
      </c>
      <c r="D36" s="117">
        <v>12.484417329567313</v>
      </c>
      <c r="E36" s="117">
        <v>28172.010885390016</v>
      </c>
      <c r="F36" s="117">
        <v>10.971041893684561</v>
      </c>
      <c r="G36" s="117">
        <v>38852.196747430018</v>
      </c>
      <c r="H36" s="117">
        <v>10.134327267338179</v>
      </c>
      <c r="I36" s="117">
        <v>50007.592358393988</v>
      </c>
      <c r="J36" s="117">
        <v>9.4719114224940846</v>
      </c>
      <c r="K36" s="117">
        <v>56684.657462469993</v>
      </c>
      <c r="L36" s="117">
        <v>11.406700427872403</v>
      </c>
      <c r="M36" s="117">
        <v>79016.313280261995</v>
      </c>
      <c r="N36" s="117">
        <v>12.421076262070949</v>
      </c>
      <c r="O36" s="117">
        <v>92564.146514551991</v>
      </c>
      <c r="P36" s="117">
        <v>9.5471868770459594</v>
      </c>
      <c r="Q36" s="117">
        <v>59150.566128080005</v>
      </c>
      <c r="R36" s="117">
        <v>9.3830669187658327</v>
      </c>
      <c r="S36" s="117">
        <v>60233.317575069996</v>
      </c>
      <c r="T36" s="117">
        <v>9.2886421699991715</v>
      </c>
      <c r="U36" s="117">
        <v>61515.636068624</v>
      </c>
      <c r="V36" s="117">
        <v>9.468249252509624</v>
      </c>
      <c r="W36" s="117">
        <v>62379.600870266004</v>
      </c>
      <c r="X36" s="117">
        <v>9.6004162642243962</v>
      </c>
      <c r="Y36" s="117">
        <v>63763.437356266004</v>
      </c>
      <c r="Z36" s="117">
        <v>9.7194865288824417</v>
      </c>
      <c r="AA36" s="117">
        <v>64924.664488796014</v>
      </c>
      <c r="AB36" s="117">
        <v>10.23918146920637</v>
      </c>
      <c r="AC36" s="117">
        <v>67521.482308863007</v>
      </c>
      <c r="AD36" s="117">
        <v>10.683244655423881</v>
      </c>
      <c r="AE36" s="117">
        <v>68379.865423291005</v>
      </c>
      <c r="AF36" s="117">
        <v>10.877329334625692</v>
      </c>
      <c r="AG36" s="117">
        <v>69405.272307883017</v>
      </c>
      <c r="AH36" s="117">
        <v>10.721927853999153</v>
      </c>
      <c r="AI36" s="117">
        <v>69826.034997452996</v>
      </c>
      <c r="AJ36" s="117">
        <v>11.254062812697153</v>
      </c>
      <c r="AK36" s="117">
        <v>70392.859269042965</v>
      </c>
      <c r="AL36" s="117">
        <v>11.406700427872403</v>
      </c>
      <c r="AM36" s="117">
        <v>79016.313280261995</v>
      </c>
      <c r="AN36" s="117">
        <v>11.754169937625024</v>
      </c>
      <c r="AO36" s="117">
        <v>79621.541118636975</v>
      </c>
      <c r="AP36" s="117">
        <v>11.840374599994462</v>
      </c>
      <c r="AQ36" s="117">
        <v>79924.629048582967</v>
      </c>
      <c r="AR36" s="117">
        <v>10.590337140108973</v>
      </c>
      <c r="AS36" s="117">
        <v>82537.97852047201</v>
      </c>
      <c r="AT36" s="117">
        <v>11.689784922139358</v>
      </c>
      <c r="AU36" s="117">
        <v>80790.209729023016</v>
      </c>
      <c r="AV36" s="117">
        <v>11.530863313645099</v>
      </c>
      <c r="AW36" s="117">
        <v>84610.842412662998</v>
      </c>
      <c r="AX36" s="117">
        <v>11.8532212924394</v>
      </c>
      <c r="AY36" s="117">
        <v>86280.176466673001</v>
      </c>
      <c r="AZ36" s="117">
        <v>12.005824990683125</v>
      </c>
      <c r="BA36" s="117">
        <v>86578.289161592998</v>
      </c>
      <c r="BB36" s="117">
        <v>12.086232046917628</v>
      </c>
      <c r="BC36" s="117">
        <v>85673.992245182992</v>
      </c>
      <c r="BD36" s="117">
        <v>12.259313274331138</v>
      </c>
      <c r="BE36" s="117">
        <v>83692.395856692994</v>
      </c>
      <c r="BF36" s="117">
        <v>12.474660342133584</v>
      </c>
      <c r="BG36" s="117">
        <v>87411.519864341986</v>
      </c>
      <c r="BH36" s="117">
        <v>12.544870556762953</v>
      </c>
      <c r="BI36" s="117">
        <v>86917.222310359997</v>
      </c>
      <c r="BJ36" s="117">
        <v>12.421076262070949</v>
      </c>
      <c r="BK36" s="117">
        <v>92564.146514551991</v>
      </c>
      <c r="BL36" s="117">
        <v>12.565367118156107</v>
      </c>
      <c r="BM36" s="117">
        <v>90243.743711023024</v>
      </c>
      <c r="BN36" s="117">
        <v>12.439257695308969</v>
      </c>
      <c r="BO36" s="117">
        <v>95950.813053453021</v>
      </c>
      <c r="BP36" s="117">
        <v>12.342412140098507</v>
      </c>
      <c r="BQ36" s="117">
        <v>98307.25126388995</v>
      </c>
      <c r="BR36" s="117">
        <v>12.431603876782665</v>
      </c>
      <c r="BS36" s="117">
        <v>99033.287671903003</v>
      </c>
      <c r="BT36" s="117">
        <v>12.48761420851441</v>
      </c>
      <c r="BU36" s="117">
        <v>99181.358485685458</v>
      </c>
      <c r="BV36" s="117">
        <v>12.522546557225825</v>
      </c>
      <c r="BW36" s="117">
        <v>103918.377971913</v>
      </c>
      <c r="BX36" s="117">
        <v>12.503872776713756</v>
      </c>
      <c r="BY36" s="117">
        <v>105526.33577742102</v>
      </c>
      <c r="BZ36" s="117">
        <v>12.523112594237668</v>
      </c>
      <c r="CA36" s="117">
        <v>106039.26375774307</v>
      </c>
      <c r="CB36" s="117">
        <v>12.434678986525061</v>
      </c>
      <c r="CC36" s="117">
        <v>106841.99096208299</v>
      </c>
      <c r="CD36" s="117">
        <v>12.347570068218889</v>
      </c>
      <c r="CE36" s="117">
        <v>108124.67355178554</v>
      </c>
      <c r="CF36" s="117">
        <v>12.329258013911373</v>
      </c>
      <c r="CG36" s="117">
        <v>107832.70871549296</v>
      </c>
      <c r="CH36" s="117">
        <v>12.246487428182396</v>
      </c>
      <c r="CI36" s="117">
        <v>109117.71428898301</v>
      </c>
      <c r="CJ36" s="117">
        <v>12.165563863373341</v>
      </c>
      <c r="CK36" s="117">
        <v>111574.569552343</v>
      </c>
      <c r="CL36" s="117">
        <v>11.928037589959816</v>
      </c>
      <c r="CM36" s="117">
        <v>113481.879244593</v>
      </c>
      <c r="CN36" s="117">
        <v>12.050509495846203</v>
      </c>
      <c r="CO36" s="117">
        <v>115868.79785275301</v>
      </c>
      <c r="CP36" s="117">
        <v>12.092469355764932</v>
      </c>
      <c r="CQ36" s="117">
        <v>116687.29731635301</v>
      </c>
      <c r="CR36" s="117">
        <v>12.096237258484997</v>
      </c>
      <c r="CS36" s="117">
        <v>117212.80064100301</v>
      </c>
      <c r="CT36" s="117">
        <v>12.061233301855555</v>
      </c>
      <c r="CU36" s="117">
        <v>118740.07740632299</v>
      </c>
      <c r="CV36" s="117">
        <v>12.007212822380708</v>
      </c>
      <c r="CW36" s="117">
        <v>119914.91512538301</v>
      </c>
      <c r="CX36" s="117">
        <v>12.000184952939676</v>
      </c>
      <c r="CY36" s="117">
        <v>123091.04011417298</v>
      </c>
      <c r="CZ36" s="117">
        <v>11.948055611181847</v>
      </c>
      <c r="DA36" s="117">
        <v>133088.60661908801</v>
      </c>
      <c r="DB36" s="117">
        <v>11.664935781746097</v>
      </c>
      <c r="DC36" s="117">
        <v>132474.42989798321</v>
      </c>
      <c r="DD36" s="117">
        <v>11.326073192710348</v>
      </c>
      <c r="DE36" s="117">
        <v>133324.17733896748</v>
      </c>
      <c r="DF36" s="117">
        <v>10.859249957231638</v>
      </c>
      <c r="DG36" s="117">
        <v>137152.29808909242</v>
      </c>
      <c r="DH36" s="117">
        <v>10.823942431552249</v>
      </c>
      <c r="DI36" s="117">
        <v>139542.19579466237</v>
      </c>
      <c r="DJ36" s="117">
        <v>10.455831101910253</v>
      </c>
      <c r="DK36" s="117">
        <v>144086.99034885838</v>
      </c>
      <c r="DL36" s="117">
        <v>10.095326642056939</v>
      </c>
      <c r="DM36" s="117">
        <v>149912.39092365836</v>
      </c>
      <c r="DN36" s="117">
        <v>9.8301264616467083</v>
      </c>
      <c r="DO36" s="117">
        <v>150414.75429889339</v>
      </c>
      <c r="DP36" s="117">
        <v>9.66658932883918</v>
      </c>
      <c r="DQ36" s="117">
        <v>152013.80828004342</v>
      </c>
      <c r="DR36" s="117">
        <v>9.3488793197577795</v>
      </c>
      <c r="DS36" s="117">
        <v>157106.11498711744</v>
      </c>
      <c r="DT36" s="117">
        <v>8.9880392590127229</v>
      </c>
      <c r="DU36" s="117">
        <v>156415.38102847399</v>
      </c>
      <c r="DV36" s="117">
        <v>8.891708056564859</v>
      </c>
      <c r="DW36" s="117">
        <v>159002.47803264332</v>
      </c>
      <c r="DX36" s="117">
        <v>8.6695685462477048</v>
      </c>
      <c r="DY36" s="117">
        <v>160770.32394532103</v>
      </c>
      <c r="DZ36" s="117">
        <v>8.5155696661153009</v>
      </c>
      <c r="EA36" s="117">
        <v>159829.26120762405</v>
      </c>
      <c r="EB36" s="117">
        <v>8.5013353996114542</v>
      </c>
      <c r="EC36" s="117">
        <v>160607.21494723402</v>
      </c>
      <c r="ED36" s="117">
        <v>8.3521374344964574</v>
      </c>
      <c r="EE36" s="117">
        <v>163016.22467761402</v>
      </c>
      <c r="EF36" s="117">
        <v>8.398232867035361</v>
      </c>
      <c r="EG36" s="117">
        <v>162874.90083315191</v>
      </c>
      <c r="EH36" s="117">
        <v>8.4533239522342125</v>
      </c>
      <c r="EI36" s="117">
        <v>168939.55369543191</v>
      </c>
      <c r="EJ36" s="117">
        <v>8.4544560661211623</v>
      </c>
      <c r="EK36" s="117">
        <v>172387.33124898002</v>
      </c>
      <c r="EL36" s="117">
        <v>8.7841628949706383</v>
      </c>
      <c r="EM36" s="117">
        <v>173649.16662762541</v>
      </c>
      <c r="EN36" s="117">
        <v>8.9009717192567184</v>
      </c>
      <c r="EO36" s="117">
        <v>173497.32229411395</v>
      </c>
      <c r="EP36" s="117">
        <v>8.9718867394460577</v>
      </c>
      <c r="EQ36" s="117">
        <v>173708.45138821207</v>
      </c>
      <c r="ER36" s="117">
        <v>9.7213906710458389</v>
      </c>
      <c r="ES36" s="117">
        <v>177198.58105553692</v>
      </c>
      <c r="ET36" s="117">
        <v>9.9561073886962976</v>
      </c>
      <c r="EU36" s="117">
        <v>179220.77410081393</v>
      </c>
      <c r="EV36" s="117">
        <v>10.260379244067851</v>
      </c>
      <c r="EW36" s="117">
        <v>179333.050400343</v>
      </c>
      <c r="EX36" s="117">
        <v>10.936269093196822</v>
      </c>
      <c r="EY36" s="117">
        <v>178397.58319686097</v>
      </c>
      <c r="EZ36" s="117">
        <v>10.951808584929388</v>
      </c>
      <c r="FA36" s="117">
        <v>165813.68197145799</v>
      </c>
      <c r="FB36" s="117">
        <v>11.058175436979326</v>
      </c>
      <c r="FC36" s="117">
        <v>177074.65161219009</v>
      </c>
      <c r="FD36" s="117">
        <v>11.471153164633723</v>
      </c>
      <c r="FE36" s="117">
        <v>180652.77226001804</v>
      </c>
      <c r="FF36" s="117">
        <v>11.5372288556048</v>
      </c>
      <c r="FG36" s="117">
        <v>182689.63577866909</v>
      </c>
      <c r="FH36" s="117">
        <v>11.666357534885996</v>
      </c>
      <c r="FI36" s="117">
        <v>184353.97168838003</v>
      </c>
    </row>
    <row r="37" spans="1:165" x14ac:dyDescent="0.25">
      <c r="B37" s="21">
        <v>14</v>
      </c>
      <c r="C37" s="27" t="s">
        <v>230</v>
      </c>
      <c r="D37" s="117">
        <v>12.944191752172436</v>
      </c>
      <c r="E37" s="117">
        <v>33232.548826110346</v>
      </c>
      <c r="F37" s="117">
        <v>11.830033935981401</v>
      </c>
      <c r="G37" s="117">
        <v>54672.623686373001</v>
      </c>
      <c r="H37" s="117">
        <v>10.693070483482826</v>
      </c>
      <c r="I37" s="117">
        <v>77717.10678169012</v>
      </c>
      <c r="J37" s="117">
        <v>9.8140422664938782</v>
      </c>
      <c r="K37" s="117">
        <v>95766.150341743793</v>
      </c>
      <c r="L37" s="117">
        <v>11.940451952102931</v>
      </c>
      <c r="M37" s="117">
        <v>134320.37926279867</v>
      </c>
      <c r="N37" s="117">
        <v>12.826114354745553</v>
      </c>
      <c r="O37" s="117">
        <v>141258.58525222939</v>
      </c>
      <c r="P37" s="117">
        <v>9.9070034239001323</v>
      </c>
      <c r="Q37" s="117">
        <v>100167.30763676179</v>
      </c>
      <c r="R37" s="117">
        <v>9.7063555982963248</v>
      </c>
      <c r="S37" s="117">
        <v>102035.77155436731</v>
      </c>
      <c r="T37" s="117">
        <v>9.6074693052234661</v>
      </c>
      <c r="U37" s="117">
        <v>103691.56514534536</v>
      </c>
      <c r="V37" s="117">
        <v>9.7199692300947778</v>
      </c>
      <c r="W37" s="117">
        <v>108331.72079766063</v>
      </c>
      <c r="X37" s="117">
        <v>9.7881999589529656</v>
      </c>
      <c r="Y37" s="117">
        <v>113864.49777160591</v>
      </c>
      <c r="Z37" s="117">
        <v>10.147809256468257</v>
      </c>
      <c r="AA37" s="117">
        <v>122254.54864207302</v>
      </c>
      <c r="AB37" s="117">
        <v>10.905730876337932</v>
      </c>
      <c r="AC37" s="117">
        <v>129858.98084375053</v>
      </c>
      <c r="AD37" s="117">
        <v>11.106870707715228</v>
      </c>
      <c r="AE37" s="117">
        <v>119378.38066172166</v>
      </c>
      <c r="AF37" s="117">
        <v>11.242884555034859</v>
      </c>
      <c r="AG37" s="117">
        <v>123171.60825416882</v>
      </c>
      <c r="AH37" s="117">
        <v>11.469101838977187</v>
      </c>
      <c r="AI37" s="117">
        <v>124523.91913302135</v>
      </c>
      <c r="AJ37" s="117">
        <v>11.868338960486815</v>
      </c>
      <c r="AK37" s="117">
        <v>125697.74498689572</v>
      </c>
      <c r="AL37" s="117">
        <v>11.940451952102931</v>
      </c>
      <c r="AM37" s="117">
        <v>134320.37926279867</v>
      </c>
      <c r="AN37" s="117">
        <v>12.07253480367301</v>
      </c>
      <c r="AO37" s="117">
        <v>131965.71780152721</v>
      </c>
      <c r="AP37" s="117">
        <v>12.349934092009805</v>
      </c>
      <c r="AQ37" s="117">
        <v>131064.34011595012</v>
      </c>
      <c r="AR37" s="117">
        <v>11.933661222531887</v>
      </c>
      <c r="AS37" s="117">
        <v>130419.62629814562</v>
      </c>
      <c r="AT37" s="117">
        <v>12.180146212328237</v>
      </c>
      <c r="AU37" s="117">
        <v>131743.60195825563</v>
      </c>
      <c r="AV37" s="117">
        <v>11.961569704917169</v>
      </c>
      <c r="AW37" s="117">
        <v>134502.61806996181</v>
      </c>
      <c r="AX37" s="117">
        <v>12.446751080929504</v>
      </c>
      <c r="AY37" s="117">
        <v>138299.69753040408</v>
      </c>
      <c r="AZ37" s="117">
        <v>12.512860021909232</v>
      </c>
      <c r="BA37" s="117">
        <v>139857.14179269644</v>
      </c>
      <c r="BB37" s="117">
        <v>12.499211892733639</v>
      </c>
      <c r="BC37" s="117">
        <v>136089.26845429625</v>
      </c>
      <c r="BD37" s="117">
        <v>12.613770095490516</v>
      </c>
      <c r="BE37" s="117">
        <v>132275.90034937614</v>
      </c>
      <c r="BF37" s="117">
        <v>12.765992247347423</v>
      </c>
      <c r="BG37" s="117">
        <v>137160.42824111614</v>
      </c>
      <c r="BH37" s="117">
        <v>12.921014910689967</v>
      </c>
      <c r="BI37" s="117">
        <v>134124.82245945773</v>
      </c>
      <c r="BJ37" s="117">
        <v>12.826114354745553</v>
      </c>
      <c r="BK37" s="117">
        <v>141258.58525222939</v>
      </c>
      <c r="BL37" s="117">
        <v>12.919245235992921</v>
      </c>
      <c r="BM37" s="117">
        <v>132970.53799648717</v>
      </c>
      <c r="BN37" s="117">
        <v>12.825658502823254</v>
      </c>
      <c r="BO37" s="117">
        <v>134334.7647085452</v>
      </c>
      <c r="BP37" s="117">
        <v>12.752733599504122</v>
      </c>
      <c r="BQ37" s="117">
        <v>135685.41799782621</v>
      </c>
      <c r="BR37" s="117">
        <v>12.7721520421587</v>
      </c>
      <c r="BS37" s="117">
        <v>135486.98285499268</v>
      </c>
      <c r="BT37" s="117">
        <v>12.601267328875037</v>
      </c>
      <c r="BU37" s="117">
        <v>141072.45063230538</v>
      </c>
      <c r="BV37" s="117">
        <v>12.668752652841011</v>
      </c>
      <c r="BW37" s="117">
        <v>142641.745929005</v>
      </c>
      <c r="BX37" s="117">
        <v>12.729670052854207</v>
      </c>
      <c r="BY37" s="117">
        <v>140788.26036612244</v>
      </c>
      <c r="BZ37" s="117">
        <v>12.618968755127783</v>
      </c>
      <c r="CA37" s="117">
        <v>140421.77603355178</v>
      </c>
      <c r="CB37" s="117">
        <v>12.529616564969196</v>
      </c>
      <c r="CC37" s="117">
        <v>139632.01110013208</v>
      </c>
      <c r="CD37" s="117">
        <v>12.519899796007243</v>
      </c>
      <c r="CE37" s="117">
        <v>137454.46713619796</v>
      </c>
      <c r="CF37" s="117">
        <v>12.451778967188455</v>
      </c>
      <c r="CG37" s="117">
        <v>135939.80192142696</v>
      </c>
      <c r="CH37" s="117">
        <v>12.420575271177619</v>
      </c>
      <c r="CI37" s="117">
        <v>137348.35160734996</v>
      </c>
      <c r="CJ37" s="117">
        <v>12.416737331842553</v>
      </c>
      <c r="CK37" s="117">
        <v>134827.91942238147</v>
      </c>
      <c r="CL37" s="117">
        <v>12.285170517176109</v>
      </c>
      <c r="CM37" s="117">
        <v>133583.95343119386</v>
      </c>
      <c r="CN37" s="117">
        <v>12.389149293575416</v>
      </c>
      <c r="CO37" s="117">
        <v>134816.08387308993</v>
      </c>
      <c r="CP37" s="117">
        <v>12.482516650206113</v>
      </c>
      <c r="CQ37" s="117">
        <v>135331.20789872203</v>
      </c>
      <c r="CR37" s="117">
        <v>12.456096119276614</v>
      </c>
      <c r="CS37" s="117">
        <v>135948.18194898113</v>
      </c>
      <c r="CT37" s="117">
        <v>12.393109551842342</v>
      </c>
      <c r="CU37" s="117">
        <v>138651.97868395943</v>
      </c>
      <c r="CV37" s="117">
        <v>12.386686366990387</v>
      </c>
      <c r="CW37" s="117">
        <v>137592.75483637283</v>
      </c>
      <c r="CX37" s="117">
        <v>12.345579707900407</v>
      </c>
      <c r="CY37" s="117">
        <v>137288.61998338785</v>
      </c>
      <c r="CZ37" s="117">
        <v>12.340623134532271</v>
      </c>
      <c r="DA37" s="117">
        <v>137251.12432412687</v>
      </c>
      <c r="DB37" s="117">
        <v>12.224756429306787</v>
      </c>
      <c r="DC37" s="117">
        <v>133881.41469772681</v>
      </c>
      <c r="DD37" s="117">
        <v>11.844627385475215</v>
      </c>
      <c r="DE37" s="117">
        <v>131117.71344391734</v>
      </c>
      <c r="DF37" s="117">
        <v>11.42791250875301</v>
      </c>
      <c r="DG37" s="117">
        <v>137942.86562995936</v>
      </c>
      <c r="DH37" s="117">
        <v>11.108876001995386</v>
      </c>
      <c r="DI37" s="117">
        <v>135033.52027605733</v>
      </c>
      <c r="DJ37" s="117">
        <v>10.894707551483831</v>
      </c>
      <c r="DK37" s="117">
        <v>141855.37319638609</v>
      </c>
      <c r="DL37" s="117">
        <v>10.43986953311105</v>
      </c>
      <c r="DM37" s="117">
        <v>146752.56211963983</v>
      </c>
      <c r="DN37" s="117">
        <v>10.130723508263237</v>
      </c>
      <c r="DO37" s="117">
        <v>139973.5204495299</v>
      </c>
      <c r="DP37" s="117">
        <v>9.9536084570177223</v>
      </c>
      <c r="DQ37" s="117">
        <v>145563.21173671077</v>
      </c>
      <c r="DR37" s="117">
        <v>9.7304309761664509</v>
      </c>
      <c r="DS37" s="117">
        <v>155674.61128542374</v>
      </c>
      <c r="DT37" s="117">
        <v>9.5060615309873828</v>
      </c>
      <c r="DU37" s="117">
        <v>159140.0398203542</v>
      </c>
      <c r="DV37" s="117">
        <v>9.3939795667966219</v>
      </c>
      <c r="DW37" s="117">
        <v>163781.29995363418</v>
      </c>
      <c r="DX37" s="117">
        <v>9.1255800822733146</v>
      </c>
      <c r="DY37" s="117">
        <v>175655.40019679282</v>
      </c>
      <c r="DZ37" s="117">
        <v>8.9781287980946747</v>
      </c>
      <c r="EA37" s="117">
        <v>175925.65436849475</v>
      </c>
      <c r="EB37" s="117">
        <v>9.0610959132036495</v>
      </c>
      <c r="EC37" s="117">
        <v>195817.12959821493</v>
      </c>
      <c r="ED37" s="117">
        <v>9.06023718088767</v>
      </c>
      <c r="EE37" s="117">
        <v>205412.28867218056</v>
      </c>
      <c r="EF37" s="117">
        <v>9.2355801381981042</v>
      </c>
      <c r="EG37" s="117">
        <v>206049.36821414917</v>
      </c>
      <c r="EH37" s="117">
        <v>9.2500593060195797</v>
      </c>
      <c r="EI37" s="117">
        <v>204287.91378991079</v>
      </c>
      <c r="EJ37" s="117">
        <v>9.5068261052399627</v>
      </c>
      <c r="EK37" s="117">
        <v>544485.908241731</v>
      </c>
      <c r="EL37" s="117">
        <v>9.8023595560363592</v>
      </c>
      <c r="EM37" s="117">
        <v>642724.97716341366</v>
      </c>
      <c r="EN37" s="117">
        <v>9.9569687318985647</v>
      </c>
      <c r="EO37" s="117">
        <v>700857.47512306587</v>
      </c>
      <c r="EP37" s="117">
        <v>10.092916759525263</v>
      </c>
      <c r="EQ37" s="117">
        <v>728179.40345882834</v>
      </c>
      <c r="ER37" s="117">
        <v>11.094357031441628</v>
      </c>
      <c r="ES37" s="117">
        <v>732714.85692815541</v>
      </c>
      <c r="ET37" s="117">
        <v>11.257939657740291</v>
      </c>
      <c r="EU37" s="117">
        <v>732809.85982784932</v>
      </c>
      <c r="EV37" s="117">
        <v>11.426596908710335</v>
      </c>
      <c r="EW37" s="117">
        <v>766922.03601506469</v>
      </c>
      <c r="EX37" s="117">
        <v>12.036691474003748</v>
      </c>
      <c r="EY37" s="117">
        <v>792697.843998492</v>
      </c>
      <c r="EZ37" s="117">
        <v>12.092830855227264</v>
      </c>
      <c r="FA37" s="117">
        <v>787595.28975353751</v>
      </c>
      <c r="FB37" s="117">
        <v>12.021963137107569</v>
      </c>
      <c r="FC37" s="117">
        <v>757389.55420588399</v>
      </c>
      <c r="FD37" s="117">
        <v>12.595860348365273</v>
      </c>
      <c r="FE37" s="117">
        <v>746424.59152019792</v>
      </c>
      <c r="FF37" s="117">
        <v>12.680304151085126</v>
      </c>
      <c r="FG37" s="117">
        <v>758510.75878149248</v>
      </c>
      <c r="FH37" s="117">
        <v>12.734051555048454</v>
      </c>
      <c r="FI37" s="117">
        <v>764520.33351215313</v>
      </c>
    </row>
    <row r="38" spans="1:165" x14ac:dyDescent="0.25">
      <c r="B38" s="21">
        <v>15</v>
      </c>
      <c r="C38" s="27" t="s">
        <v>231</v>
      </c>
      <c r="D38" s="117">
        <v>5.0746719765770756</v>
      </c>
      <c r="E38" s="117">
        <v>689.70452318000002</v>
      </c>
      <c r="F38" s="117">
        <v>4.433454701029925</v>
      </c>
      <c r="G38" s="117">
        <v>1096.0217976900001</v>
      </c>
      <c r="H38" s="117">
        <v>4.3759634195653652</v>
      </c>
      <c r="I38" s="117">
        <v>1621.8062500199999</v>
      </c>
      <c r="J38" s="117">
        <v>3.0427376258685781</v>
      </c>
      <c r="K38" s="117">
        <v>1513.94299578</v>
      </c>
      <c r="L38" s="117">
        <v>4.1392323521481407</v>
      </c>
      <c r="M38" s="117">
        <v>1506.86307035</v>
      </c>
      <c r="N38" s="117">
        <v>3.431006512457512</v>
      </c>
      <c r="O38" s="117">
        <v>1499.9172050300001</v>
      </c>
      <c r="P38" s="117">
        <v>3.2697991717917096</v>
      </c>
      <c r="Q38" s="117">
        <v>1512.4305777800002</v>
      </c>
      <c r="R38" s="117">
        <v>3.0390932762900902</v>
      </c>
      <c r="S38" s="117">
        <v>1473.3031456000001</v>
      </c>
      <c r="T38" s="117">
        <v>3.0602574024102758</v>
      </c>
      <c r="U38" s="117">
        <v>1478.0040544000001</v>
      </c>
      <c r="V38" s="117">
        <v>3.1638473645563003</v>
      </c>
      <c r="W38" s="117">
        <v>1473.3113559300002</v>
      </c>
      <c r="X38" s="117">
        <v>3.1638122759667158</v>
      </c>
      <c r="Y38" s="117">
        <v>1473.3065852100001</v>
      </c>
      <c r="Z38" s="117">
        <v>3.0358400771729972</v>
      </c>
      <c r="AA38" s="117">
        <v>1473.0007202600002</v>
      </c>
      <c r="AB38" s="117">
        <v>3.0368422117814173</v>
      </c>
      <c r="AC38" s="117">
        <v>1473.0007202600002</v>
      </c>
      <c r="AD38" s="117">
        <v>4.1395416982664042</v>
      </c>
      <c r="AE38" s="117">
        <v>1482.2540566700002</v>
      </c>
      <c r="AF38" s="117">
        <v>4.1395416982664042</v>
      </c>
      <c r="AG38" s="117">
        <v>1482.2540566700002</v>
      </c>
      <c r="AH38" s="117">
        <v>3.0919181578128088</v>
      </c>
      <c r="AI38" s="117">
        <v>1479.74359187</v>
      </c>
      <c r="AJ38" s="117">
        <v>4.133364488732143</v>
      </c>
      <c r="AK38" s="117">
        <v>1479.74828634</v>
      </c>
      <c r="AL38" s="117">
        <v>4.1392323521481407</v>
      </c>
      <c r="AM38" s="117">
        <v>1506.86307035</v>
      </c>
      <c r="AN38" s="117">
        <v>4.1262945222930929</v>
      </c>
      <c r="AO38" s="117">
        <v>1508.0630566700002</v>
      </c>
      <c r="AP38" s="117">
        <v>3.0666434120965929</v>
      </c>
      <c r="AQ38" s="117">
        <v>1506.96305667</v>
      </c>
      <c r="AR38" s="117">
        <v>2.3449238752355899</v>
      </c>
      <c r="AS38" s="117">
        <v>1518.6930566700003</v>
      </c>
      <c r="AT38" s="117">
        <v>3.0781498771621796</v>
      </c>
      <c r="AU38" s="117">
        <v>1497.3300566700002</v>
      </c>
      <c r="AV38" s="117">
        <v>3.0776154490472076</v>
      </c>
      <c r="AW38" s="117">
        <v>1507.6400566700001</v>
      </c>
      <c r="AX38" s="117">
        <v>3.0776154490472076</v>
      </c>
      <c r="AY38" s="117">
        <v>1507.6400566700001</v>
      </c>
      <c r="AZ38" s="117">
        <v>3.0776154490472076</v>
      </c>
      <c r="BA38" s="117">
        <v>1507.6400566700001</v>
      </c>
      <c r="BB38" s="117">
        <v>3.4250769303752153</v>
      </c>
      <c r="BC38" s="117">
        <v>1507.6400566700001</v>
      </c>
      <c r="BD38" s="117">
        <v>3.4316866062471236</v>
      </c>
      <c r="BE38" s="117">
        <v>1508.6229629700001</v>
      </c>
      <c r="BF38" s="117">
        <v>3.4235398498531806</v>
      </c>
      <c r="BG38" s="117">
        <v>1503.2536489699999</v>
      </c>
      <c r="BH38" s="117">
        <v>3.3727628641850487</v>
      </c>
      <c r="BI38" s="117">
        <v>1497.44680234</v>
      </c>
      <c r="BJ38" s="117">
        <v>3.431006512457512</v>
      </c>
      <c r="BK38" s="117">
        <v>1499.9172050300001</v>
      </c>
      <c r="BL38" s="117">
        <v>3.431006566689752</v>
      </c>
      <c r="BM38" s="117">
        <v>1499.9170163000001</v>
      </c>
      <c r="BN38" s="117">
        <v>3.4310065666783722</v>
      </c>
      <c r="BO38" s="117">
        <v>1499.91701627</v>
      </c>
      <c r="BP38" s="117">
        <v>3.4311026428646718</v>
      </c>
      <c r="BQ38" s="117">
        <v>1499.8750162799997</v>
      </c>
      <c r="BR38" s="117">
        <v>3.4309505617053535</v>
      </c>
      <c r="BS38" s="117">
        <v>1499.8523624199997</v>
      </c>
      <c r="BT38" s="117">
        <v>3.431332034511835</v>
      </c>
      <c r="BU38" s="117">
        <v>1499.8523624199997</v>
      </c>
      <c r="BV38" s="117">
        <v>4.0072736084875382</v>
      </c>
      <c r="BW38" s="117">
        <v>1500.4943624199998</v>
      </c>
      <c r="BX38" s="117">
        <v>4.9177837444854209</v>
      </c>
      <c r="BY38" s="117">
        <v>1499.8943624199999</v>
      </c>
      <c r="BZ38" s="117">
        <v>4.9518098576236067</v>
      </c>
      <c r="CA38" s="117">
        <v>1503.6912174199999</v>
      </c>
      <c r="CB38" s="117">
        <v>4.9194850603578786</v>
      </c>
      <c r="CC38" s="117">
        <v>1513.8002791699998</v>
      </c>
      <c r="CD38" s="117">
        <v>4.9162699836532111</v>
      </c>
      <c r="CE38" s="117">
        <v>1513.0002791699999</v>
      </c>
      <c r="CF38" s="117">
        <v>4.902914282967231</v>
      </c>
      <c r="CG38" s="117">
        <v>1509.6302791699998</v>
      </c>
      <c r="CH38" s="117">
        <v>4.9156969586091135</v>
      </c>
      <c r="CI38" s="117">
        <v>1512.81435549</v>
      </c>
      <c r="CJ38" s="117">
        <v>4.9156969586091135</v>
      </c>
      <c r="CK38" s="117">
        <v>1512.81435549</v>
      </c>
      <c r="CL38" s="117">
        <v>4.9156969586091135</v>
      </c>
      <c r="CM38" s="117">
        <v>1512.81435549</v>
      </c>
      <c r="CN38" s="117">
        <v>4.9029849043529303</v>
      </c>
      <c r="CO38" s="117">
        <v>1509.55735549</v>
      </c>
      <c r="CP38" s="117">
        <v>4.9031666536329439</v>
      </c>
      <c r="CQ38" s="117">
        <v>1509.55735549</v>
      </c>
      <c r="CR38" s="117">
        <v>4.9030549913881112</v>
      </c>
      <c r="CS38" s="117">
        <v>1509.53932173</v>
      </c>
      <c r="CT38" s="117">
        <v>4.8965353836496934</v>
      </c>
      <c r="CU38" s="117">
        <v>1508.4079116399998</v>
      </c>
      <c r="CV38" s="117">
        <v>4.8843033335312089</v>
      </c>
      <c r="CW38" s="117">
        <v>1508.4079116399998</v>
      </c>
      <c r="CX38" s="117">
        <v>4.8843033335312089</v>
      </c>
      <c r="CY38" s="117">
        <v>1508.4079116399998</v>
      </c>
      <c r="CZ38" s="117">
        <v>4.8825021923178689</v>
      </c>
      <c r="DA38" s="117">
        <v>1510.98791164</v>
      </c>
      <c r="DB38" s="117">
        <v>4.3091025024026646</v>
      </c>
      <c r="DC38" s="117">
        <v>1510.98791164</v>
      </c>
      <c r="DD38" s="117">
        <v>4.3057904602564232</v>
      </c>
      <c r="DE38" s="117">
        <v>1527.3587808999998</v>
      </c>
      <c r="DF38" s="117">
        <v>4.3155002149594317</v>
      </c>
      <c r="DG38" s="117">
        <v>1538.8858334500001</v>
      </c>
      <c r="DH38" s="117">
        <v>4.2306607827019658</v>
      </c>
      <c r="DI38" s="117">
        <v>1538.97393345</v>
      </c>
      <c r="DJ38" s="117">
        <v>5.0951885760368709</v>
      </c>
      <c r="DK38" s="117">
        <v>1423.1106001200001</v>
      </c>
      <c r="DL38" s="117">
        <v>5.7777349858054388</v>
      </c>
      <c r="DM38" s="117">
        <v>1167.5210918100001</v>
      </c>
      <c r="DN38" s="117">
        <v>5.2956744960486812</v>
      </c>
      <c r="DO38" s="117">
        <v>1422.7163126099999</v>
      </c>
      <c r="DP38" s="117">
        <v>4.3434922244886582</v>
      </c>
      <c r="DQ38" s="117">
        <v>1422.7167126100001</v>
      </c>
      <c r="DR38" s="117">
        <v>3.9787725083199792</v>
      </c>
      <c r="DS38" s="117">
        <v>1425.4255334499999</v>
      </c>
      <c r="DT38" s="117">
        <v>3.9268906192305111</v>
      </c>
      <c r="DU38" s="117">
        <v>1426.8559334499998</v>
      </c>
      <c r="DV38" s="117">
        <v>3.8144978026090213</v>
      </c>
      <c r="DW38" s="117">
        <v>1421.34893345</v>
      </c>
      <c r="DX38" s="117">
        <v>3.8001147510507471</v>
      </c>
      <c r="DY38" s="117">
        <v>1427.8036334500002</v>
      </c>
      <c r="DZ38" s="117">
        <v>3.7796664911074362</v>
      </c>
      <c r="EA38" s="117">
        <v>1422.6952329600001</v>
      </c>
      <c r="EB38" s="117">
        <v>4.0517934421988935</v>
      </c>
      <c r="EC38" s="117">
        <v>1503.6912016800002</v>
      </c>
      <c r="ED38" s="117">
        <v>4.0521477319401979</v>
      </c>
      <c r="EE38" s="117">
        <v>1493.4751798700001</v>
      </c>
      <c r="EF38" s="117">
        <v>3.1001039059977544</v>
      </c>
      <c r="EG38" s="117">
        <v>1975.6678116400001</v>
      </c>
      <c r="EH38" s="117">
        <v>4.1368619437482126</v>
      </c>
      <c r="EI38" s="117">
        <v>1362.2873180700001</v>
      </c>
      <c r="EJ38" s="117">
        <v>4.1522749403216954</v>
      </c>
      <c r="EK38" s="117">
        <v>1363.5170972699998</v>
      </c>
      <c r="EL38" s="117">
        <v>4.163948584687386</v>
      </c>
      <c r="EM38" s="117">
        <v>1363.4170972699999</v>
      </c>
      <c r="EN38" s="117">
        <v>4.4141570193109008</v>
      </c>
      <c r="EO38" s="117">
        <v>1363.2170972699998</v>
      </c>
      <c r="EP38" s="117">
        <v>4.4835679324578601</v>
      </c>
      <c r="EQ38" s="117">
        <v>1370.2920972700001</v>
      </c>
      <c r="ER38" s="117">
        <v>4.4371112655468252</v>
      </c>
      <c r="ES38" s="117">
        <v>1362.28709727</v>
      </c>
      <c r="ET38" s="117">
        <v>4.5717560470997993</v>
      </c>
      <c r="EU38" s="117">
        <v>1297.8263357299998</v>
      </c>
      <c r="EV38" s="117">
        <v>4.5991364240062964</v>
      </c>
      <c r="EW38" s="117">
        <v>1297.8264569299999</v>
      </c>
      <c r="EX38" s="117">
        <v>4.6060522183388457</v>
      </c>
      <c r="EY38" s="117">
        <v>1081.22656349</v>
      </c>
      <c r="EZ38" s="117">
        <v>4.6498311555773926</v>
      </c>
      <c r="FA38" s="117">
        <v>1086.1264569299999</v>
      </c>
      <c r="FB38" s="117">
        <v>4.6060551793388669</v>
      </c>
      <c r="FC38" s="117">
        <v>1081.22453632</v>
      </c>
      <c r="FD38" s="117">
        <v>6.4274957693625971</v>
      </c>
      <c r="FE38" s="117">
        <v>1081.2244266800001</v>
      </c>
      <c r="FF38" s="117">
        <v>4.640184082974347</v>
      </c>
      <c r="FG38" s="117">
        <v>1081.2244266800001</v>
      </c>
      <c r="FH38" s="117">
        <v>4.6819002300462076</v>
      </c>
      <c r="FI38" s="117">
        <v>1081.22250998</v>
      </c>
    </row>
    <row r="39" spans="1:165" x14ac:dyDescent="0.25">
      <c r="B39" s="21">
        <v>16</v>
      </c>
      <c r="C39" s="27" t="s">
        <v>232</v>
      </c>
      <c r="D39" s="117">
        <v>12.480900265160589</v>
      </c>
      <c r="E39" s="117">
        <v>106275.67162739212</v>
      </c>
      <c r="F39" s="117">
        <v>10.856595536604859</v>
      </c>
      <c r="G39" s="117">
        <v>133845.88260593836</v>
      </c>
      <c r="H39" s="117">
        <v>9.8148122309678953</v>
      </c>
      <c r="I39" s="117">
        <v>160286.34113739323</v>
      </c>
      <c r="J39" s="117">
        <v>9.2915518714009533</v>
      </c>
      <c r="K39" s="117">
        <v>209284.18601491582</v>
      </c>
      <c r="L39" s="117">
        <v>12.211323239852607</v>
      </c>
      <c r="M39" s="117">
        <v>203818.47479996618</v>
      </c>
      <c r="N39" s="117">
        <v>13.521736681578403</v>
      </c>
      <c r="O39" s="117">
        <v>246475.63068741281</v>
      </c>
      <c r="P39" s="117">
        <v>9.2986103556243318</v>
      </c>
      <c r="Q39" s="117">
        <v>211643.05857441659</v>
      </c>
      <c r="R39" s="117">
        <v>9.258235037349662</v>
      </c>
      <c r="S39" s="117">
        <v>219658.59354015693</v>
      </c>
      <c r="T39" s="117">
        <v>8.8001767456071587</v>
      </c>
      <c r="U39" s="117">
        <v>226981.02422030552</v>
      </c>
      <c r="V39" s="117">
        <v>9.1462913010969249</v>
      </c>
      <c r="W39" s="117">
        <v>230059.63853386085</v>
      </c>
      <c r="X39" s="117">
        <v>9.5278379690117987</v>
      </c>
      <c r="Y39" s="117">
        <v>233521.44713623822</v>
      </c>
      <c r="Z39" s="117">
        <v>9.4500247177880397</v>
      </c>
      <c r="AA39" s="117">
        <v>248305.53903703578</v>
      </c>
      <c r="AB39" s="117">
        <v>11.206092449716172</v>
      </c>
      <c r="AC39" s="117">
        <v>174212.60537283434</v>
      </c>
      <c r="AD39" s="117">
        <v>11.954378763158058</v>
      </c>
      <c r="AE39" s="117">
        <v>185987.21469148991</v>
      </c>
      <c r="AF39" s="117">
        <v>11.926335869178756</v>
      </c>
      <c r="AG39" s="117">
        <v>188855.59111561315</v>
      </c>
      <c r="AH39" s="117">
        <v>11.641166911015731</v>
      </c>
      <c r="AI39" s="117">
        <v>189643.64763343218</v>
      </c>
      <c r="AJ39" s="117">
        <v>12.28108039243334</v>
      </c>
      <c r="AK39" s="117">
        <v>191662.55528724549</v>
      </c>
      <c r="AL39" s="117">
        <v>12.211323239852607</v>
      </c>
      <c r="AM39" s="117">
        <v>203818.47479996618</v>
      </c>
      <c r="AN39" s="117">
        <v>13.08019342447222</v>
      </c>
      <c r="AO39" s="117">
        <v>200457.43925569073</v>
      </c>
      <c r="AP39" s="117">
        <v>12.938661490984511</v>
      </c>
      <c r="AQ39" s="117">
        <v>203809.37283374</v>
      </c>
      <c r="AR39" s="117">
        <v>12.618011664918285</v>
      </c>
      <c r="AS39" s="117">
        <v>210697.81210700353</v>
      </c>
      <c r="AT39" s="117">
        <v>12.845802209306031</v>
      </c>
      <c r="AU39" s="117">
        <v>213470.7009199863</v>
      </c>
      <c r="AV39" s="117">
        <v>11.847640242049287</v>
      </c>
      <c r="AW39" s="117">
        <v>222065.31873625962</v>
      </c>
      <c r="AX39" s="117">
        <v>12.671549709730762</v>
      </c>
      <c r="AY39" s="117">
        <v>230779.66045905321</v>
      </c>
      <c r="AZ39" s="117">
        <v>12.754790403147902</v>
      </c>
      <c r="BA39" s="117">
        <v>234688.93575890514</v>
      </c>
      <c r="BB39" s="117">
        <v>12.946035761607465</v>
      </c>
      <c r="BC39" s="117">
        <v>251333.18948902155</v>
      </c>
      <c r="BD39" s="117">
        <v>12.234261558144716</v>
      </c>
      <c r="BE39" s="117">
        <v>333075.0794577573</v>
      </c>
      <c r="BF39" s="117">
        <v>13.218468380525703</v>
      </c>
      <c r="BG39" s="117">
        <v>249222.27931172686</v>
      </c>
      <c r="BH39" s="117">
        <v>12.593885074777774</v>
      </c>
      <c r="BI39" s="117">
        <v>334625.27170518268</v>
      </c>
      <c r="BJ39" s="117">
        <v>13.521736681578403</v>
      </c>
      <c r="BK39" s="117">
        <v>246475.63068741281</v>
      </c>
      <c r="BL39" s="117">
        <v>12.842947962851524</v>
      </c>
      <c r="BM39" s="117">
        <v>332775.8655786711</v>
      </c>
      <c r="BN39" s="117">
        <v>13.101081757547318</v>
      </c>
      <c r="BO39" s="117">
        <v>251328.83694976833</v>
      </c>
      <c r="BP39" s="117">
        <v>13.229694608299937</v>
      </c>
      <c r="BQ39" s="117">
        <v>260102.90361878905</v>
      </c>
      <c r="BR39" s="117">
        <v>13.179138162470577</v>
      </c>
      <c r="BS39" s="117">
        <v>261694.59184624959</v>
      </c>
      <c r="BT39" s="117">
        <v>13.297443014096102</v>
      </c>
      <c r="BU39" s="117">
        <v>263633.41702715843</v>
      </c>
      <c r="BV39" s="117">
        <v>13.30221178694952</v>
      </c>
      <c r="BW39" s="117">
        <v>237100.00812677015</v>
      </c>
      <c r="BX39" s="117">
        <v>13.429199269314578</v>
      </c>
      <c r="BY39" s="117">
        <v>239832.37616209741</v>
      </c>
      <c r="BZ39" s="117">
        <v>13.444242672884707</v>
      </c>
      <c r="CA39" s="117">
        <v>271175.64591558714</v>
      </c>
      <c r="CB39" s="117">
        <v>13.291732786818473</v>
      </c>
      <c r="CC39" s="117">
        <v>278591.55856387928</v>
      </c>
      <c r="CD39" s="117">
        <v>13.209121153427157</v>
      </c>
      <c r="CE39" s="117">
        <v>285619.9246890971</v>
      </c>
      <c r="CF39" s="117">
        <v>13.169964361321194</v>
      </c>
      <c r="CG39" s="117">
        <v>291764.28826763819</v>
      </c>
      <c r="CH39" s="117">
        <v>13.104432423181908</v>
      </c>
      <c r="CI39" s="117">
        <v>299780.91529615055</v>
      </c>
      <c r="CJ39" s="117">
        <v>13.021326285327097</v>
      </c>
      <c r="CK39" s="117">
        <v>301672.18142292427</v>
      </c>
      <c r="CL39" s="117">
        <v>12.923235046968513</v>
      </c>
      <c r="CM39" s="117">
        <v>311254.58749840729</v>
      </c>
      <c r="CN39" s="117">
        <v>12.932195675319592</v>
      </c>
      <c r="CO39" s="117">
        <v>321231.94168154494</v>
      </c>
      <c r="CP39" s="117">
        <v>12.979009699668387</v>
      </c>
      <c r="CQ39" s="117">
        <v>323500.12824015232</v>
      </c>
      <c r="CR39" s="117">
        <v>12.945738704557394</v>
      </c>
      <c r="CS39" s="117">
        <v>322792.02793867828</v>
      </c>
      <c r="CT39" s="117">
        <v>12.799811010486831</v>
      </c>
      <c r="CU39" s="117">
        <v>338861.48728213203</v>
      </c>
      <c r="CV39" s="117">
        <v>12.833120353562517</v>
      </c>
      <c r="CW39" s="117">
        <v>344209.45792245108</v>
      </c>
      <c r="CX39" s="117">
        <v>12.867648410990171</v>
      </c>
      <c r="CY39" s="117">
        <v>359704.41753491142</v>
      </c>
      <c r="CZ39" s="117">
        <v>12.785444190129533</v>
      </c>
      <c r="DA39" s="117">
        <v>360562.5075985291</v>
      </c>
      <c r="DB39" s="117">
        <v>12.684692369046916</v>
      </c>
      <c r="DC39" s="117">
        <v>356671.11061200878</v>
      </c>
      <c r="DD39" s="117">
        <v>12.149308836006144</v>
      </c>
      <c r="DE39" s="117">
        <v>358374.08140292618</v>
      </c>
      <c r="DF39" s="117">
        <v>11.454634415548938</v>
      </c>
      <c r="DG39" s="117">
        <v>376867.46988964872</v>
      </c>
      <c r="DH39" s="117">
        <v>11.455928604226237</v>
      </c>
      <c r="DI39" s="117">
        <v>380781.60852306103</v>
      </c>
      <c r="DJ39" s="117">
        <v>11.394382279462178</v>
      </c>
      <c r="DK39" s="117">
        <v>381240.13187610346</v>
      </c>
      <c r="DL39" s="117">
        <v>11.123954853836199</v>
      </c>
      <c r="DM39" s="117">
        <v>389985.732394722</v>
      </c>
      <c r="DN39" s="117">
        <v>10.672283070618789</v>
      </c>
      <c r="DO39" s="117">
        <v>397805.44866571599</v>
      </c>
      <c r="DP39" s="117">
        <v>10.395777109024282</v>
      </c>
      <c r="DQ39" s="117">
        <v>429675.82708898431</v>
      </c>
      <c r="DR39" s="117">
        <v>10.241981964308152</v>
      </c>
      <c r="DS39" s="117">
        <v>457271.73182329809</v>
      </c>
      <c r="DT39" s="117">
        <v>9.9669542917755329</v>
      </c>
      <c r="DU39" s="117">
        <v>472847.08554640994</v>
      </c>
      <c r="DV39" s="117">
        <v>9.8664409998616094</v>
      </c>
      <c r="DW39" s="117">
        <v>494326.08214478736</v>
      </c>
      <c r="DX39" s="117">
        <v>9.580263406843871</v>
      </c>
      <c r="DY39" s="117">
        <v>523030.07220519264</v>
      </c>
      <c r="DZ39" s="117">
        <v>9.5933121484661275</v>
      </c>
      <c r="EA39" s="117">
        <v>528499.06537747791</v>
      </c>
      <c r="EB39" s="117">
        <v>9.5523557085265871</v>
      </c>
      <c r="EC39" s="117">
        <v>506388.02891804354</v>
      </c>
      <c r="ED39" s="117">
        <v>9.5015873553847818</v>
      </c>
      <c r="EE39" s="117">
        <v>516469.67565925431</v>
      </c>
      <c r="EF39" s="117">
        <v>9.5042880474185498</v>
      </c>
      <c r="EG39" s="117">
        <v>530464.4314875789</v>
      </c>
      <c r="EH39" s="117">
        <v>9.5943382632243459</v>
      </c>
      <c r="EI39" s="117">
        <v>555842.38507379266</v>
      </c>
      <c r="EJ39" s="117">
        <v>9.5434785998044358</v>
      </c>
      <c r="EK39" s="117">
        <v>399622.87185379001</v>
      </c>
      <c r="EL39" s="117">
        <v>9.9769114526841527</v>
      </c>
      <c r="EM39" s="117">
        <v>350473.09516111697</v>
      </c>
      <c r="EN39" s="117">
        <v>10.120811437765752</v>
      </c>
      <c r="EO39" s="117">
        <v>312636.90193720622</v>
      </c>
      <c r="EP39" s="117">
        <v>10.416152050141317</v>
      </c>
      <c r="EQ39" s="117">
        <v>332747.82814265526</v>
      </c>
      <c r="ER39" s="117">
        <v>11.339152783168325</v>
      </c>
      <c r="ES39" s="117">
        <v>324300.74897335813</v>
      </c>
      <c r="ET39" s="117">
        <v>11.531395761075272</v>
      </c>
      <c r="EU39" s="117">
        <v>335060.17796672246</v>
      </c>
      <c r="EV39" s="117">
        <v>11.683512573006972</v>
      </c>
      <c r="EW39" s="117">
        <v>325228.70724364824</v>
      </c>
      <c r="EX39" s="117">
        <v>12.257339311936345</v>
      </c>
      <c r="EY39" s="117">
        <v>274945.46632757987</v>
      </c>
      <c r="EZ39" s="117">
        <v>12.239732244000509</v>
      </c>
      <c r="FA39" s="117">
        <v>277148.06793116312</v>
      </c>
      <c r="FB39" s="117">
        <v>12.260753606970377</v>
      </c>
      <c r="FC39" s="117">
        <v>311184.95459637523</v>
      </c>
      <c r="FD39" s="117">
        <v>12.670114763709227</v>
      </c>
      <c r="FE39" s="117">
        <v>296693.0838014633</v>
      </c>
      <c r="FF39" s="117">
        <v>12.640990840952696</v>
      </c>
      <c r="FG39" s="117">
        <v>260975.75737523672</v>
      </c>
      <c r="FH39" s="117">
        <v>12.675918486228698</v>
      </c>
      <c r="FI39" s="117">
        <v>269872.90078131435</v>
      </c>
    </row>
    <row r="40" spans="1:165" x14ac:dyDescent="0.25">
      <c r="B40" s="309"/>
      <c r="C40" s="309" t="s">
        <v>631</v>
      </c>
      <c r="D40" s="310">
        <v>12.091636074309511</v>
      </c>
      <c r="E40" s="310">
        <v>624248.86150236486</v>
      </c>
      <c r="F40" s="310">
        <v>10.479539770461457</v>
      </c>
      <c r="G40" s="310">
        <v>850091.92719878291</v>
      </c>
      <c r="H40" s="310">
        <v>9.6236803954825039</v>
      </c>
      <c r="I40" s="310">
        <v>1085249.232729173</v>
      </c>
      <c r="J40" s="310">
        <v>8.8627390796693852</v>
      </c>
      <c r="K40" s="310">
        <v>1357682.955325054</v>
      </c>
      <c r="L40" s="310">
        <v>11.330871099975459</v>
      </c>
      <c r="M40" s="310">
        <v>1717067.4735662208</v>
      </c>
      <c r="N40" s="310">
        <v>12.474039051717256</v>
      </c>
      <c r="O40" s="310">
        <v>2053416.7188894842</v>
      </c>
      <c r="P40" s="310">
        <v>8.8849724575941309</v>
      </c>
      <c r="Q40" s="310">
        <v>1391062.9761471723</v>
      </c>
      <c r="R40" s="310">
        <v>8.770936414635047</v>
      </c>
      <c r="S40" s="310">
        <v>1430690.2964509411</v>
      </c>
      <c r="T40" s="310">
        <v>8.6227173365480265</v>
      </c>
      <c r="U40" s="310">
        <v>1465317.3947113797</v>
      </c>
      <c r="V40" s="310">
        <v>8.8831005706782786</v>
      </c>
      <c r="W40" s="310">
        <v>1485887.8279949545</v>
      </c>
      <c r="X40" s="310">
        <v>9.108362944803142</v>
      </c>
      <c r="Y40" s="310">
        <v>1512667.9139375687</v>
      </c>
      <c r="Z40" s="310">
        <v>9.320593793200139</v>
      </c>
      <c r="AA40" s="310">
        <v>1581373.7783997555</v>
      </c>
      <c r="AB40" s="310">
        <v>10.119643092985038</v>
      </c>
      <c r="AC40" s="310">
        <v>1612278.4327777948</v>
      </c>
      <c r="AD40" s="310">
        <v>10.59721056847998</v>
      </c>
      <c r="AE40" s="310">
        <v>1616946.4775392176</v>
      </c>
      <c r="AF40" s="310">
        <v>10.768996824709188</v>
      </c>
      <c r="AG40" s="310">
        <v>1640005.2742215961</v>
      </c>
      <c r="AH40" s="310">
        <v>10.6869140933374</v>
      </c>
      <c r="AI40" s="310">
        <v>1645541.1709220088</v>
      </c>
      <c r="AJ40" s="310">
        <v>11.293647561784748</v>
      </c>
      <c r="AK40" s="310">
        <v>1654508.5048616196</v>
      </c>
      <c r="AL40" s="310">
        <v>11.330871099975459</v>
      </c>
      <c r="AM40" s="310">
        <v>1717067.4735662208</v>
      </c>
      <c r="AN40" s="310">
        <v>11.677129485972685</v>
      </c>
      <c r="AO40" s="310">
        <v>1716454.9079643013</v>
      </c>
      <c r="AP40" s="310">
        <v>11.776851660684109</v>
      </c>
      <c r="AQ40" s="310">
        <v>1743129.3571612514</v>
      </c>
      <c r="AR40" s="310">
        <v>11.093642554147996</v>
      </c>
      <c r="AS40" s="310">
        <v>1789915.4697477384</v>
      </c>
      <c r="AT40" s="310">
        <v>11.637461434399516</v>
      </c>
      <c r="AU40" s="310">
        <v>1799070.6356744769</v>
      </c>
      <c r="AV40" s="310">
        <v>11.252921107091225</v>
      </c>
      <c r="AW40" s="310">
        <v>1844846.8062937139</v>
      </c>
      <c r="AX40" s="310">
        <v>11.789448059321915</v>
      </c>
      <c r="AY40" s="310">
        <v>1895199.4854972681</v>
      </c>
      <c r="AZ40" s="310">
        <v>11.903910782512302</v>
      </c>
      <c r="BA40" s="310">
        <v>1920830.9510838375</v>
      </c>
      <c r="BB40" s="310">
        <v>11.955679479846379</v>
      </c>
      <c r="BC40" s="310">
        <v>1929094.3462617309</v>
      </c>
      <c r="BD40" s="310">
        <v>12.095760392136375</v>
      </c>
      <c r="BE40" s="310">
        <v>1965611.2981204162</v>
      </c>
      <c r="BF40" s="310">
        <v>12.317973192508507</v>
      </c>
      <c r="BG40" s="310">
        <v>1997843.5053537746</v>
      </c>
      <c r="BH40" s="310">
        <v>12.417721658186325</v>
      </c>
      <c r="BI40" s="310">
        <v>2023105.9194502097</v>
      </c>
      <c r="BJ40" s="310">
        <v>12.474039051717256</v>
      </c>
      <c r="BK40" s="310">
        <v>2053416.7188894842</v>
      </c>
      <c r="BL40" s="310">
        <v>12.448651894232308</v>
      </c>
      <c r="BM40" s="310">
        <v>2080566.2248331825</v>
      </c>
      <c r="BN40" s="310">
        <v>12.309937324291186</v>
      </c>
      <c r="BO40" s="310">
        <v>2132011.4960533683</v>
      </c>
      <c r="BP40" s="310">
        <v>12.259346053607219</v>
      </c>
      <c r="BQ40" s="310">
        <v>2211756.406761256</v>
      </c>
      <c r="BR40" s="310">
        <v>12.261481948296858</v>
      </c>
      <c r="BS40" s="310">
        <v>2228980.9141721819</v>
      </c>
      <c r="BT40" s="310">
        <v>12.322112864374549</v>
      </c>
      <c r="BU40" s="310">
        <v>2256075.1287920438</v>
      </c>
      <c r="BV40" s="310">
        <v>12.291839968755971</v>
      </c>
      <c r="BW40" s="310">
        <v>2318601.7829959774</v>
      </c>
      <c r="BX40" s="310">
        <v>12.344648607378824</v>
      </c>
      <c r="BY40" s="310">
        <v>2329134.7378569813</v>
      </c>
      <c r="BZ40" s="310">
        <v>12.331042666436183</v>
      </c>
      <c r="CA40" s="310">
        <v>2337298.9267312023</v>
      </c>
      <c r="CB40" s="310">
        <v>12.275943576148686</v>
      </c>
      <c r="CC40" s="310">
        <v>2379571.8356803339</v>
      </c>
      <c r="CD40" s="310">
        <v>12.232319237532886</v>
      </c>
      <c r="CE40" s="310">
        <v>2386527.3087205784</v>
      </c>
      <c r="CF40" s="310">
        <v>12.199304661279401</v>
      </c>
      <c r="CG40" s="310">
        <v>2404206.5419554077</v>
      </c>
      <c r="CH40" s="310">
        <v>12.134092700177552</v>
      </c>
      <c r="CI40" s="310">
        <v>2429380.8333352651</v>
      </c>
      <c r="CJ40" s="310">
        <v>12.084038186426156</v>
      </c>
      <c r="CK40" s="310">
        <v>2435219.0792823737</v>
      </c>
      <c r="CL40" s="310">
        <v>11.97</v>
      </c>
      <c r="CM40" s="310">
        <v>2484427.3359362246</v>
      </c>
      <c r="CN40" s="310">
        <v>11.98479244278075</v>
      </c>
      <c r="CO40" s="310">
        <v>2556060.6394270575</v>
      </c>
      <c r="CP40" s="310">
        <v>12.073929961045465</v>
      </c>
      <c r="CQ40" s="310">
        <v>2565665.4848589692</v>
      </c>
      <c r="CR40" s="310">
        <v>11.93</v>
      </c>
      <c r="CS40" s="310">
        <v>2596150.4147887384</v>
      </c>
      <c r="CT40" s="310">
        <v>11.938543027385922</v>
      </c>
      <c r="CU40" s="310">
        <v>2661093.6621712772</v>
      </c>
      <c r="CV40" s="310">
        <v>11.94</v>
      </c>
      <c r="CW40" s="310">
        <v>2675824.7989007281</v>
      </c>
      <c r="CX40" s="310">
        <v>11.8</v>
      </c>
      <c r="CY40" s="310">
        <v>2723458.7775245463</v>
      </c>
      <c r="CZ40" s="310">
        <v>11.77</v>
      </c>
      <c r="DA40" s="310">
        <v>2761344.572194268</v>
      </c>
      <c r="DB40" s="310">
        <v>10.99</v>
      </c>
      <c r="DC40" s="310">
        <v>2746328.6814779509</v>
      </c>
      <c r="DD40" s="310">
        <v>10.426250629386633</v>
      </c>
      <c r="DE40" s="310">
        <v>2729712.7229301636</v>
      </c>
      <c r="DF40" s="310">
        <v>10.109165203675886</v>
      </c>
      <c r="DG40" s="310">
        <v>2820658.5206137071</v>
      </c>
      <c r="DH40" s="310">
        <v>10.47</v>
      </c>
      <c r="DI40" s="310">
        <v>2798043.327452933</v>
      </c>
      <c r="DJ40" s="310">
        <v>10.18</v>
      </c>
      <c r="DK40" s="310">
        <v>2827101.3273147237</v>
      </c>
      <c r="DL40" s="310">
        <v>9.8318649812907015</v>
      </c>
      <c r="DM40" s="310">
        <v>2946660.0112467655</v>
      </c>
      <c r="DN40" s="310">
        <v>9.517731632300432</v>
      </c>
      <c r="DO40" s="310">
        <v>2960568.2869373625</v>
      </c>
      <c r="DP40" s="310">
        <v>9.3697289946410578</v>
      </c>
      <c r="DQ40" s="310">
        <v>3012408.2417417211</v>
      </c>
      <c r="DR40" s="310">
        <v>9.09</v>
      </c>
      <c r="DS40" s="310">
        <v>3135015.3577900869</v>
      </c>
      <c r="DT40" s="310">
        <v>8.8912745435893399</v>
      </c>
      <c r="DU40" s="310">
        <v>3196825.4515890647</v>
      </c>
      <c r="DV40" s="310">
        <v>8.7276050942080641</v>
      </c>
      <c r="DW40" s="310">
        <v>3280279.4674591571</v>
      </c>
      <c r="DX40" s="310">
        <v>8.61</v>
      </c>
      <c r="DY40" s="310">
        <v>3428582.2747256728</v>
      </c>
      <c r="DZ40" s="310">
        <v>8.5342448085804961</v>
      </c>
      <c r="EA40" s="310">
        <v>3465398.1282351315</v>
      </c>
      <c r="EB40" s="310">
        <v>8.4591292533300528</v>
      </c>
      <c r="EC40" s="310">
        <v>3493884.3553973148</v>
      </c>
      <c r="ED40" s="310">
        <v>8.4348018971758574</v>
      </c>
      <c r="EE40" s="310">
        <v>3566532.8351074154</v>
      </c>
      <c r="EF40" s="117">
        <v>8.48</v>
      </c>
      <c r="EG40" s="117">
        <v>3611246.2957721846</v>
      </c>
      <c r="EH40" s="117">
        <v>8.57</v>
      </c>
      <c r="EI40" s="117">
        <v>3719880.0997626767</v>
      </c>
      <c r="EJ40" s="117">
        <v>8.69</v>
      </c>
      <c r="EK40" s="117">
        <v>3840421.8768847315</v>
      </c>
      <c r="EL40" s="117">
        <v>9.02</v>
      </c>
      <c r="EM40" s="117">
        <v>3882537.4786390918</v>
      </c>
      <c r="EN40" s="117">
        <v>9.2899999999999991</v>
      </c>
      <c r="EO40" s="117">
        <v>3937917.3145987317</v>
      </c>
      <c r="EP40" s="117">
        <v>9.4428426085328372</v>
      </c>
      <c r="EQ40" s="117">
        <v>4040583.7502980088</v>
      </c>
      <c r="ER40" s="117">
        <v>10.31</v>
      </c>
      <c r="ES40" s="117">
        <v>4074941.1589175137</v>
      </c>
      <c r="ET40" s="117">
        <v>10.6</v>
      </c>
      <c r="EU40" s="117">
        <v>4122580.3383081695</v>
      </c>
      <c r="EV40" s="117">
        <v>10.78</v>
      </c>
      <c r="EW40" s="117">
        <v>4155806.2384512746</v>
      </c>
      <c r="EX40" s="117">
        <v>11.42</v>
      </c>
      <c r="EY40" s="117">
        <v>4152443.9563759333</v>
      </c>
      <c r="EZ40" s="117">
        <v>11.54</v>
      </c>
      <c r="FA40" s="117">
        <v>4154417.0777088194</v>
      </c>
      <c r="FB40" s="117">
        <v>11.62</v>
      </c>
      <c r="FC40" s="117">
        <v>4141732.7115301536</v>
      </c>
      <c r="FD40" s="117">
        <v>11.94</v>
      </c>
      <c r="FE40" s="117">
        <v>4147573.3387724464</v>
      </c>
      <c r="FF40" s="117">
        <v>12.06</v>
      </c>
      <c r="FG40" s="117">
        <v>4162442.0544223222</v>
      </c>
      <c r="FH40" s="117">
        <v>12.19</v>
      </c>
      <c r="FI40" s="117">
        <v>4189642.7200986571</v>
      </c>
    </row>
    <row r="41" spans="1:165" x14ac:dyDescent="0.25">
      <c r="A41" s="38"/>
      <c r="B41" s="38"/>
      <c r="C41" s="38"/>
      <c r="D41" s="38"/>
      <c r="E41" s="38"/>
      <c r="F41" s="38"/>
      <c r="G41" s="311"/>
      <c r="H41" s="38"/>
      <c r="I41" s="311"/>
      <c r="J41" s="38"/>
      <c r="K41" s="311"/>
      <c r="L41" s="38"/>
      <c r="M41" s="38"/>
      <c r="N41" s="38"/>
      <c r="O41" s="38"/>
      <c r="P41" s="38"/>
      <c r="Q41" s="38"/>
      <c r="R41" s="312"/>
      <c r="S41" s="312"/>
      <c r="T41" s="312"/>
      <c r="U41" s="312"/>
      <c r="V41" s="312"/>
      <c r="W41" s="312"/>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13"/>
      <c r="CH41" s="38"/>
      <c r="CI41" s="313"/>
      <c r="CJ41" s="38"/>
      <c r="CK41" s="313"/>
      <c r="CL41" s="38"/>
      <c r="CM41" s="313"/>
      <c r="CN41" s="38"/>
      <c r="CO41" s="313"/>
      <c r="CP41" s="38"/>
      <c r="CQ41" s="313"/>
      <c r="CR41" s="38"/>
      <c r="CS41" s="313"/>
      <c r="CT41" s="38"/>
      <c r="CU41" s="313"/>
      <c r="CV41" s="38"/>
      <c r="CW41" s="313"/>
      <c r="CX41" s="38"/>
      <c r="CY41" s="313"/>
      <c r="CZ41" s="38"/>
      <c r="DA41" s="313"/>
      <c r="DB41" s="38"/>
      <c r="DC41" s="313"/>
      <c r="DD41" s="38"/>
      <c r="DE41" s="313"/>
      <c r="DF41" s="38"/>
      <c r="DG41" s="313"/>
      <c r="DH41" s="38"/>
      <c r="DI41" s="313"/>
      <c r="DJ41" s="38"/>
      <c r="DK41" s="313"/>
      <c r="DL41" s="38"/>
      <c r="DM41" s="313"/>
      <c r="DN41" s="38"/>
      <c r="DO41" s="313"/>
      <c r="DP41" s="38"/>
      <c r="DQ41" s="313"/>
      <c r="DR41" s="38"/>
      <c r="DS41" s="313"/>
      <c r="DT41" s="38"/>
      <c r="DU41" s="313"/>
      <c r="DV41" s="38"/>
      <c r="DW41" s="313"/>
      <c r="DX41" s="38"/>
      <c r="DY41" s="313"/>
      <c r="DZ41" s="38"/>
      <c r="EA41" s="313"/>
      <c r="EB41" s="38"/>
      <c r="EC41" s="313"/>
      <c r="ED41" s="38"/>
      <c r="EE41" s="313"/>
      <c r="EF41" s="38"/>
      <c r="EG41" s="313"/>
      <c r="EH41" s="38"/>
      <c r="EI41" s="313"/>
      <c r="EJ41" s="38"/>
      <c r="EK41" s="313"/>
      <c r="EL41" s="38"/>
      <c r="EM41" s="313"/>
      <c r="EN41" s="38"/>
      <c r="EO41" s="313"/>
      <c r="EP41" s="38"/>
      <c r="EQ41" s="313"/>
      <c r="ER41" s="38"/>
      <c r="ES41" s="313"/>
      <c r="ET41" s="38"/>
      <c r="EU41" s="313"/>
      <c r="EV41" s="38"/>
      <c r="EW41" s="313"/>
      <c r="EX41" s="38"/>
      <c r="EY41" s="313"/>
      <c r="EZ41" s="38"/>
      <c r="FA41" s="313"/>
      <c r="FB41" s="38"/>
      <c r="FC41" s="313"/>
      <c r="FD41" s="38"/>
      <c r="FE41" s="313"/>
      <c r="FF41" s="38"/>
      <c r="FG41" s="313"/>
      <c r="FH41" s="38"/>
      <c r="FI41" s="313"/>
    </row>
    <row r="42" spans="1:165" ht="15.75" hidden="1" customHeight="1" x14ac:dyDescent="0.25">
      <c r="B42" s="314" t="s">
        <v>636</v>
      </c>
      <c r="C42" s="315"/>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316"/>
      <c r="BG42" s="316"/>
      <c r="BH42" s="316"/>
      <c r="BI42" s="316"/>
      <c r="BJ42" s="316"/>
      <c r="BK42" s="316"/>
      <c r="BL42" s="316"/>
      <c r="BM42" s="316"/>
      <c r="BN42" s="316"/>
      <c r="BO42" s="316"/>
      <c r="BP42" s="316"/>
      <c r="BQ42" s="316"/>
      <c r="BR42" s="316"/>
      <c r="BS42" s="316"/>
      <c r="BT42" s="316"/>
      <c r="BU42" s="316"/>
      <c r="BV42" s="316"/>
      <c r="BW42" s="316"/>
      <c r="BX42" s="316"/>
      <c r="BY42" s="316"/>
      <c r="BZ42" s="316"/>
      <c r="CA42" s="316"/>
      <c r="CB42" s="316"/>
      <c r="CC42" s="316"/>
      <c r="CD42" s="316"/>
      <c r="CE42" s="316"/>
      <c r="CF42" s="316"/>
      <c r="CG42" s="316"/>
      <c r="CH42" s="316"/>
      <c r="CI42" s="316"/>
      <c r="CJ42" s="316"/>
      <c r="CK42" s="316"/>
      <c r="CL42" s="316"/>
      <c r="CM42" s="316"/>
      <c r="CN42" s="316"/>
      <c r="CO42" s="316"/>
      <c r="CP42" s="316"/>
      <c r="CQ42" s="316"/>
      <c r="CR42" s="316"/>
      <c r="CS42" s="316"/>
      <c r="CT42" s="316"/>
      <c r="CU42" s="316"/>
      <c r="CV42" s="316"/>
      <c r="CW42" s="316"/>
      <c r="CX42" s="316"/>
      <c r="CY42" s="316"/>
      <c r="CZ42" s="316"/>
      <c r="DA42" s="316"/>
      <c r="DB42" s="316"/>
      <c r="DC42" s="316"/>
      <c r="DD42" s="316"/>
      <c r="DE42" s="316"/>
      <c r="DF42" s="316"/>
      <c r="DG42" s="316"/>
      <c r="DH42" s="316"/>
      <c r="DI42" s="316"/>
      <c r="DJ42" s="316"/>
      <c r="DK42" s="316"/>
      <c r="DL42" s="316"/>
      <c r="DM42" s="316"/>
      <c r="DN42" s="316"/>
      <c r="DO42" s="316"/>
      <c r="DP42" s="316"/>
      <c r="DQ42" s="316"/>
      <c r="DR42" s="316"/>
      <c r="DS42" s="316"/>
      <c r="DT42" s="316"/>
      <c r="DU42" s="316"/>
      <c r="DV42" s="316"/>
      <c r="DW42" s="316"/>
      <c r="DX42" s="316"/>
      <c r="DY42" s="316"/>
      <c r="DZ42" s="316"/>
      <c r="EA42" s="316"/>
      <c r="EB42" s="316"/>
      <c r="EC42" s="316"/>
      <c r="ED42" s="316"/>
      <c r="EE42" s="316"/>
      <c r="EF42" s="316"/>
      <c r="EG42" s="316"/>
      <c r="EH42" s="316"/>
      <c r="EI42" s="316"/>
      <c r="EJ42" s="316"/>
      <c r="EK42" s="316"/>
      <c r="EL42" s="316"/>
      <c r="EM42" s="316"/>
      <c r="EN42" s="316"/>
      <c r="EO42" s="316"/>
      <c r="EP42" s="316"/>
      <c r="EQ42" s="316"/>
      <c r="ER42" s="316"/>
      <c r="ES42" s="316"/>
      <c r="ET42" s="316"/>
      <c r="EU42" s="316"/>
      <c r="EV42" s="316"/>
      <c r="EW42" s="316"/>
      <c r="EX42" s="316"/>
      <c r="EY42" s="316"/>
      <c r="EZ42" s="316"/>
      <c r="FA42" s="316"/>
      <c r="FB42" s="316"/>
      <c r="FC42" s="316"/>
      <c r="FD42" s="316"/>
      <c r="FE42" s="316"/>
      <c r="FF42" s="316"/>
      <c r="FG42" s="316"/>
      <c r="FH42" s="316"/>
      <c r="FI42" s="316"/>
    </row>
    <row r="43" spans="1:165" s="257" customFormat="1" x14ac:dyDescent="0.25">
      <c r="B43" s="317" t="s">
        <v>267</v>
      </c>
      <c r="C43" s="318" t="s">
        <v>614</v>
      </c>
      <c r="D43" s="300" t="s">
        <v>615</v>
      </c>
      <c r="E43" s="300" t="s">
        <v>616</v>
      </c>
      <c r="F43" s="300" t="s">
        <v>615</v>
      </c>
      <c r="G43" s="300" t="s">
        <v>616</v>
      </c>
      <c r="H43" s="300" t="s">
        <v>615</v>
      </c>
      <c r="I43" s="300" t="s">
        <v>616</v>
      </c>
      <c r="J43" s="300" t="s">
        <v>615</v>
      </c>
      <c r="K43" s="300" t="s">
        <v>616</v>
      </c>
      <c r="L43" s="301" t="s">
        <v>615</v>
      </c>
      <c r="M43" s="301" t="s">
        <v>616</v>
      </c>
      <c r="N43" s="301" t="s">
        <v>615</v>
      </c>
      <c r="O43" s="301" t="s">
        <v>616</v>
      </c>
      <c r="P43" s="307" t="s">
        <v>615</v>
      </c>
      <c r="Q43" s="300" t="s">
        <v>616</v>
      </c>
      <c r="R43" s="307" t="s">
        <v>615</v>
      </c>
      <c r="S43" s="300" t="s">
        <v>616</v>
      </c>
      <c r="T43" s="307" t="s">
        <v>615</v>
      </c>
      <c r="U43" s="300" t="s">
        <v>616</v>
      </c>
      <c r="V43" s="307" t="s">
        <v>615</v>
      </c>
      <c r="W43" s="300" t="s">
        <v>616</v>
      </c>
      <c r="X43" s="301" t="s">
        <v>615</v>
      </c>
      <c r="Y43" s="301" t="s">
        <v>616</v>
      </c>
      <c r="Z43" s="301" t="s">
        <v>615</v>
      </c>
      <c r="AA43" s="301" t="s">
        <v>616</v>
      </c>
      <c r="AB43" s="301" t="s">
        <v>615</v>
      </c>
      <c r="AC43" s="301" t="s">
        <v>616</v>
      </c>
      <c r="AD43" s="301" t="s">
        <v>615</v>
      </c>
      <c r="AE43" s="301" t="s">
        <v>616</v>
      </c>
      <c r="AF43" s="301" t="s">
        <v>615</v>
      </c>
      <c r="AG43" s="301" t="s">
        <v>616</v>
      </c>
      <c r="AH43" s="301" t="s">
        <v>615</v>
      </c>
      <c r="AI43" s="301" t="s">
        <v>616</v>
      </c>
      <c r="AJ43" s="301" t="s">
        <v>615</v>
      </c>
      <c r="AK43" s="301" t="s">
        <v>616</v>
      </c>
      <c r="AL43" s="301" t="s">
        <v>615</v>
      </c>
      <c r="AM43" s="301" t="s">
        <v>616</v>
      </c>
      <c r="AN43" s="301" t="s">
        <v>615</v>
      </c>
      <c r="AO43" s="301" t="s">
        <v>616</v>
      </c>
      <c r="AP43" s="301" t="s">
        <v>615</v>
      </c>
      <c r="AQ43" s="301" t="s">
        <v>616</v>
      </c>
      <c r="AR43" s="301" t="s">
        <v>615</v>
      </c>
      <c r="AS43" s="301" t="s">
        <v>616</v>
      </c>
      <c r="AT43" s="301" t="s">
        <v>615</v>
      </c>
      <c r="AU43" s="301" t="s">
        <v>616</v>
      </c>
      <c r="AV43" s="301" t="s">
        <v>615</v>
      </c>
      <c r="AW43" s="301" t="s">
        <v>616</v>
      </c>
      <c r="AX43" s="301" t="s">
        <v>615</v>
      </c>
      <c r="AY43" s="301" t="s">
        <v>616</v>
      </c>
      <c r="AZ43" s="301" t="s">
        <v>615</v>
      </c>
      <c r="BA43" s="301" t="s">
        <v>616</v>
      </c>
      <c r="BB43" s="301" t="s">
        <v>615</v>
      </c>
      <c r="BC43" s="301" t="s">
        <v>616</v>
      </c>
      <c r="BD43" s="301" t="s">
        <v>615</v>
      </c>
      <c r="BE43" s="301" t="s">
        <v>616</v>
      </c>
      <c r="BF43" s="301" t="s">
        <v>615</v>
      </c>
      <c r="BG43" s="301" t="s">
        <v>616</v>
      </c>
      <c r="BH43" s="301" t="s">
        <v>615</v>
      </c>
      <c r="BI43" s="301" t="s">
        <v>616</v>
      </c>
      <c r="BJ43" s="301" t="s">
        <v>615</v>
      </c>
      <c r="BK43" s="301" t="s">
        <v>616</v>
      </c>
      <c r="BL43" s="301" t="s">
        <v>615</v>
      </c>
      <c r="BM43" s="301" t="s">
        <v>616</v>
      </c>
      <c r="BN43" s="301" t="s">
        <v>615</v>
      </c>
      <c r="BO43" s="301" t="s">
        <v>616</v>
      </c>
      <c r="BP43" s="301" t="s">
        <v>615</v>
      </c>
      <c r="BQ43" s="301" t="s">
        <v>616</v>
      </c>
      <c r="BR43" s="301" t="s">
        <v>615</v>
      </c>
      <c r="BS43" s="301" t="s">
        <v>616</v>
      </c>
      <c r="BT43" s="301" t="s">
        <v>615</v>
      </c>
      <c r="BU43" s="301" t="s">
        <v>616</v>
      </c>
      <c r="BV43" s="301" t="s">
        <v>615</v>
      </c>
      <c r="BW43" s="301" t="s">
        <v>616</v>
      </c>
      <c r="BX43" s="301" t="s">
        <v>615</v>
      </c>
      <c r="BY43" s="301" t="s">
        <v>616</v>
      </c>
      <c r="BZ43" s="301" t="s">
        <v>615</v>
      </c>
      <c r="CA43" s="301" t="s">
        <v>616</v>
      </c>
      <c r="CB43" s="301" t="s">
        <v>615</v>
      </c>
      <c r="CC43" s="301" t="s">
        <v>616</v>
      </c>
      <c r="CD43" s="301" t="s">
        <v>615</v>
      </c>
      <c r="CE43" s="301" t="s">
        <v>616</v>
      </c>
      <c r="CF43" s="301" t="s">
        <v>615</v>
      </c>
      <c r="CG43" s="302" t="s">
        <v>616</v>
      </c>
      <c r="CH43" s="301" t="s">
        <v>615</v>
      </c>
      <c r="CI43" s="302" t="s">
        <v>616</v>
      </c>
      <c r="CJ43" s="301" t="s">
        <v>615</v>
      </c>
      <c r="CK43" s="302" t="s">
        <v>616</v>
      </c>
      <c r="CL43" s="301" t="s">
        <v>615</v>
      </c>
      <c r="CM43" s="302" t="s">
        <v>616</v>
      </c>
      <c r="CN43" s="301" t="s">
        <v>615</v>
      </c>
      <c r="CO43" s="302" t="s">
        <v>616</v>
      </c>
      <c r="CP43" s="301" t="s">
        <v>615</v>
      </c>
      <c r="CQ43" s="302" t="s">
        <v>616</v>
      </c>
      <c r="CR43" s="301" t="s">
        <v>615</v>
      </c>
      <c r="CS43" s="302" t="s">
        <v>616</v>
      </c>
      <c r="CT43" s="301" t="s">
        <v>615</v>
      </c>
      <c r="CU43" s="302" t="s">
        <v>616</v>
      </c>
      <c r="CV43" s="301" t="s">
        <v>615</v>
      </c>
      <c r="CW43" s="302" t="s">
        <v>616</v>
      </c>
      <c r="CX43" s="301" t="s">
        <v>615</v>
      </c>
      <c r="CY43" s="302" t="s">
        <v>616</v>
      </c>
      <c r="CZ43" s="301" t="s">
        <v>615</v>
      </c>
      <c r="DA43" s="302" t="s">
        <v>616</v>
      </c>
      <c r="DB43" s="301" t="s">
        <v>615</v>
      </c>
      <c r="DC43" s="302" t="s">
        <v>616</v>
      </c>
      <c r="DD43" s="301" t="s">
        <v>615</v>
      </c>
      <c r="DE43" s="302" t="s">
        <v>616</v>
      </c>
      <c r="DF43" s="301" t="s">
        <v>615</v>
      </c>
      <c r="DG43" s="302" t="s">
        <v>616</v>
      </c>
      <c r="DH43" s="301" t="s">
        <v>615</v>
      </c>
      <c r="DI43" s="302" t="s">
        <v>616</v>
      </c>
      <c r="DJ43" s="301" t="s">
        <v>615</v>
      </c>
      <c r="DK43" s="302" t="s">
        <v>616</v>
      </c>
      <c r="DL43" s="301" t="s">
        <v>615</v>
      </c>
      <c r="DM43" s="302" t="s">
        <v>616</v>
      </c>
      <c r="DN43" s="301" t="s">
        <v>615</v>
      </c>
      <c r="DO43" s="302" t="s">
        <v>616</v>
      </c>
      <c r="DP43" s="301" t="s">
        <v>615</v>
      </c>
      <c r="DQ43" s="302" t="s">
        <v>616</v>
      </c>
      <c r="DR43" s="301" t="s">
        <v>615</v>
      </c>
      <c r="DS43" s="302" t="s">
        <v>616</v>
      </c>
      <c r="DT43" s="301" t="s">
        <v>615</v>
      </c>
      <c r="DU43" s="302" t="s">
        <v>616</v>
      </c>
      <c r="DV43" s="301" t="s">
        <v>615</v>
      </c>
      <c r="DW43" s="302" t="s">
        <v>616</v>
      </c>
      <c r="DX43" s="301" t="s">
        <v>615</v>
      </c>
      <c r="DY43" s="302" t="s">
        <v>616</v>
      </c>
      <c r="DZ43" s="301" t="s">
        <v>615</v>
      </c>
      <c r="EA43" s="302" t="s">
        <v>616</v>
      </c>
      <c r="EB43" s="301" t="s">
        <v>615</v>
      </c>
      <c r="EC43" s="302" t="s">
        <v>616</v>
      </c>
      <c r="ED43" s="301" t="s">
        <v>615</v>
      </c>
      <c r="EE43" s="302" t="s">
        <v>616</v>
      </c>
      <c r="EF43" s="301" t="s">
        <v>615</v>
      </c>
      <c r="EG43" s="302" t="s">
        <v>616</v>
      </c>
      <c r="EH43" s="301" t="s">
        <v>615</v>
      </c>
      <c r="EI43" s="302" t="s">
        <v>616</v>
      </c>
      <c r="EJ43" s="301" t="s">
        <v>615</v>
      </c>
      <c r="EK43" s="302" t="s">
        <v>616</v>
      </c>
      <c r="EL43" s="301" t="s">
        <v>615</v>
      </c>
      <c r="EM43" s="302" t="s">
        <v>616</v>
      </c>
      <c r="EN43" s="301" t="s">
        <v>615</v>
      </c>
      <c r="EO43" s="302" t="s">
        <v>616</v>
      </c>
      <c r="EP43" s="301" t="s">
        <v>615</v>
      </c>
      <c r="EQ43" s="302" t="s">
        <v>616</v>
      </c>
      <c r="ER43" s="301" t="s">
        <v>615</v>
      </c>
      <c r="ES43" s="302" t="s">
        <v>616</v>
      </c>
      <c r="ET43" s="301" t="s">
        <v>615</v>
      </c>
      <c r="EU43" s="302" t="s">
        <v>616</v>
      </c>
      <c r="EV43" s="301" t="s">
        <v>615</v>
      </c>
      <c r="EW43" s="302" t="s">
        <v>616</v>
      </c>
      <c r="EX43" s="301" t="s">
        <v>615</v>
      </c>
      <c r="EY43" s="302" t="s">
        <v>616</v>
      </c>
      <c r="EZ43" s="301" t="s">
        <v>615</v>
      </c>
      <c r="FA43" s="302" t="s">
        <v>616</v>
      </c>
      <c r="FB43" s="301" t="s">
        <v>615</v>
      </c>
      <c r="FC43" s="302" t="s">
        <v>616</v>
      </c>
      <c r="FD43" s="301" t="s">
        <v>615</v>
      </c>
      <c r="FE43" s="302" t="s">
        <v>616</v>
      </c>
      <c r="FF43" s="301" t="s">
        <v>615</v>
      </c>
      <c r="FG43" s="302" t="s">
        <v>616</v>
      </c>
      <c r="FH43" s="301" t="s">
        <v>615</v>
      </c>
      <c r="FI43" s="302" t="s">
        <v>616</v>
      </c>
    </row>
    <row r="44" spans="1:165" x14ac:dyDescent="0.25">
      <c r="B44" s="79">
        <v>1</v>
      </c>
      <c r="C44" s="319" t="s">
        <v>235</v>
      </c>
      <c r="D44" s="117">
        <v>12.168366908909052</v>
      </c>
      <c r="E44" s="117">
        <v>83513.984709680037</v>
      </c>
      <c r="F44" s="117">
        <v>11.110339632678288</v>
      </c>
      <c r="G44" s="117">
        <v>128891.11092077302</v>
      </c>
      <c r="H44" s="117">
        <v>10.367339538080376</v>
      </c>
      <c r="I44" s="117">
        <v>177808.96570341356</v>
      </c>
      <c r="J44" s="117">
        <v>9.3329130024954434</v>
      </c>
      <c r="K44" s="117">
        <v>220017.13784749003</v>
      </c>
      <c r="L44" s="117">
        <v>11.062366896116425</v>
      </c>
      <c r="M44" s="117">
        <v>277111.94260587997</v>
      </c>
      <c r="N44" s="117">
        <v>11.925417435174392</v>
      </c>
      <c r="O44" s="117">
        <v>363153.73906758195</v>
      </c>
      <c r="P44" s="117">
        <v>9.3024784021658284</v>
      </c>
      <c r="Q44" s="117">
        <v>224827.32727648498</v>
      </c>
      <c r="R44" s="117">
        <v>9.1564135631492771</v>
      </c>
      <c r="S44" s="117">
        <v>227038.66431230502</v>
      </c>
      <c r="T44" s="117">
        <v>8.9603401031310383</v>
      </c>
      <c r="U44" s="117">
        <v>233962.28437781642</v>
      </c>
      <c r="V44" s="117">
        <v>9.2194803004850314</v>
      </c>
      <c r="W44" s="117">
        <v>237651.13246366894</v>
      </c>
      <c r="X44" s="117">
        <v>9.3381763924283661</v>
      </c>
      <c r="Y44" s="117">
        <v>240907.32416424743</v>
      </c>
      <c r="Z44" s="117">
        <v>9.4399797836929089</v>
      </c>
      <c r="AA44" s="117">
        <v>244462.06014038002</v>
      </c>
      <c r="AB44" s="117">
        <v>10.017989507609444</v>
      </c>
      <c r="AC44" s="117">
        <v>246129.03827587195</v>
      </c>
      <c r="AD44" s="117">
        <v>10.361554255581057</v>
      </c>
      <c r="AE44" s="117">
        <v>249547.24204538608</v>
      </c>
      <c r="AF44" s="117">
        <v>10.564527641834118</v>
      </c>
      <c r="AG44" s="117">
        <v>250562.28390545287</v>
      </c>
      <c r="AH44" s="117">
        <v>10.17375024252533</v>
      </c>
      <c r="AI44" s="117">
        <v>253060.52578484896</v>
      </c>
      <c r="AJ44" s="117">
        <v>10.93662176218476</v>
      </c>
      <c r="AK44" s="117">
        <v>257682.54615738799</v>
      </c>
      <c r="AL44" s="117">
        <v>11.062366896116425</v>
      </c>
      <c r="AM44" s="117">
        <v>277111.94260587997</v>
      </c>
      <c r="AN44" s="117">
        <v>11.312659959914757</v>
      </c>
      <c r="AO44" s="117">
        <v>280491.83979009802</v>
      </c>
      <c r="AP44" s="117">
        <v>11.429196627045632</v>
      </c>
      <c r="AQ44" s="117">
        <v>285171.66771098692</v>
      </c>
      <c r="AR44" s="117">
        <v>11.470944076072003</v>
      </c>
      <c r="AS44" s="117">
        <v>290444.14207548695</v>
      </c>
      <c r="AT44" s="117">
        <v>11.264382343271979</v>
      </c>
      <c r="AU44" s="117">
        <v>289539.18510607147</v>
      </c>
      <c r="AV44" s="117">
        <v>10.827239009819365</v>
      </c>
      <c r="AW44" s="117">
        <v>303123.46227010223</v>
      </c>
      <c r="AX44" s="117">
        <v>11.474382183338662</v>
      </c>
      <c r="AY44" s="117">
        <v>308765.07489527308</v>
      </c>
      <c r="AZ44" s="117">
        <v>11.567769321177218</v>
      </c>
      <c r="BA44" s="117">
        <v>315917.8819729049</v>
      </c>
      <c r="BB44" s="117">
        <v>11.636055564559522</v>
      </c>
      <c r="BC44" s="117">
        <v>318316.24172262667</v>
      </c>
      <c r="BD44" s="117">
        <v>11.759991154978005</v>
      </c>
      <c r="BE44" s="117">
        <v>324318.81010334718</v>
      </c>
      <c r="BF44" s="117">
        <v>11.981228278342144</v>
      </c>
      <c r="BG44" s="117">
        <v>335598.80742211523</v>
      </c>
      <c r="BH44" s="117">
        <v>11.981228278342144</v>
      </c>
      <c r="BI44" s="117">
        <v>335598.80742211523</v>
      </c>
      <c r="BJ44" s="117">
        <v>11.925417435174392</v>
      </c>
      <c r="BK44" s="117">
        <v>363153.73906758195</v>
      </c>
      <c r="BL44" s="117">
        <v>12.032508619820311</v>
      </c>
      <c r="BM44" s="117">
        <v>371125.23923774692</v>
      </c>
      <c r="BN44" s="117">
        <v>11.959848791656611</v>
      </c>
      <c r="BO44" s="117">
        <v>378505.37184991472</v>
      </c>
      <c r="BP44" s="117">
        <v>11.95751090607574</v>
      </c>
      <c r="BQ44" s="117">
        <v>389289.85498886969</v>
      </c>
      <c r="BR44" s="117">
        <v>11.911827233754686</v>
      </c>
      <c r="BS44" s="117">
        <v>392989.57709257863</v>
      </c>
      <c r="BT44" s="117">
        <v>11.892423384100967</v>
      </c>
      <c r="BU44" s="117">
        <v>399715.90354523616</v>
      </c>
      <c r="BV44" s="117">
        <v>11.928509777185603</v>
      </c>
      <c r="BW44" s="117">
        <v>409391.09819548321</v>
      </c>
      <c r="BX44" s="117">
        <v>11.955030257900495</v>
      </c>
      <c r="BY44" s="117">
        <v>420621.82611045276</v>
      </c>
      <c r="BZ44" s="117">
        <v>11.844962971091659</v>
      </c>
      <c r="CA44" s="117">
        <v>427318.03235454828</v>
      </c>
      <c r="CB44" s="117">
        <v>11.861109984298798</v>
      </c>
      <c r="CC44" s="117">
        <v>439349.96335103712</v>
      </c>
      <c r="CD44" s="117">
        <v>11.793542745690329</v>
      </c>
      <c r="CE44" s="117">
        <v>445327.11900377902</v>
      </c>
      <c r="CF44" s="117">
        <v>11.826899524692514</v>
      </c>
      <c r="CG44" s="117">
        <v>456032.87530772708</v>
      </c>
      <c r="CH44" s="117">
        <v>11.783815406794414</v>
      </c>
      <c r="CI44" s="117">
        <v>466573.65714741265</v>
      </c>
      <c r="CJ44" s="117">
        <v>11.694620487350852</v>
      </c>
      <c r="CK44" s="117">
        <v>479429.9969788983</v>
      </c>
      <c r="CL44" s="117">
        <v>11.593494610560775</v>
      </c>
      <c r="CM44" s="117">
        <v>489218.30374133191</v>
      </c>
      <c r="CN44" s="117">
        <v>11.63546078841666</v>
      </c>
      <c r="CO44" s="117">
        <v>504773.97240063467</v>
      </c>
      <c r="CP44" s="117">
        <v>11.700627592513626</v>
      </c>
      <c r="CQ44" s="117">
        <v>511907.00886674307</v>
      </c>
      <c r="CR44" s="117">
        <v>11.657098273263575</v>
      </c>
      <c r="CS44" s="117">
        <v>522865.9899168259</v>
      </c>
      <c r="CT44" s="117">
        <v>11.695497925761295</v>
      </c>
      <c r="CU44" s="117">
        <v>542609.88326262741</v>
      </c>
      <c r="CV44" s="117">
        <v>11.572008456516429</v>
      </c>
      <c r="CW44" s="117">
        <v>552770.75715511024</v>
      </c>
      <c r="CX44" s="117">
        <v>11.592456729689781</v>
      </c>
      <c r="CY44" s="117">
        <v>569825.14327368478</v>
      </c>
      <c r="CZ44" s="117">
        <v>11.547765128102455</v>
      </c>
      <c r="DA44" s="117">
        <v>587558.32782559155</v>
      </c>
      <c r="DB44" s="117">
        <v>11.324121842718283</v>
      </c>
      <c r="DC44" s="117">
        <v>589816.01212038565</v>
      </c>
      <c r="DD44" s="117">
        <v>11.031689911790734</v>
      </c>
      <c r="DE44" s="117">
        <v>597357.47890688595</v>
      </c>
      <c r="DF44" s="117">
        <v>10.601130731715156</v>
      </c>
      <c r="DG44" s="117">
        <v>608333.34600613685</v>
      </c>
      <c r="DH44" s="117">
        <v>10.714418045162795</v>
      </c>
      <c r="DI44" s="117">
        <v>613974.9316075166</v>
      </c>
      <c r="DJ44" s="117">
        <v>10.41225922528786</v>
      </c>
      <c r="DK44" s="117">
        <v>616175.87477229186</v>
      </c>
      <c r="DL44" s="117">
        <v>9.8828892946198881</v>
      </c>
      <c r="DM44" s="117">
        <v>629178.40369643725</v>
      </c>
      <c r="DN44" s="117">
        <v>9.7699046826093614</v>
      </c>
      <c r="DO44" s="117">
        <v>640274.63175557496</v>
      </c>
      <c r="DP44" s="117">
        <v>9.3788773837692361</v>
      </c>
      <c r="DQ44" s="117">
        <v>647513.75679969636</v>
      </c>
      <c r="DR44" s="117">
        <v>8.9796767511952442</v>
      </c>
      <c r="DS44" s="117">
        <v>671682.82853892003</v>
      </c>
      <c r="DT44" s="117">
        <v>8.6805714133845626</v>
      </c>
      <c r="DU44" s="117">
        <v>680003.03755100037</v>
      </c>
      <c r="DV44" s="117">
        <v>8.6569360567613298</v>
      </c>
      <c r="DW44" s="117">
        <v>704691.22089389758</v>
      </c>
      <c r="DX44" s="117">
        <v>8.5156134690179002</v>
      </c>
      <c r="DY44" s="117">
        <v>736281.09171617532</v>
      </c>
      <c r="DZ44" s="117">
        <v>8.2925180360778263</v>
      </c>
      <c r="EA44" s="117">
        <v>752394.65968982247</v>
      </c>
      <c r="EB44" s="117">
        <v>8.2375919048484132</v>
      </c>
      <c r="EC44" s="117">
        <v>752139.48999571102</v>
      </c>
      <c r="ED44" s="117">
        <v>8.1508535052480973</v>
      </c>
      <c r="EE44" s="117">
        <v>785336.79107589449</v>
      </c>
      <c r="EF44" s="117">
        <v>8.1859335633753822</v>
      </c>
      <c r="EG44" s="117">
        <v>801190.61958081613</v>
      </c>
      <c r="EH44" s="117">
        <v>8.219535191140249</v>
      </c>
      <c r="EI44" s="117">
        <v>826523.40380751551</v>
      </c>
      <c r="EJ44" s="117">
        <v>8.2610408004687237</v>
      </c>
      <c r="EK44" s="117">
        <v>840192.78221650457</v>
      </c>
      <c r="EL44" s="117">
        <v>8.5606679283274314</v>
      </c>
      <c r="EM44" s="117">
        <v>845065.2611341041</v>
      </c>
      <c r="EN44" s="117">
        <v>8.7659480801295633</v>
      </c>
      <c r="EO44" s="117">
        <v>855781.38011059596</v>
      </c>
      <c r="EP44" s="117">
        <v>9.0236210146996445</v>
      </c>
      <c r="EQ44" s="117">
        <v>868038.23597746657</v>
      </c>
      <c r="ER44" s="117">
        <v>9.6844901013313951</v>
      </c>
      <c r="ES44" s="117">
        <v>879787.00756748347</v>
      </c>
      <c r="ET44" s="117">
        <v>9.8727159436991787</v>
      </c>
      <c r="EU44" s="117">
        <v>895441.3947988837</v>
      </c>
      <c r="EV44" s="117">
        <v>10.22400611533595</v>
      </c>
      <c r="EW44" s="117">
        <v>936387.15949833253</v>
      </c>
      <c r="EX44" s="117">
        <v>10.838002643167611</v>
      </c>
      <c r="EY44" s="117">
        <v>937917.0741933923</v>
      </c>
      <c r="EZ44" s="117">
        <v>10.951677222754769</v>
      </c>
      <c r="FA44" s="117">
        <v>974856.36620873911</v>
      </c>
      <c r="FB44" s="117">
        <v>11.031335237510849</v>
      </c>
      <c r="FC44" s="117">
        <v>1029228.1208625347</v>
      </c>
      <c r="FD44" s="117">
        <v>11.525238879719874</v>
      </c>
      <c r="FE44" s="117">
        <v>1050972.8290654998</v>
      </c>
      <c r="FF44" s="117">
        <v>11.667938748435221</v>
      </c>
      <c r="FG44" s="117">
        <v>1039147.5126213243</v>
      </c>
      <c r="FH44" s="117">
        <v>11.688128606840346</v>
      </c>
      <c r="FI44" s="117">
        <v>1071393.7469946577</v>
      </c>
    </row>
    <row r="45" spans="1:165" x14ac:dyDescent="0.25">
      <c r="B45" s="79">
        <v>2</v>
      </c>
      <c r="C45" s="319" t="s">
        <v>236</v>
      </c>
      <c r="D45" s="117">
        <v>12.466921896069669</v>
      </c>
      <c r="E45" s="117">
        <v>134667.5952513814</v>
      </c>
      <c r="F45" s="117">
        <v>10.895549121464439</v>
      </c>
      <c r="G45" s="117">
        <v>163611.35215547998</v>
      </c>
      <c r="H45" s="117">
        <v>9.9246832652886692</v>
      </c>
      <c r="I45" s="117">
        <v>198141.51297102001</v>
      </c>
      <c r="J45" s="117">
        <v>9.4709182722281557</v>
      </c>
      <c r="K45" s="117">
        <v>237791.00025306101</v>
      </c>
      <c r="L45" s="117">
        <v>11.92888114850186</v>
      </c>
      <c r="M45" s="117">
        <v>310486.80034945789</v>
      </c>
      <c r="N45" s="117">
        <v>12.819766205620024</v>
      </c>
      <c r="O45" s="117">
        <v>348911.75798947777</v>
      </c>
      <c r="P45" s="117">
        <v>9.3212879801637829</v>
      </c>
      <c r="Q45" s="117">
        <v>242714.87287548688</v>
      </c>
      <c r="R45" s="117">
        <v>9.1975389387164608</v>
      </c>
      <c r="S45" s="117">
        <v>255207.21694222718</v>
      </c>
      <c r="T45" s="117">
        <v>9.2272620650682899</v>
      </c>
      <c r="U45" s="117">
        <v>260956.19522734682</v>
      </c>
      <c r="V45" s="117">
        <v>9.3622483683741873</v>
      </c>
      <c r="W45" s="117">
        <v>265017.462230907</v>
      </c>
      <c r="X45" s="117">
        <v>9.4405070352846749</v>
      </c>
      <c r="Y45" s="117">
        <v>277704.78903646703</v>
      </c>
      <c r="Z45" s="117">
        <v>9.7373649618791607</v>
      </c>
      <c r="AA45" s="117">
        <v>285840.26940890908</v>
      </c>
      <c r="AB45" s="117">
        <v>10.545758470901465</v>
      </c>
      <c r="AC45" s="117">
        <v>287328.53426568798</v>
      </c>
      <c r="AD45" s="117">
        <v>11.040284115884686</v>
      </c>
      <c r="AE45" s="117">
        <v>286657.06974427495</v>
      </c>
      <c r="AF45" s="117">
        <v>11.374770129957287</v>
      </c>
      <c r="AG45" s="117">
        <v>293230.95059713698</v>
      </c>
      <c r="AH45" s="117">
        <v>10.667400001517425</v>
      </c>
      <c r="AI45" s="117">
        <v>290775.43302072684</v>
      </c>
      <c r="AJ45" s="117">
        <v>11.793883396934886</v>
      </c>
      <c r="AK45" s="117">
        <v>290633.71295846399</v>
      </c>
      <c r="AL45" s="117">
        <v>11.92888114850186</v>
      </c>
      <c r="AM45" s="117">
        <v>310486.80034945789</v>
      </c>
      <c r="AN45" s="117">
        <v>12.201427960381295</v>
      </c>
      <c r="AO45" s="117">
        <v>303165.0813288152</v>
      </c>
      <c r="AP45" s="117">
        <v>12.416752656118026</v>
      </c>
      <c r="AQ45" s="117">
        <v>304901.56885597325</v>
      </c>
      <c r="AR45" s="117">
        <v>12.277432792375921</v>
      </c>
      <c r="AS45" s="117">
        <v>315068.67095262313</v>
      </c>
      <c r="AT45" s="117">
        <v>12.098210731694614</v>
      </c>
      <c r="AU45" s="117">
        <v>312067.51455826609</v>
      </c>
      <c r="AV45" s="117">
        <v>11.498873581010571</v>
      </c>
      <c r="AW45" s="117">
        <v>320363.58133056405</v>
      </c>
      <c r="AX45" s="117">
        <v>12.289565439762578</v>
      </c>
      <c r="AY45" s="117">
        <v>335972.26784683304</v>
      </c>
      <c r="AZ45" s="117">
        <v>12.392637232580395</v>
      </c>
      <c r="BA45" s="117">
        <v>340204.58765918505</v>
      </c>
      <c r="BB45" s="117">
        <v>12.533626944205313</v>
      </c>
      <c r="BC45" s="117">
        <v>340611.44378796814</v>
      </c>
      <c r="BD45" s="117">
        <v>12.636944368872404</v>
      </c>
      <c r="BE45" s="117">
        <v>348439.17792338791</v>
      </c>
      <c r="BF45" s="117">
        <v>12.95338530242597</v>
      </c>
      <c r="BG45" s="117">
        <v>351682.84847978497</v>
      </c>
      <c r="BH45" s="117">
        <v>12.95338530242597</v>
      </c>
      <c r="BI45" s="117">
        <v>351682.84847978497</v>
      </c>
      <c r="BJ45" s="117">
        <v>12.819766205620024</v>
      </c>
      <c r="BK45" s="117">
        <v>348911.75798947777</v>
      </c>
      <c r="BL45" s="117">
        <v>12.929145325699782</v>
      </c>
      <c r="BM45" s="117">
        <v>344194.12764277105</v>
      </c>
      <c r="BN45" s="117">
        <v>12.755241817589624</v>
      </c>
      <c r="BO45" s="117">
        <v>351228.00289183034</v>
      </c>
      <c r="BP45" s="117">
        <v>12.808575573073149</v>
      </c>
      <c r="BQ45" s="117">
        <v>362044.83150955418</v>
      </c>
      <c r="BR45" s="117">
        <v>12.599048594407419</v>
      </c>
      <c r="BS45" s="117">
        <v>361144.72928686929</v>
      </c>
      <c r="BT45" s="117">
        <v>12.588714691964201</v>
      </c>
      <c r="BU45" s="117">
        <v>365472.98850524903</v>
      </c>
      <c r="BV45" s="117">
        <v>12.600328843431827</v>
      </c>
      <c r="BW45" s="117">
        <v>378395.4564236523</v>
      </c>
      <c r="BX45" s="117">
        <v>12.846588740279794</v>
      </c>
      <c r="BY45" s="117">
        <v>379082.21092336398</v>
      </c>
      <c r="BZ45" s="117">
        <v>12.802085289839749</v>
      </c>
      <c r="CA45" s="117">
        <v>376968.91878107114</v>
      </c>
      <c r="CB45" s="117">
        <v>12.605994157685306</v>
      </c>
      <c r="CC45" s="117">
        <v>385468.18090922688</v>
      </c>
      <c r="CD45" s="117">
        <v>12.543496919895277</v>
      </c>
      <c r="CE45" s="117">
        <v>375228.26145259454</v>
      </c>
      <c r="CF45" s="117">
        <v>12.476536572261047</v>
      </c>
      <c r="CG45" s="117">
        <v>374464.83346492104</v>
      </c>
      <c r="CH45" s="117">
        <v>12.443615552116775</v>
      </c>
      <c r="CI45" s="117">
        <v>374788.38028456562</v>
      </c>
      <c r="CJ45" s="117">
        <v>12.365554841866263</v>
      </c>
      <c r="CK45" s="117">
        <v>368380.55448263447</v>
      </c>
      <c r="CL45" s="117">
        <v>12.253022227854776</v>
      </c>
      <c r="CM45" s="117">
        <v>373059.21579078439</v>
      </c>
      <c r="CN45" s="117">
        <v>12.228900224253636</v>
      </c>
      <c r="CO45" s="117">
        <v>382346.13026833191</v>
      </c>
      <c r="CP45" s="117">
        <v>12.257131502151626</v>
      </c>
      <c r="CQ45" s="117">
        <v>381762.77764392359</v>
      </c>
      <c r="CR45" s="117">
        <v>12.246163193829384</v>
      </c>
      <c r="CS45" s="117">
        <v>385777.33664954157</v>
      </c>
      <c r="CT45" s="117">
        <v>12.217906229037883</v>
      </c>
      <c r="CU45" s="117">
        <v>397789.10993568663</v>
      </c>
      <c r="CV45" s="117">
        <v>12.194812457654191</v>
      </c>
      <c r="CW45" s="117">
        <v>396507.85567233554</v>
      </c>
      <c r="CX45" s="117">
        <v>12.202758801901878</v>
      </c>
      <c r="CY45" s="117">
        <v>408368.6902867867</v>
      </c>
      <c r="CZ45" s="117">
        <v>12.125465819342748</v>
      </c>
      <c r="DA45" s="117">
        <v>414993.7363153809</v>
      </c>
      <c r="DB45" s="117">
        <v>12.051639431356305</v>
      </c>
      <c r="DC45" s="117">
        <v>405601.72875722306</v>
      </c>
      <c r="DD45" s="117">
        <v>11.612701001295692</v>
      </c>
      <c r="DE45" s="117">
        <v>401971.75884702033</v>
      </c>
      <c r="DF45" s="117">
        <v>11.182029190279131</v>
      </c>
      <c r="DG45" s="117">
        <v>421258.15984638978</v>
      </c>
      <c r="DH45" s="117">
        <v>10.916715034678754</v>
      </c>
      <c r="DI45" s="117">
        <v>411744.97609995119</v>
      </c>
      <c r="DJ45" s="117">
        <v>10.659207137168197</v>
      </c>
      <c r="DK45" s="117">
        <v>417436.90632546658</v>
      </c>
      <c r="DL45" s="117">
        <v>10.315894890460404</v>
      </c>
      <c r="DM45" s="117">
        <v>438658.42915670475</v>
      </c>
      <c r="DN45" s="117">
        <v>9.9855805314680559</v>
      </c>
      <c r="DO45" s="117">
        <v>440590.36120096972</v>
      </c>
      <c r="DP45" s="117">
        <v>9.826466447203309</v>
      </c>
      <c r="DQ45" s="117">
        <v>451030.92171399452</v>
      </c>
      <c r="DR45" s="117">
        <v>9.5342482891972704</v>
      </c>
      <c r="DS45" s="117">
        <v>478029.8796785645</v>
      </c>
      <c r="DT45" s="117">
        <v>9.2188604323503043</v>
      </c>
      <c r="DU45" s="117">
        <v>484835.99706888874</v>
      </c>
      <c r="DV45" s="117">
        <v>9.1513940974590078</v>
      </c>
      <c r="DW45" s="117">
        <v>503301.25283611461</v>
      </c>
      <c r="DX45" s="117">
        <v>8.9585061131363606</v>
      </c>
      <c r="DY45" s="117">
        <v>541190.62705870799</v>
      </c>
      <c r="DZ45" s="117">
        <v>8.7920489238679593</v>
      </c>
      <c r="EA45" s="117">
        <v>542892.9447460043</v>
      </c>
      <c r="EB45" s="117">
        <v>8.8245433690748349</v>
      </c>
      <c r="EC45" s="117">
        <v>544430.41293882928</v>
      </c>
      <c r="ED45" s="117">
        <v>8.7939380859557197</v>
      </c>
      <c r="EE45" s="117">
        <v>548473.70845108572</v>
      </c>
      <c r="EF45" s="117">
        <v>8.7884236871644639</v>
      </c>
      <c r="EG45" s="117">
        <v>558358.74502342555</v>
      </c>
      <c r="EH45" s="117">
        <v>8.8750494739825729</v>
      </c>
      <c r="EI45" s="117">
        <v>586769.38339671178</v>
      </c>
      <c r="EJ45" s="117">
        <v>8.9270537282239601</v>
      </c>
      <c r="EK45" s="117">
        <v>625605.56634549983</v>
      </c>
      <c r="EL45" s="117">
        <v>9.3870025508174137</v>
      </c>
      <c r="EM45" s="117">
        <v>630637.46646413091</v>
      </c>
      <c r="EN45" s="117">
        <v>9.5750249896401129</v>
      </c>
      <c r="EO45" s="117">
        <v>643653.931251231</v>
      </c>
      <c r="EP45" s="117">
        <v>9.6850935946315193</v>
      </c>
      <c r="EQ45" s="117">
        <v>666446.00365033792</v>
      </c>
      <c r="ER45" s="117">
        <v>10.619959446994038</v>
      </c>
      <c r="ES45" s="117">
        <v>667393.6491825158</v>
      </c>
      <c r="ET45" s="117">
        <v>10.830379384326031</v>
      </c>
      <c r="EU45" s="117">
        <v>669361.95820973278</v>
      </c>
      <c r="EV45" s="117">
        <v>11.072333876183011</v>
      </c>
      <c r="EW45" s="117">
        <v>673531.72532328067</v>
      </c>
      <c r="EX45" s="117">
        <v>11.869090247496858</v>
      </c>
      <c r="EY45" s="117">
        <v>647350.89062747033</v>
      </c>
      <c r="EZ45" s="117">
        <v>11.858974911239818</v>
      </c>
      <c r="FA45" s="117">
        <v>613730.10266491026</v>
      </c>
      <c r="FB45" s="117">
        <v>11.873177709611666</v>
      </c>
      <c r="FC45" s="117">
        <v>619785.23234355892</v>
      </c>
      <c r="FD45" s="117">
        <v>12.312085690332232</v>
      </c>
      <c r="FE45" s="117">
        <v>626997.09637311345</v>
      </c>
      <c r="FF45" s="117">
        <v>12.544991697397025</v>
      </c>
      <c r="FG45" s="117">
        <v>649523.81437057559</v>
      </c>
      <c r="FH45" s="117">
        <v>12.645497832510834</v>
      </c>
      <c r="FI45" s="117">
        <v>654900.78865018371</v>
      </c>
    </row>
    <row r="46" spans="1:165" x14ac:dyDescent="0.25">
      <c r="B46" s="320">
        <v>3</v>
      </c>
      <c r="C46" s="321" t="s">
        <v>237</v>
      </c>
      <c r="D46" s="117">
        <v>10.979385924415435</v>
      </c>
      <c r="E46" s="117">
        <v>37292.185279001496</v>
      </c>
      <c r="F46" s="117">
        <v>8.8287790778847643</v>
      </c>
      <c r="G46" s="117">
        <v>44824.416457215986</v>
      </c>
      <c r="H46" s="117">
        <v>7.71253663454997</v>
      </c>
      <c r="I46" s="117">
        <v>50370.208387892002</v>
      </c>
      <c r="J46" s="117">
        <v>6.2719029105524813</v>
      </c>
      <c r="K46" s="117">
        <v>68689.241337663989</v>
      </c>
      <c r="L46" s="117">
        <v>9.6480541415898475</v>
      </c>
      <c r="M46" s="117">
        <v>58642.729393527989</v>
      </c>
      <c r="N46" s="117">
        <v>10.209269247024825</v>
      </c>
      <c r="O46" s="117">
        <v>63240.606050551003</v>
      </c>
      <c r="P46" s="117">
        <v>6.3908707545989065</v>
      </c>
      <c r="Q46" s="117">
        <v>74242.902190593988</v>
      </c>
      <c r="R46" s="117">
        <v>6.4214565261866561</v>
      </c>
      <c r="S46" s="117">
        <v>76462.382212836019</v>
      </c>
      <c r="T46" s="117">
        <v>6.3698631549852864</v>
      </c>
      <c r="U46" s="117">
        <v>74540.177194307005</v>
      </c>
      <c r="V46" s="117">
        <v>6.8433029576886248</v>
      </c>
      <c r="W46" s="117">
        <v>75476.368736462973</v>
      </c>
      <c r="X46" s="117">
        <v>7.0887392875715287</v>
      </c>
      <c r="Y46" s="117">
        <v>75792.063500309028</v>
      </c>
      <c r="Z46" s="117">
        <v>7.2510130342956405</v>
      </c>
      <c r="AA46" s="117">
        <v>74884.188884149975</v>
      </c>
      <c r="AB46" s="117">
        <v>8.0709727618815634</v>
      </c>
      <c r="AC46" s="117">
        <v>80217.224131430485</v>
      </c>
      <c r="AD46" s="117">
        <v>8.6587250895530801</v>
      </c>
      <c r="AE46" s="117">
        <v>79505.3210047795</v>
      </c>
      <c r="AF46" s="117">
        <v>9.1258744740854052</v>
      </c>
      <c r="AG46" s="117">
        <v>70864.665247982979</v>
      </c>
      <c r="AH46" s="117">
        <v>9.1631287378074067</v>
      </c>
      <c r="AI46" s="117">
        <v>68536.99706301096</v>
      </c>
      <c r="AJ46" s="117">
        <v>9.6472159890333558</v>
      </c>
      <c r="AK46" s="117">
        <v>65966.978121967491</v>
      </c>
      <c r="AL46" s="117">
        <v>9.6480541415898475</v>
      </c>
      <c r="AM46" s="117">
        <v>58642.729393527989</v>
      </c>
      <c r="AN46" s="117">
        <v>10.019280256418872</v>
      </c>
      <c r="AO46" s="117">
        <v>61655.105636081993</v>
      </c>
      <c r="AP46" s="117">
        <v>9.8792260469164006</v>
      </c>
      <c r="AQ46" s="117">
        <v>64895.706417232002</v>
      </c>
      <c r="AR46" s="117">
        <v>9.6067067507365618</v>
      </c>
      <c r="AS46" s="117">
        <v>66662.093410273417</v>
      </c>
      <c r="AT46" s="117">
        <v>9.0804021278619818</v>
      </c>
      <c r="AU46" s="117">
        <v>75896.086591259984</v>
      </c>
      <c r="AV46" s="117">
        <v>9.2918014648076017</v>
      </c>
      <c r="AW46" s="117">
        <v>75514.511152359482</v>
      </c>
      <c r="AX46" s="117">
        <v>9.5955898680708831</v>
      </c>
      <c r="AY46" s="117">
        <v>72938.892040733917</v>
      </c>
      <c r="AZ46" s="117">
        <v>9.7868687144735755</v>
      </c>
      <c r="BA46" s="117">
        <v>77709.971075984315</v>
      </c>
      <c r="BB46" s="117">
        <v>9.9298457534234288</v>
      </c>
      <c r="BC46" s="117">
        <v>77759.681104760311</v>
      </c>
      <c r="BD46" s="117">
        <v>9.9866160294496993</v>
      </c>
      <c r="BE46" s="117">
        <v>78443.215065352269</v>
      </c>
      <c r="BF46" s="117">
        <v>10.30712299727646</v>
      </c>
      <c r="BG46" s="117">
        <v>80846.111000720994</v>
      </c>
      <c r="BH46" s="117">
        <v>10.30712299727646</v>
      </c>
      <c r="BI46" s="117">
        <v>80846.111000720994</v>
      </c>
      <c r="BJ46" s="117">
        <v>10.209269247024825</v>
      </c>
      <c r="BK46" s="117">
        <v>63240.606050551003</v>
      </c>
      <c r="BL46" s="117">
        <v>10.420582627856461</v>
      </c>
      <c r="BM46" s="117">
        <v>77780.990059671021</v>
      </c>
      <c r="BN46" s="117">
        <v>10.52365659927265</v>
      </c>
      <c r="BO46" s="117">
        <v>81475.041308241503</v>
      </c>
      <c r="BP46" s="117">
        <v>10.449746292500194</v>
      </c>
      <c r="BQ46" s="117">
        <v>83045.800442603664</v>
      </c>
      <c r="BR46" s="117">
        <v>10.502664371249796</v>
      </c>
      <c r="BS46" s="117">
        <v>87834.90588969113</v>
      </c>
      <c r="BT46" s="117">
        <v>10.464087763514131</v>
      </c>
      <c r="BU46" s="117">
        <v>87614.418086839141</v>
      </c>
      <c r="BV46" s="117">
        <v>10.119366608185565</v>
      </c>
      <c r="BW46" s="117">
        <v>81631.458124199664</v>
      </c>
      <c r="BX46" s="117">
        <v>10.473268769494622</v>
      </c>
      <c r="BY46" s="117">
        <v>84203.717724523987</v>
      </c>
      <c r="BZ46" s="117">
        <v>10.663662179537056</v>
      </c>
      <c r="CA46" s="117">
        <v>82954.882069479063</v>
      </c>
      <c r="CB46" s="117">
        <v>10.299195719697215</v>
      </c>
      <c r="CC46" s="117">
        <v>78537.984015808091</v>
      </c>
      <c r="CD46" s="117">
        <v>10.701231503167699</v>
      </c>
      <c r="CE46" s="117">
        <v>78548.702919741569</v>
      </c>
      <c r="CF46" s="117">
        <v>10.221117248206353</v>
      </c>
      <c r="CG46" s="117">
        <v>75119.203019519671</v>
      </c>
      <c r="CH46" s="117">
        <v>10.721604972015374</v>
      </c>
      <c r="CI46" s="117">
        <v>70190.950623221739</v>
      </c>
      <c r="CJ46" s="117">
        <v>10.607337717116238</v>
      </c>
      <c r="CK46" s="117">
        <v>73302.386528417614</v>
      </c>
      <c r="CL46" s="117">
        <v>10.009499534416179</v>
      </c>
      <c r="CM46" s="117">
        <v>77981.382453704049</v>
      </c>
      <c r="CN46" s="117">
        <v>9.8778271436419409</v>
      </c>
      <c r="CO46" s="117">
        <v>77104.260818622221</v>
      </c>
      <c r="CP46" s="117">
        <v>10.022425429437479</v>
      </c>
      <c r="CQ46" s="117">
        <v>76486.400404284723</v>
      </c>
      <c r="CR46" s="117">
        <v>9.7570705616940643</v>
      </c>
      <c r="CS46" s="117">
        <v>77437.436691473355</v>
      </c>
      <c r="CT46" s="117">
        <v>9.4672923131316686</v>
      </c>
      <c r="CU46" s="117">
        <v>73745.923236518953</v>
      </c>
      <c r="CV46" s="117">
        <v>9.4875258582124502</v>
      </c>
      <c r="CW46" s="117">
        <v>76535.035855392329</v>
      </c>
      <c r="CX46" s="117">
        <v>9.320885597659526</v>
      </c>
      <c r="CY46" s="117">
        <v>78893.517686535459</v>
      </c>
      <c r="CZ46" s="117">
        <v>9.2979120049404553</v>
      </c>
      <c r="DA46" s="117">
        <v>80193.71786718248</v>
      </c>
      <c r="DB46" s="117">
        <v>9.2309821155340757</v>
      </c>
      <c r="DC46" s="117">
        <v>84425.627947619156</v>
      </c>
      <c r="DD46" s="117">
        <v>8.7797751965229303</v>
      </c>
      <c r="DE46" s="117">
        <v>86531.825309378735</v>
      </c>
      <c r="DF46" s="117">
        <v>8.5185133358980831</v>
      </c>
      <c r="DG46" s="117">
        <v>71861.491673077006</v>
      </c>
      <c r="DH46" s="117">
        <v>8.8676176391162826</v>
      </c>
      <c r="DI46" s="117">
        <v>60468.158604802098</v>
      </c>
      <c r="DJ46" s="117">
        <v>8.4900792329421293</v>
      </c>
      <c r="DK46" s="117">
        <v>62021.149108719081</v>
      </c>
      <c r="DL46" s="117">
        <v>8.0623211578783902</v>
      </c>
      <c r="DM46" s="117">
        <v>61371.836690953416</v>
      </c>
      <c r="DN46" s="117">
        <v>7.7182700223415575</v>
      </c>
      <c r="DO46" s="117">
        <v>63173.400281069291</v>
      </c>
      <c r="DP46" s="117">
        <v>8.2221722500714662</v>
      </c>
      <c r="DQ46" s="117">
        <v>58736.721347921331</v>
      </c>
      <c r="DR46" s="117">
        <v>7.958055159935669</v>
      </c>
      <c r="DS46" s="117">
        <v>58118.325735134727</v>
      </c>
      <c r="DT46" s="117">
        <v>7.5928054941766394</v>
      </c>
      <c r="DU46" s="117">
        <v>64642.832908425742</v>
      </c>
      <c r="DV46" s="117">
        <v>7.5426891074149465</v>
      </c>
      <c r="DW46" s="117">
        <v>70556.852710771695</v>
      </c>
      <c r="DX46" s="117">
        <v>7.4746660070034237</v>
      </c>
      <c r="DY46" s="117">
        <v>71916.728639145062</v>
      </c>
      <c r="DZ46" s="117">
        <v>7.294131293878575</v>
      </c>
      <c r="EA46" s="117">
        <v>78610.966283363217</v>
      </c>
      <c r="EB46" s="117">
        <v>7.2454094740329298</v>
      </c>
      <c r="EC46" s="117">
        <v>82544.830035247272</v>
      </c>
      <c r="ED46" s="117">
        <v>7.0869060725302289</v>
      </c>
      <c r="EE46" s="117">
        <v>72866.701966880748</v>
      </c>
      <c r="EF46" s="117">
        <v>7.1108598562779948</v>
      </c>
      <c r="EG46" s="117">
        <v>73817.309560439957</v>
      </c>
      <c r="EH46" s="117">
        <v>7.1659088213870179</v>
      </c>
      <c r="EI46" s="117">
        <v>78500.695630600021</v>
      </c>
      <c r="EJ46" s="117">
        <v>7.2301098795317325</v>
      </c>
      <c r="EK46" s="117">
        <v>82138.188131093979</v>
      </c>
      <c r="EL46" s="117">
        <v>7.7004199772709656</v>
      </c>
      <c r="EM46" s="117">
        <v>88850.953304671013</v>
      </c>
      <c r="EN46" s="117">
        <v>8.0843900690695243</v>
      </c>
      <c r="EO46" s="117">
        <v>93616.116008996978</v>
      </c>
      <c r="EP46" s="117">
        <v>8.3537408918659075</v>
      </c>
      <c r="EQ46" s="117">
        <v>89427.714908128968</v>
      </c>
      <c r="ER46" s="117">
        <v>9.3656352158393119</v>
      </c>
      <c r="ES46" s="117">
        <v>88649.964657918958</v>
      </c>
      <c r="ET46" s="117">
        <v>9.6985290438909004</v>
      </c>
      <c r="EU46" s="117">
        <v>86479.391800790007</v>
      </c>
      <c r="EV46" s="117">
        <v>10.564535956221784</v>
      </c>
      <c r="EW46" s="117">
        <v>76658.631544064992</v>
      </c>
      <c r="EX46" s="117">
        <v>11.700984559551632</v>
      </c>
      <c r="EY46" s="117">
        <v>74171.596105753531</v>
      </c>
      <c r="EZ46" s="117">
        <v>11.776694603972626</v>
      </c>
      <c r="FA46" s="117">
        <v>75863.687194936501</v>
      </c>
      <c r="FB46" s="117">
        <v>11.779674749499923</v>
      </c>
      <c r="FC46" s="117">
        <v>64595.411573979989</v>
      </c>
      <c r="FD46" s="117">
        <v>12.331916602307432</v>
      </c>
      <c r="FE46" s="117">
        <v>69013.988512889991</v>
      </c>
      <c r="FF46" s="117">
        <v>12.442255307026937</v>
      </c>
      <c r="FG46" s="117">
        <v>71186.91901849999</v>
      </c>
      <c r="FH46" s="117">
        <v>12.517060758253646</v>
      </c>
      <c r="FI46" s="117">
        <v>71414.370948280601</v>
      </c>
    </row>
    <row r="47" spans="1:165" x14ac:dyDescent="0.25">
      <c r="B47" s="320">
        <v>4</v>
      </c>
      <c r="C47" s="321" t="s">
        <v>238</v>
      </c>
      <c r="D47" s="117">
        <v>11.926180690883605</v>
      </c>
      <c r="E47" s="117">
        <v>146580.576814834</v>
      </c>
      <c r="F47" s="117">
        <v>10.165268454443414</v>
      </c>
      <c r="G47" s="117">
        <v>209227.10408400078</v>
      </c>
      <c r="H47" s="117">
        <v>9.480816223797822</v>
      </c>
      <c r="I47" s="117">
        <v>260709.85218834277</v>
      </c>
      <c r="J47" s="117">
        <v>8.4775929577756166</v>
      </c>
      <c r="K47" s="117">
        <v>329660.72714356706</v>
      </c>
      <c r="L47" s="117">
        <v>11.085169621455092</v>
      </c>
      <c r="M47" s="117">
        <v>385828.33144095441</v>
      </c>
      <c r="N47" s="117">
        <v>12.08124783924606</v>
      </c>
      <c r="O47" s="117">
        <v>478751.51445569826</v>
      </c>
      <c r="P47" s="117">
        <v>8.5530332851234814</v>
      </c>
      <c r="Q47" s="117">
        <v>336527.17721822736</v>
      </c>
      <c r="R47" s="117">
        <v>8.4488794416846389</v>
      </c>
      <c r="S47" s="117">
        <v>349882.39285913634</v>
      </c>
      <c r="T47" s="117">
        <v>8.3065159575343603</v>
      </c>
      <c r="U47" s="117">
        <v>357245.73583352735</v>
      </c>
      <c r="V47" s="117">
        <v>8.6456472234636284</v>
      </c>
      <c r="W47" s="117">
        <v>359727.16687965748</v>
      </c>
      <c r="X47" s="117">
        <v>8.8335504411096633</v>
      </c>
      <c r="Y47" s="117">
        <v>354020.05278725817</v>
      </c>
      <c r="Z47" s="117">
        <v>9.0046913421013564</v>
      </c>
      <c r="AA47" s="117">
        <v>372455.07563197491</v>
      </c>
      <c r="AB47" s="117">
        <v>9.8097726171768844</v>
      </c>
      <c r="AC47" s="117">
        <v>380254.88686985575</v>
      </c>
      <c r="AD47" s="117">
        <v>10.23422054313783</v>
      </c>
      <c r="AE47" s="117">
        <v>376652.26795878611</v>
      </c>
      <c r="AF47" s="117">
        <v>10.537542262206079</v>
      </c>
      <c r="AG47" s="117">
        <v>382365.31875846244</v>
      </c>
      <c r="AH47" s="117">
        <v>10.525428237224578</v>
      </c>
      <c r="AI47" s="117">
        <v>384390.08387729735</v>
      </c>
      <c r="AJ47" s="117">
        <v>11.12691737898227</v>
      </c>
      <c r="AK47" s="117">
        <v>384490.2674430043</v>
      </c>
      <c r="AL47" s="117">
        <v>11.085169621455092</v>
      </c>
      <c r="AM47" s="117">
        <v>385828.33144095441</v>
      </c>
      <c r="AN47" s="117">
        <v>11.409840200111086</v>
      </c>
      <c r="AO47" s="117">
        <v>385860.66123977531</v>
      </c>
      <c r="AP47" s="117">
        <v>11.574870136618458</v>
      </c>
      <c r="AQ47" s="117">
        <v>397957.00213757931</v>
      </c>
      <c r="AR47" s="117">
        <v>11.487896034326221</v>
      </c>
      <c r="AS47" s="117">
        <v>418675.97956219647</v>
      </c>
      <c r="AT47" s="117">
        <v>11.377090486151808</v>
      </c>
      <c r="AU47" s="117">
        <v>420214.35390029784</v>
      </c>
      <c r="AV47" s="117">
        <v>11.271815744782408</v>
      </c>
      <c r="AW47" s="117">
        <v>427441.43086866406</v>
      </c>
      <c r="AX47" s="117">
        <v>11.560875244590751</v>
      </c>
      <c r="AY47" s="117">
        <v>439239.76272320253</v>
      </c>
      <c r="AZ47" s="117">
        <v>11.681166517083524</v>
      </c>
      <c r="BA47" s="117">
        <v>444053.20543779951</v>
      </c>
      <c r="BB47" s="117">
        <v>11.773950125582408</v>
      </c>
      <c r="BC47" s="117">
        <v>434029.16934572189</v>
      </c>
      <c r="BD47" s="117">
        <v>11.847204348829511</v>
      </c>
      <c r="BE47" s="117">
        <v>447396.68778066151</v>
      </c>
      <c r="BF47" s="117">
        <v>12.096434119876454</v>
      </c>
      <c r="BG47" s="117">
        <v>466948.9194701839</v>
      </c>
      <c r="BH47" s="117">
        <v>12.096434119876454</v>
      </c>
      <c r="BI47" s="117">
        <v>466948.9194701839</v>
      </c>
      <c r="BJ47" s="117">
        <v>12.08124783924606</v>
      </c>
      <c r="BK47" s="117">
        <v>478751.51445569826</v>
      </c>
      <c r="BL47" s="117">
        <v>12.259379359746818</v>
      </c>
      <c r="BM47" s="117">
        <v>491133.24622700701</v>
      </c>
      <c r="BN47" s="117">
        <v>12.13493029513695</v>
      </c>
      <c r="BO47" s="117">
        <v>506505.26554341667</v>
      </c>
      <c r="BP47" s="117">
        <v>11.93175826507235</v>
      </c>
      <c r="BQ47" s="117">
        <v>538446.71326733159</v>
      </c>
      <c r="BR47" s="117">
        <v>12.085334854925822</v>
      </c>
      <c r="BS47" s="117">
        <v>545895.59942477546</v>
      </c>
      <c r="BT47" s="117">
        <v>12.174005752227826</v>
      </c>
      <c r="BU47" s="117">
        <v>550786.73618633975</v>
      </c>
      <c r="BV47" s="117">
        <v>12.195074431600878</v>
      </c>
      <c r="BW47" s="117">
        <v>575433.44027451507</v>
      </c>
      <c r="BX47" s="117">
        <v>12.131743008426961</v>
      </c>
      <c r="BY47" s="117">
        <v>570359.85909925913</v>
      </c>
      <c r="BZ47" s="117">
        <v>12.147905943111585</v>
      </c>
      <c r="CA47" s="117">
        <v>573602.21597272682</v>
      </c>
      <c r="CB47" s="117">
        <v>12.074518131526952</v>
      </c>
      <c r="CC47" s="117">
        <v>583929.23685365519</v>
      </c>
      <c r="CD47" s="117">
        <v>12.026292039330167</v>
      </c>
      <c r="CE47" s="117">
        <v>591013.50493933319</v>
      </c>
      <c r="CF47" s="117">
        <v>12.008314208203419</v>
      </c>
      <c r="CG47" s="117">
        <v>594058.71919195482</v>
      </c>
      <c r="CH47" s="117">
        <v>11.974267136999771</v>
      </c>
      <c r="CI47" s="117">
        <v>597674.12726616953</v>
      </c>
      <c r="CJ47" s="117">
        <v>11.91993749731809</v>
      </c>
      <c r="CK47" s="117">
        <v>595256.79851590144</v>
      </c>
      <c r="CL47" s="117">
        <v>11.807730314041567</v>
      </c>
      <c r="CM47" s="117">
        <v>611579.10236644105</v>
      </c>
      <c r="CN47" s="117">
        <v>11.752875053813378</v>
      </c>
      <c r="CO47" s="117">
        <v>633260.77018104692</v>
      </c>
      <c r="CP47" s="117">
        <v>11.861243659331874</v>
      </c>
      <c r="CQ47" s="117">
        <v>637863.19922706753</v>
      </c>
      <c r="CR47" s="117">
        <v>11.800984904853923</v>
      </c>
      <c r="CS47" s="117">
        <v>644768.72537042899</v>
      </c>
      <c r="CT47" s="117">
        <v>11.827388270243144</v>
      </c>
      <c r="CU47" s="117">
        <v>657967.22752950981</v>
      </c>
      <c r="CV47" s="117">
        <v>11.740390829012849</v>
      </c>
      <c r="CW47" s="117">
        <v>660793.08624414005</v>
      </c>
      <c r="CX47" s="117">
        <v>11.732863324327264</v>
      </c>
      <c r="CY47" s="117">
        <v>660390.46369933791</v>
      </c>
      <c r="CZ47" s="117">
        <v>11.711749590774922</v>
      </c>
      <c r="DA47" s="117">
        <v>665405.41776814277</v>
      </c>
      <c r="DB47" s="117">
        <v>11.531147359043118</v>
      </c>
      <c r="DC47" s="117">
        <v>667192.33779864281</v>
      </c>
      <c r="DD47" s="117">
        <v>11.228779746271533</v>
      </c>
      <c r="DE47" s="117">
        <v>659378.54432378605</v>
      </c>
      <c r="DF47" s="117">
        <v>10.750053075250257</v>
      </c>
      <c r="DG47" s="117">
        <v>683545.18280588707</v>
      </c>
      <c r="DH47" s="117">
        <v>10.262364732953069</v>
      </c>
      <c r="DI47" s="117">
        <v>687275.48299664259</v>
      </c>
      <c r="DJ47" s="117">
        <v>9.9856847654048142</v>
      </c>
      <c r="DK47" s="117">
        <v>702335.94097394252</v>
      </c>
      <c r="DL47" s="117">
        <v>9.6481935591453709</v>
      </c>
      <c r="DM47" s="117">
        <v>747491.35472557752</v>
      </c>
      <c r="DN47" s="117">
        <v>9.3767045868137515</v>
      </c>
      <c r="DO47" s="117">
        <v>733979.65042506659</v>
      </c>
      <c r="DP47" s="117">
        <v>9.2494568927183014</v>
      </c>
      <c r="DQ47" s="117">
        <v>748221.76691104553</v>
      </c>
      <c r="DR47" s="117">
        <v>9.0784088341924836</v>
      </c>
      <c r="DS47" s="117">
        <v>773344.52573354938</v>
      </c>
      <c r="DT47" s="117">
        <v>8.7076250218871838</v>
      </c>
      <c r="DU47" s="117">
        <v>795779.46399057482</v>
      </c>
      <c r="DV47" s="117">
        <v>8.6141013284554351</v>
      </c>
      <c r="DW47" s="117">
        <v>798595.36918881489</v>
      </c>
      <c r="DX47" s="117">
        <v>8.4994726462474315</v>
      </c>
      <c r="DY47" s="117">
        <v>817337.11283486395</v>
      </c>
      <c r="DZ47" s="117">
        <v>8.3949207902722858</v>
      </c>
      <c r="EA47" s="117">
        <v>823476.72001835972</v>
      </c>
      <c r="EB47" s="117">
        <v>8.3613451412080799</v>
      </c>
      <c r="EC47" s="117">
        <v>846292.83341003978</v>
      </c>
      <c r="ED47" s="117">
        <v>8.3273962762894111</v>
      </c>
      <c r="EE47" s="117">
        <v>854298.77422755014</v>
      </c>
      <c r="EF47" s="117">
        <v>8.326719703359748</v>
      </c>
      <c r="EG47" s="117">
        <v>861961.27148363995</v>
      </c>
      <c r="EH47" s="117">
        <v>8.280560303612468</v>
      </c>
      <c r="EI47" s="117">
        <v>883495.25724221021</v>
      </c>
      <c r="EJ47" s="117">
        <v>8.4071304305690813</v>
      </c>
      <c r="EK47" s="117">
        <v>908273.91327740008</v>
      </c>
      <c r="EL47" s="117">
        <v>8.8571065832074289</v>
      </c>
      <c r="EM47" s="117">
        <v>886410.68462253618</v>
      </c>
      <c r="EN47" s="117">
        <v>9.3310521062451226</v>
      </c>
      <c r="EO47" s="117">
        <v>901458.35634539614</v>
      </c>
      <c r="EP47" s="117">
        <v>9.5857126191370217</v>
      </c>
      <c r="EQ47" s="117">
        <v>950965.11594932317</v>
      </c>
      <c r="ER47" s="117">
        <v>10.633411406591243</v>
      </c>
      <c r="ES47" s="117">
        <v>966779.94161562505</v>
      </c>
      <c r="ET47" s="117">
        <v>10.883492152173028</v>
      </c>
      <c r="EU47" s="117">
        <v>990591.47766596288</v>
      </c>
      <c r="EV47" s="117">
        <v>11.064694447472647</v>
      </c>
      <c r="EW47" s="117">
        <v>1006965.608239542</v>
      </c>
      <c r="EX47" s="117">
        <v>11.695268167522748</v>
      </c>
      <c r="EY47" s="117">
        <v>1013816.5081083018</v>
      </c>
      <c r="EZ47" s="117">
        <v>11.780202184726981</v>
      </c>
      <c r="FA47" s="117">
        <v>1013132.5916109316</v>
      </c>
      <c r="FB47" s="117">
        <v>11.817081155427859</v>
      </c>
      <c r="FC47" s="117">
        <v>989100.83981516608</v>
      </c>
      <c r="FD47" s="117">
        <v>12.224361270327435</v>
      </c>
      <c r="FE47" s="117">
        <v>1000923.2945045066</v>
      </c>
      <c r="FF47" s="117">
        <v>12.309641690172638</v>
      </c>
      <c r="FG47" s="117">
        <v>1001595.3943920187</v>
      </c>
      <c r="FH47" s="117">
        <v>12.482114942616633</v>
      </c>
      <c r="FI47" s="117">
        <v>1018730.8123404725</v>
      </c>
    </row>
    <row r="48" spans="1:165" ht="31.5" x14ac:dyDescent="0.25">
      <c r="B48" s="320">
        <v>5</v>
      </c>
      <c r="C48" s="322" t="s">
        <v>637</v>
      </c>
      <c r="D48" s="117">
        <v>12.596998695592458</v>
      </c>
      <c r="E48" s="117">
        <v>40237.090276078285</v>
      </c>
      <c r="F48" s="117">
        <v>11.334878651283079</v>
      </c>
      <c r="G48" s="117">
        <v>61158.015869998308</v>
      </c>
      <c r="H48" s="117">
        <v>10.149112403849914</v>
      </c>
      <c r="I48" s="117">
        <v>87168.513137134199</v>
      </c>
      <c r="J48" s="117">
        <v>9.2880054943544241</v>
      </c>
      <c r="K48" s="117">
        <v>108177.8537521937</v>
      </c>
      <c r="L48" s="117">
        <v>11.334885510319708</v>
      </c>
      <c r="M48" s="117">
        <v>140053.24027175127</v>
      </c>
      <c r="N48" s="117">
        <v>12.318686608973213</v>
      </c>
      <c r="O48" s="117">
        <v>167178.61767820138</v>
      </c>
      <c r="P48" s="117">
        <v>9.2424100521526213</v>
      </c>
      <c r="Q48" s="117">
        <v>111697.04559486372</v>
      </c>
      <c r="R48" s="117">
        <v>9.1619899927499056</v>
      </c>
      <c r="S48" s="117">
        <v>114413.22126531212</v>
      </c>
      <c r="T48" s="117">
        <v>9.067552713174857</v>
      </c>
      <c r="U48" s="117">
        <v>117325.24714384203</v>
      </c>
      <c r="V48" s="117">
        <v>9.242731553067598</v>
      </c>
      <c r="W48" s="117">
        <v>119545.74067009198</v>
      </c>
      <c r="X48" s="117">
        <v>9.3691191167937635</v>
      </c>
      <c r="Y48" s="117">
        <v>122180.51677547373</v>
      </c>
      <c r="Z48" s="117">
        <v>9.4176820198951745</v>
      </c>
      <c r="AA48" s="117">
        <v>127759.81405859331</v>
      </c>
      <c r="AB48" s="117">
        <v>10.14689838706612</v>
      </c>
      <c r="AC48" s="117">
        <v>129870.30378175835</v>
      </c>
      <c r="AD48" s="117">
        <v>10.596539990203402</v>
      </c>
      <c r="AE48" s="117">
        <v>130940.37186948002</v>
      </c>
      <c r="AF48" s="117">
        <v>10.747139566104707</v>
      </c>
      <c r="AG48" s="117">
        <v>133265.54606344827</v>
      </c>
      <c r="AH48" s="117">
        <v>10.734506964729807</v>
      </c>
      <c r="AI48" s="117">
        <v>133628.23732985236</v>
      </c>
      <c r="AJ48" s="117">
        <v>11.164608414102752</v>
      </c>
      <c r="AK48" s="117">
        <v>134504.67563097531</v>
      </c>
      <c r="AL48" s="117">
        <v>11.334885510319708</v>
      </c>
      <c r="AM48" s="117">
        <v>140053.24027175127</v>
      </c>
      <c r="AN48" s="117">
        <v>11.68522127645671</v>
      </c>
      <c r="AO48" s="117">
        <v>142469.21286740596</v>
      </c>
      <c r="AP48" s="117">
        <v>11.800272355182127</v>
      </c>
      <c r="AQ48" s="117">
        <v>145530.98248890118</v>
      </c>
      <c r="AR48" s="117">
        <v>11.800230556186451</v>
      </c>
      <c r="AS48" s="117">
        <v>149380.81678851636</v>
      </c>
      <c r="AT48" s="117">
        <v>11.811774530186824</v>
      </c>
      <c r="AU48" s="117">
        <v>150139.34144755703</v>
      </c>
      <c r="AV48" s="117">
        <v>11.461946903333223</v>
      </c>
      <c r="AW48" s="117">
        <v>154017.66486351701</v>
      </c>
      <c r="AX48" s="117">
        <v>11.851298957408934</v>
      </c>
      <c r="AY48" s="117">
        <v>156701.42059787095</v>
      </c>
      <c r="AZ48" s="117">
        <v>11.978890377268483</v>
      </c>
      <c r="BA48" s="117">
        <v>158524.28359108203</v>
      </c>
      <c r="BB48" s="117">
        <v>12.01325657758392</v>
      </c>
      <c r="BC48" s="117">
        <v>156391.304979907</v>
      </c>
      <c r="BD48" s="117">
        <v>12.12894030964573</v>
      </c>
      <c r="BE48" s="117">
        <v>158181.84644389033</v>
      </c>
      <c r="BF48" s="117">
        <v>12.411817991767814</v>
      </c>
      <c r="BG48" s="117">
        <v>162744.54216766736</v>
      </c>
      <c r="BH48" s="117">
        <v>12.411817991767814</v>
      </c>
      <c r="BI48" s="117">
        <v>162744.54216766736</v>
      </c>
      <c r="BJ48" s="117">
        <v>12.318686608973213</v>
      </c>
      <c r="BK48" s="117">
        <v>167178.61767820138</v>
      </c>
      <c r="BL48" s="117">
        <v>12.600229957123311</v>
      </c>
      <c r="BM48" s="117">
        <v>168660.28953613143</v>
      </c>
      <c r="BN48" s="117">
        <v>12.053982999318535</v>
      </c>
      <c r="BO48" s="117">
        <v>171269.18493950117</v>
      </c>
      <c r="BP48" s="117">
        <v>12.022620031918507</v>
      </c>
      <c r="BQ48" s="117">
        <v>174043.74561668301</v>
      </c>
      <c r="BR48" s="117">
        <v>12.020624014182266</v>
      </c>
      <c r="BS48" s="117">
        <v>174332.62914440306</v>
      </c>
      <c r="BT48" s="117">
        <v>12.025193571870798</v>
      </c>
      <c r="BU48" s="117">
        <v>175927.45753525093</v>
      </c>
      <c r="BV48" s="117">
        <v>12.039245840224631</v>
      </c>
      <c r="BW48" s="117">
        <v>177062.15402488303</v>
      </c>
      <c r="BX48" s="117">
        <v>12.188847774468634</v>
      </c>
      <c r="BY48" s="117">
        <v>179092.063723053</v>
      </c>
      <c r="BZ48" s="117">
        <v>12.17246244548809</v>
      </c>
      <c r="CA48" s="117">
        <v>180209.97857151038</v>
      </c>
      <c r="CB48" s="117">
        <v>12.394271046625613</v>
      </c>
      <c r="CC48" s="117">
        <v>182065.08242857241</v>
      </c>
      <c r="CD48" s="117">
        <v>12.343484638722023</v>
      </c>
      <c r="CE48" s="117">
        <v>182279.22381015652</v>
      </c>
      <c r="CF48" s="117">
        <v>12.294548391161243</v>
      </c>
      <c r="CG48" s="117">
        <v>184369.20775592542</v>
      </c>
      <c r="CH48" s="117">
        <v>12.270041158528352</v>
      </c>
      <c r="CI48" s="117">
        <v>186650.65348838596</v>
      </c>
      <c r="CJ48" s="117">
        <v>12.236996449722751</v>
      </c>
      <c r="CK48" s="117">
        <v>186507.94028148855</v>
      </c>
      <c r="CL48" s="117">
        <v>12.202771460668147</v>
      </c>
      <c r="CM48" s="117">
        <v>190416.53278664596</v>
      </c>
      <c r="CN48" s="117">
        <v>12.222705979375393</v>
      </c>
      <c r="CO48" s="117">
        <v>196343.435208946</v>
      </c>
      <c r="CP48" s="117">
        <v>12.165609720521651</v>
      </c>
      <c r="CQ48" s="117">
        <v>197476.15984856803</v>
      </c>
      <c r="CR48" s="117">
        <v>12.245389989773752</v>
      </c>
      <c r="CS48" s="117">
        <v>199584.26330062814</v>
      </c>
      <c r="CT48" s="117">
        <v>12.261402052704495</v>
      </c>
      <c r="CU48" s="117">
        <v>202156.39163708608</v>
      </c>
      <c r="CV48" s="117">
        <v>12.208632885175065</v>
      </c>
      <c r="CW48" s="117">
        <v>202505.42480534597</v>
      </c>
      <c r="CX48" s="117">
        <v>12.199986210065367</v>
      </c>
      <c r="CY48" s="117">
        <v>208375.93285823605</v>
      </c>
      <c r="CZ48" s="117">
        <v>12.175674305365355</v>
      </c>
      <c r="DA48" s="117">
        <v>208520.18313449097</v>
      </c>
      <c r="DB48" s="117">
        <v>11.924447930607819</v>
      </c>
      <c r="DC48" s="117">
        <v>207666.18593042291</v>
      </c>
      <c r="DD48" s="117">
        <v>11.208823358498657</v>
      </c>
      <c r="DE48" s="117">
        <v>206501.06198931346</v>
      </c>
      <c r="DF48" s="117">
        <v>11.003207831137839</v>
      </c>
      <c r="DG48" s="117">
        <v>208542.62764113344</v>
      </c>
      <c r="DH48" s="117">
        <v>10.913954965034318</v>
      </c>
      <c r="DI48" s="117">
        <v>207779.20496059599</v>
      </c>
      <c r="DJ48" s="117">
        <v>10.8270881605859</v>
      </c>
      <c r="DK48" s="117">
        <v>209886.45368305387</v>
      </c>
      <c r="DL48" s="117">
        <v>10.554670470787368</v>
      </c>
      <c r="DM48" s="117">
        <v>213311.36661917594</v>
      </c>
      <c r="DN48" s="117">
        <v>10.247203186809243</v>
      </c>
      <c r="DO48" s="117">
        <v>213937.46146479962</v>
      </c>
      <c r="DP48" s="117">
        <v>10.102437471289587</v>
      </c>
      <c r="DQ48" s="117">
        <v>213022.19212334781</v>
      </c>
      <c r="DR48" s="117">
        <v>9.971226320139511</v>
      </c>
      <c r="DS48" s="117">
        <v>217308.38369683558</v>
      </c>
      <c r="DT48" s="117">
        <v>9.6147566952189827</v>
      </c>
      <c r="DU48" s="117">
        <v>219499.25586261688</v>
      </c>
      <c r="DV48" s="117">
        <v>9.4822863099905028</v>
      </c>
      <c r="DW48" s="117">
        <v>225606.248117487</v>
      </c>
      <c r="DX48" s="117">
        <v>9.4676617300428898</v>
      </c>
      <c r="DY48" s="117">
        <v>230945.29311747273</v>
      </c>
      <c r="DZ48" s="117">
        <v>9.3172613629257874</v>
      </c>
      <c r="EA48" s="117">
        <v>233152.63501793452</v>
      </c>
      <c r="EB48" s="117">
        <v>9.2608995439311972</v>
      </c>
      <c r="EC48" s="117">
        <v>235647.34966969388</v>
      </c>
      <c r="ED48" s="117">
        <v>9.2172156474463165</v>
      </c>
      <c r="EE48" s="117">
        <v>248991.29830927806</v>
      </c>
      <c r="EF48" s="117">
        <v>9.2361593226775547</v>
      </c>
      <c r="EG48" s="117">
        <v>247833.55104379886</v>
      </c>
      <c r="EH48" s="117">
        <v>9.31589712073737</v>
      </c>
      <c r="EI48" s="117">
        <v>252102.27257889966</v>
      </c>
      <c r="EJ48" s="117">
        <v>9.3087358168002527</v>
      </c>
      <c r="EK48" s="117">
        <v>257026.69090330027</v>
      </c>
      <c r="EL48" s="117">
        <v>9.6307018257434258</v>
      </c>
      <c r="EM48" s="117">
        <v>257817.57970075493</v>
      </c>
      <c r="EN48" s="117">
        <v>9.6852347410681716</v>
      </c>
      <c r="EO48" s="117">
        <v>258803.63156665288</v>
      </c>
      <c r="EP48" s="117">
        <v>9.7523545191739505</v>
      </c>
      <c r="EQ48" s="117">
        <v>278190.31866195198</v>
      </c>
      <c r="ER48" s="117">
        <v>10.740774414494098</v>
      </c>
      <c r="ES48" s="117">
        <v>279985.41704547434</v>
      </c>
      <c r="ET48" s="117">
        <v>10.839983314006782</v>
      </c>
      <c r="EU48" s="117">
        <v>280951.94678180618</v>
      </c>
      <c r="EV48" s="117">
        <v>10.974085946228177</v>
      </c>
      <c r="EW48" s="117">
        <v>282992.95527455606</v>
      </c>
      <c r="EX48" s="117">
        <v>11.646394569318456</v>
      </c>
      <c r="EY48" s="117">
        <v>280638.54321339598</v>
      </c>
      <c r="EZ48" s="117">
        <v>11.664374800902417</v>
      </c>
      <c r="FA48" s="117">
        <v>281438.50785516598</v>
      </c>
      <c r="FB48" s="117">
        <v>11.619125699918214</v>
      </c>
      <c r="FC48" s="117">
        <v>279105.89313079597</v>
      </c>
      <c r="FD48" s="117">
        <v>12.096355880533956</v>
      </c>
      <c r="FE48" s="117">
        <v>282073.57060073013</v>
      </c>
      <c r="FF48" s="117">
        <v>11.980106722334796</v>
      </c>
      <c r="FG48" s="117">
        <v>283104.60363927978</v>
      </c>
      <c r="FH48" s="117">
        <v>12.09972757454508</v>
      </c>
      <c r="FI48" s="117">
        <v>281447.48914658389</v>
      </c>
    </row>
    <row r="49" spans="2:165" x14ac:dyDescent="0.25">
      <c r="B49" s="320">
        <v>6</v>
      </c>
      <c r="C49" s="321" t="s">
        <v>240</v>
      </c>
      <c r="D49" s="117">
        <v>13.23395665969846</v>
      </c>
      <c r="E49" s="117">
        <v>57758.921425389999</v>
      </c>
      <c r="F49" s="117">
        <v>11.540767320568426</v>
      </c>
      <c r="G49" s="117">
        <v>57673.183244221</v>
      </c>
      <c r="H49" s="117">
        <v>10.570552655599155</v>
      </c>
      <c r="I49" s="117">
        <v>61728.820918210004</v>
      </c>
      <c r="J49" s="117">
        <v>9.3698001996509497</v>
      </c>
      <c r="K49" s="117">
        <v>81240.8687336</v>
      </c>
      <c r="L49" s="117">
        <v>11.942340466551894</v>
      </c>
      <c r="M49" s="117">
        <v>104245.21593393</v>
      </c>
      <c r="N49" s="117">
        <v>12.826315694744252</v>
      </c>
      <c r="O49" s="117">
        <v>114735.10752489998</v>
      </c>
      <c r="P49" s="117">
        <v>9.4161929695800719</v>
      </c>
      <c r="Q49" s="117">
        <v>83266.441590989998</v>
      </c>
      <c r="R49" s="117">
        <v>9.2025850555689708</v>
      </c>
      <c r="S49" s="117">
        <v>85276.335041109982</v>
      </c>
      <c r="T49" s="117">
        <v>9.1593080126761901</v>
      </c>
      <c r="U49" s="117">
        <v>87993.078317730979</v>
      </c>
      <c r="V49" s="117">
        <v>9.376551617369822</v>
      </c>
      <c r="W49" s="117">
        <v>89301.714988200998</v>
      </c>
      <c r="X49" s="117">
        <v>9.5367287069350812</v>
      </c>
      <c r="Y49" s="117">
        <v>92542.173336070991</v>
      </c>
      <c r="Z49" s="117">
        <v>9.8020761479522545</v>
      </c>
      <c r="AA49" s="117">
        <v>96619.075106080985</v>
      </c>
      <c r="AB49" s="117">
        <v>10.593909033538344</v>
      </c>
      <c r="AC49" s="117">
        <v>98968.334685529975</v>
      </c>
      <c r="AD49" s="117">
        <v>11.134455251208125</v>
      </c>
      <c r="AE49" s="117">
        <v>100204.02428081998</v>
      </c>
      <c r="AF49" s="117">
        <v>11.417589683474723</v>
      </c>
      <c r="AG49" s="117">
        <v>101058.01809242999</v>
      </c>
      <c r="AH49" s="117">
        <v>10.794007325515363</v>
      </c>
      <c r="AI49" s="117">
        <v>101613.49581617001</v>
      </c>
      <c r="AJ49" s="117">
        <v>11.823303322541639</v>
      </c>
      <c r="AK49" s="117">
        <v>102695.96765161603</v>
      </c>
      <c r="AL49" s="117">
        <v>11.942340466551894</v>
      </c>
      <c r="AM49" s="117">
        <v>104245.21593393</v>
      </c>
      <c r="AN49" s="117">
        <v>12.278012677030382</v>
      </c>
      <c r="AO49" s="117">
        <v>104291.36589618998</v>
      </c>
      <c r="AP49" s="117">
        <v>12.364755744348937</v>
      </c>
      <c r="AQ49" s="117">
        <v>103146.407913991</v>
      </c>
      <c r="AR49" s="117">
        <v>12.376464547969476</v>
      </c>
      <c r="AS49" s="117">
        <v>103197.13699300103</v>
      </c>
      <c r="AT49" s="117">
        <v>12.171872152649643</v>
      </c>
      <c r="AU49" s="117">
        <v>104347.16828566094</v>
      </c>
      <c r="AV49" s="117">
        <v>11.432941534089679</v>
      </c>
      <c r="AW49" s="117">
        <v>105581.271899571</v>
      </c>
      <c r="AX49" s="117">
        <v>12.262726498162662</v>
      </c>
      <c r="AY49" s="117">
        <v>108370.27815622998</v>
      </c>
      <c r="AZ49" s="117">
        <v>12.469025076664961</v>
      </c>
      <c r="BA49" s="117">
        <v>108672.59102714098</v>
      </c>
      <c r="BB49" s="117">
        <v>12.546046015256209</v>
      </c>
      <c r="BC49" s="117">
        <v>111270.42172696999</v>
      </c>
      <c r="BD49" s="117">
        <v>12.719149301977305</v>
      </c>
      <c r="BE49" s="117">
        <v>113778.22997335</v>
      </c>
      <c r="BF49" s="117">
        <v>12.93471849767608</v>
      </c>
      <c r="BG49" s="117">
        <v>113388.86669447001</v>
      </c>
      <c r="BH49" s="117">
        <v>12.93471849767608</v>
      </c>
      <c r="BI49" s="117">
        <v>113388.86669447001</v>
      </c>
      <c r="BJ49" s="117">
        <v>12.826315694744252</v>
      </c>
      <c r="BK49" s="117">
        <v>114735.10752489998</v>
      </c>
      <c r="BL49" s="117">
        <v>13.086948007151562</v>
      </c>
      <c r="BM49" s="117">
        <v>115915.71255314996</v>
      </c>
      <c r="BN49" s="117">
        <v>12.993250413502041</v>
      </c>
      <c r="BO49" s="117">
        <v>116250.68921794102</v>
      </c>
      <c r="BP49" s="117">
        <v>12.945247867795338</v>
      </c>
      <c r="BQ49" s="117">
        <v>119107.03299129095</v>
      </c>
      <c r="BR49" s="117">
        <v>12.869314172369897</v>
      </c>
      <c r="BS49" s="117">
        <v>120076.12806368101</v>
      </c>
      <c r="BT49" s="117">
        <v>12.882887776347875</v>
      </c>
      <c r="BU49" s="117">
        <v>118694.36305065101</v>
      </c>
      <c r="BV49" s="117">
        <v>12.911760024579888</v>
      </c>
      <c r="BW49" s="117">
        <v>117566.01786618101</v>
      </c>
      <c r="BX49" s="117">
        <v>12.872438998133948</v>
      </c>
      <c r="BY49" s="117">
        <v>116847.41069422998</v>
      </c>
      <c r="BZ49" s="117">
        <v>12.846283853792823</v>
      </c>
      <c r="CA49" s="117">
        <v>116723.37914032416</v>
      </c>
      <c r="CB49" s="117">
        <v>12.706484255860467</v>
      </c>
      <c r="CC49" s="117">
        <v>117291.9266382511</v>
      </c>
      <c r="CD49" s="117">
        <v>12.634852311156981</v>
      </c>
      <c r="CE49" s="117">
        <v>118075.44875714107</v>
      </c>
      <c r="CF49" s="117">
        <v>12.544868749558992</v>
      </c>
      <c r="CG49" s="117">
        <v>119436.75465494108</v>
      </c>
      <c r="CH49" s="117">
        <v>12.450951981099507</v>
      </c>
      <c r="CI49" s="117">
        <v>118860.33896084109</v>
      </c>
      <c r="CJ49" s="117">
        <v>12.431442418657861</v>
      </c>
      <c r="CK49" s="117">
        <v>118203.13435648003</v>
      </c>
      <c r="CL49" s="117">
        <v>12.386458139258844</v>
      </c>
      <c r="CM49" s="117">
        <v>119631.28861992</v>
      </c>
      <c r="CN49" s="117">
        <v>12.394377047309352</v>
      </c>
      <c r="CO49" s="117">
        <v>129590.38854260999</v>
      </c>
      <c r="CP49" s="117">
        <v>12.396378378451429</v>
      </c>
      <c r="CQ49" s="117">
        <v>129710.21888410916</v>
      </c>
      <c r="CR49" s="117">
        <v>12.379417328275943</v>
      </c>
      <c r="CS49" s="117">
        <v>131716.22519281</v>
      </c>
      <c r="CT49" s="117">
        <v>12.324917990248551</v>
      </c>
      <c r="CU49" s="117">
        <v>133995.68223580997</v>
      </c>
      <c r="CV49" s="117">
        <v>12.258389398431095</v>
      </c>
      <c r="CW49" s="117">
        <v>134958.87541139001</v>
      </c>
      <c r="CX49" s="117">
        <v>12.266809521261836</v>
      </c>
      <c r="CY49" s="117">
        <v>133160.27984501002</v>
      </c>
      <c r="CZ49" s="117">
        <v>12.217024921794312</v>
      </c>
      <c r="DA49" s="117">
        <v>133493.92477725996</v>
      </c>
      <c r="DB49" s="117">
        <v>12.052259809333838</v>
      </c>
      <c r="DC49" s="117">
        <v>132736.79839615</v>
      </c>
      <c r="DD49" s="117">
        <v>11.562070008081132</v>
      </c>
      <c r="DE49" s="117">
        <v>132012.80095549999</v>
      </c>
      <c r="DF49" s="117">
        <v>11.162373694025179</v>
      </c>
      <c r="DG49" s="117">
        <v>140543.75075357</v>
      </c>
      <c r="DH49" s="117">
        <v>10.910656426056185</v>
      </c>
      <c r="DI49" s="117">
        <v>142081.95076178998</v>
      </c>
      <c r="DJ49" s="117">
        <v>10.665740417195346</v>
      </c>
      <c r="DK49" s="117">
        <v>138324.10156314998</v>
      </c>
      <c r="DL49" s="117">
        <v>10.406994062183214</v>
      </c>
      <c r="DM49" s="117">
        <v>137972.22808106005</v>
      </c>
      <c r="DN49" s="117">
        <v>10.027392940115559</v>
      </c>
      <c r="DO49" s="117">
        <v>139673.50509381003</v>
      </c>
      <c r="DP49" s="117">
        <v>9.9109850784103006</v>
      </c>
      <c r="DQ49" s="117">
        <v>145572.05743069007</v>
      </c>
      <c r="DR49" s="117">
        <v>9.7148309917755533</v>
      </c>
      <c r="DS49" s="117">
        <v>145278.92336491993</v>
      </c>
      <c r="DT49" s="117">
        <v>9.3853435391663904</v>
      </c>
      <c r="DU49" s="117">
        <v>147930.75440829</v>
      </c>
      <c r="DV49" s="117">
        <v>9.3273141662566275</v>
      </c>
      <c r="DW49" s="117">
        <v>148095.45006798999</v>
      </c>
      <c r="DX49" s="117">
        <v>9.1927484079487822</v>
      </c>
      <c r="DY49" s="117">
        <v>162722.07991502006</v>
      </c>
      <c r="DZ49" s="117">
        <v>9.1310034823641466</v>
      </c>
      <c r="EA49" s="117">
        <v>155016.37898135005</v>
      </c>
      <c r="EB49" s="117">
        <v>9.0874132806992893</v>
      </c>
      <c r="EC49" s="117">
        <v>155730.54764732</v>
      </c>
      <c r="ED49" s="117">
        <v>9.0557806006550461</v>
      </c>
      <c r="EE49" s="117">
        <v>159217.48707697989</v>
      </c>
      <c r="EF49" s="117">
        <v>9.0398364989139743</v>
      </c>
      <c r="EG49" s="117">
        <v>165224.89871432001</v>
      </c>
      <c r="EH49" s="117">
        <v>9.1174639678395355</v>
      </c>
      <c r="EI49" s="117">
        <v>165641.32571230998</v>
      </c>
      <c r="EJ49" s="117">
        <v>9.1353067662577896</v>
      </c>
      <c r="EK49" s="117">
        <v>171418.99400418194</v>
      </c>
      <c r="EL49" s="117">
        <v>9.4505213533613937</v>
      </c>
      <c r="EM49" s="117">
        <v>174850.70477451183</v>
      </c>
      <c r="EN49" s="117">
        <v>9.6259872118422489</v>
      </c>
      <c r="EO49" s="117">
        <v>176939.95881009178</v>
      </c>
      <c r="EP49" s="117">
        <v>9.726639249904526</v>
      </c>
      <c r="EQ49" s="117">
        <v>180786.4710888236</v>
      </c>
      <c r="ER49" s="117">
        <v>10.772926146098282</v>
      </c>
      <c r="ES49" s="117">
        <v>181202.48010095995</v>
      </c>
      <c r="ET49" s="117">
        <v>10.9358094341639</v>
      </c>
      <c r="EU49" s="117">
        <v>182304.59203764002</v>
      </c>
      <c r="EV49" s="117">
        <v>11.021630852325773</v>
      </c>
      <c r="EW49" s="117">
        <v>171657.47726747001</v>
      </c>
      <c r="EX49" s="117">
        <v>11.885239845499031</v>
      </c>
      <c r="EY49" s="117">
        <v>192099.16473116999</v>
      </c>
      <c r="EZ49" s="117">
        <v>11.958602482291816</v>
      </c>
      <c r="FA49" s="117">
        <v>195620.19472884995</v>
      </c>
      <c r="FB49" s="117">
        <v>11.825932976462939</v>
      </c>
      <c r="FC49" s="117">
        <v>199641.17362327009</v>
      </c>
      <c r="FD49" s="117">
        <v>12.408123123981433</v>
      </c>
      <c r="FE49" s="117">
        <v>211542.46113174999</v>
      </c>
      <c r="FF49" s="117">
        <v>11.853661294266651</v>
      </c>
      <c r="FG49" s="117">
        <v>227259.95561202019</v>
      </c>
      <c r="FH49" s="117">
        <v>12.495646809816344</v>
      </c>
      <c r="FI49" s="117">
        <v>206845.94942768017</v>
      </c>
    </row>
    <row r="50" spans="2:165" x14ac:dyDescent="0.25">
      <c r="B50" s="79">
        <v>7</v>
      </c>
      <c r="C50" s="321" t="s">
        <v>241</v>
      </c>
      <c r="D50" s="117">
        <v>12.725605746780273</v>
      </c>
      <c r="E50" s="117">
        <v>5319.8847653549992</v>
      </c>
      <c r="F50" s="117">
        <v>10.354396657659903</v>
      </c>
      <c r="G50" s="117">
        <v>10229.41987673</v>
      </c>
      <c r="H50" s="117">
        <v>9.5456521066654396</v>
      </c>
      <c r="I50" s="117">
        <v>16083.921973379998</v>
      </c>
      <c r="J50" s="117">
        <v>8.0055796649916147</v>
      </c>
      <c r="K50" s="117">
        <v>27939.104650909998</v>
      </c>
      <c r="L50" s="117">
        <v>12.273483606622754</v>
      </c>
      <c r="M50" s="117">
        <v>34419.827632520006</v>
      </c>
      <c r="N50" s="117">
        <v>12.591253643110512</v>
      </c>
      <c r="O50" s="117">
        <v>33207.616342446985</v>
      </c>
      <c r="P50" s="117">
        <v>8.4339732603718378</v>
      </c>
      <c r="Q50" s="117">
        <v>28475.147404489995</v>
      </c>
      <c r="R50" s="117">
        <v>7.8737712135260098</v>
      </c>
      <c r="S50" s="117">
        <v>28652.202998549998</v>
      </c>
      <c r="T50" s="117">
        <v>7.8680356447772377</v>
      </c>
      <c r="U50" s="117">
        <v>29857.026999310008</v>
      </c>
      <c r="V50" s="117">
        <v>8.1813892755649515</v>
      </c>
      <c r="W50" s="117">
        <v>30000.562961499996</v>
      </c>
      <c r="X50" s="117">
        <v>8.5162811811768471</v>
      </c>
      <c r="Y50" s="117">
        <v>29588.696428140003</v>
      </c>
      <c r="Z50" s="117">
        <v>9.1493410305966503</v>
      </c>
      <c r="AA50" s="117">
        <v>32288.119386059996</v>
      </c>
      <c r="AB50" s="117">
        <v>10.427394967998628</v>
      </c>
      <c r="AC50" s="117">
        <v>33801.56700974999</v>
      </c>
      <c r="AD50" s="117">
        <v>11.006680621079708</v>
      </c>
      <c r="AE50" s="117">
        <v>31943.370709680003</v>
      </c>
      <c r="AF50" s="117">
        <v>11.396779717048185</v>
      </c>
      <c r="AG50" s="117">
        <v>31298.754963629999</v>
      </c>
      <c r="AH50" s="117">
        <v>11.161019730039582</v>
      </c>
      <c r="AI50" s="117">
        <v>31213.79312808</v>
      </c>
      <c r="AJ50" s="117">
        <v>12.016696554475212</v>
      </c>
      <c r="AK50" s="117">
        <v>31743.316802450005</v>
      </c>
      <c r="AL50" s="117">
        <v>12.273483606622754</v>
      </c>
      <c r="AM50" s="117">
        <v>34419.827632520006</v>
      </c>
      <c r="AN50" s="117">
        <v>12.426024406321963</v>
      </c>
      <c r="AO50" s="117">
        <v>34044.756403259998</v>
      </c>
      <c r="AP50" s="117">
        <v>12.396898129466571</v>
      </c>
      <c r="AQ50" s="117">
        <v>33747.406536559996</v>
      </c>
      <c r="AR50" s="117">
        <v>12.272132746838317</v>
      </c>
      <c r="AS50" s="117">
        <v>34893.561025740004</v>
      </c>
      <c r="AT50" s="117">
        <v>12.052299571744937</v>
      </c>
      <c r="AU50" s="117">
        <v>33957.9043466</v>
      </c>
      <c r="AV50" s="117">
        <v>11.361970820533049</v>
      </c>
      <c r="AW50" s="117">
        <v>35367.48017998998</v>
      </c>
      <c r="AX50" s="117">
        <v>12.0599945927778</v>
      </c>
      <c r="AY50" s="117">
        <v>34966.699184709993</v>
      </c>
      <c r="AZ50" s="117">
        <v>12.254066388229175</v>
      </c>
      <c r="BA50" s="117">
        <v>35243.408044796997</v>
      </c>
      <c r="BB50" s="117">
        <v>12.358276957718887</v>
      </c>
      <c r="BC50" s="117">
        <v>34497.883352700002</v>
      </c>
      <c r="BD50" s="117">
        <v>12.414453857542956</v>
      </c>
      <c r="BE50" s="117">
        <v>34112.557094797005</v>
      </c>
      <c r="BF50" s="117">
        <v>12.737360772362953</v>
      </c>
      <c r="BG50" s="117">
        <v>33585.546765177009</v>
      </c>
      <c r="BH50" s="117">
        <v>12.737360772362953</v>
      </c>
      <c r="BI50" s="117">
        <v>33585.546765177009</v>
      </c>
      <c r="BJ50" s="117">
        <v>12.591253643110512</v>
      </c>
      <c r="BK50" s="117">
        <v>33207.616342446985</v>
      </c>
      <c r="BL50" s="117">
        <v>12.845969384577604</v>
      </c>
      <c r="BM50" s="117">
        <v>32400.656296087003</v>
      </c>
      <c r="BN50" s="117">
        <v>12.722904589889506</v>
      </c>
      <c r="BO50" s="117">
        <v>33172.960112087007</v>
      </c>
      <c r="BP50" s="117">
        <v>12.747047239090138</v>
      </c>
      <c r="BQ50" s="117">
        <v>33621.419956616999</v>
      </c>
      <c r="BR50" s="117">
        <v>12.653040248645624</v>
      </c>
      <c r="BS50" s="117">
        <v>31194.410975646995</v>
      </c>
      <c r="BT50" s="117">
        <v>12.57554022148658</v>
      </c>
      <c r="BU50" s="117">
        <v>31941.440228516993</v>
      </c>
      <c r="BV50" s="117">
        <v>12.627455642325817</v>
      </c>
      <c r="BW50" s="117">
        <v>33917.954242956992</v>
      </c>
      <c r="BX50" s="117">
        <v>12.552783783120516</v>
      </c>
      <c r="BY50" s="117">
        <v>32898.184603267007</v>
      </c>
      <c r="BZ50" s="117">
        <v>12.398285339172286</v>
      </c>
      <c r="CA50" s="117">
        <v>32548.713719306994</v>
      </c>
      <c r="CB50" s="117">
        <v>12.392442350306741</v>
      </c>
      <c r="CC50" s="117">
        <v>33297.751772740005</v>
      </c>
      <c r="CD50" s="117">
        <v>12.291560214535643</v>
      </c>
      <c r="CE50" s="117">
        <v>33774.071411740006</v>
      </c>
      <c r="CF50" s="117">
        <v>12.241469198881431</v>
      </c>
      <c r="CG50" s="117">
        <v>33565.128289270004</v>
      </c>
      <c r="CH50" s="117">
        <v>12.207411706649754</v>
      </c>
      <c r="CI50" s="117">
        <v>35571.386322130005</v>
      </c>
      <c r="CJ50" s="117">
        <v>12.180511287927846</v>
      </c>
      <c r="CK50" s="117">
        <v>35221.403258819992</v>
      </c>
      <c r="CL50" s="117">
        <v>12.041494205354326</v>
      </c>
      <c r="CM50" s="117">
        <v>34929.877100780002</v>
      </c>
      <c r="CN50" s="117">
        <v>12.019322264809411</v>
      </c>
      <c r="CO50" s="117">
        <v>35615.75602973999</v>
      </c>
      <c r="CP50" s="117">
        <v>12.131442086950113</v>
      </c>
      <c r="CQ50" s="117">
        <v>35069.226180229991</v>
      </c>
      <c r="CR50" s="117">
        <v>12.060407244750627</v>
      </c>
      <c r="CS50" s="117">
        <v>34945.137417650003</v>
      </c>
      <c r="CT50" s="117">
        <v>12.107712679153778</v>
      </c>
      <c r="CU50" s="117">
        <v>35645.711492449998</v>
      </c>
      <c r="CV50" s="117">
        <v>12.005047860594306</v>
      </c>
      <c r="CW50" s="117">
        <v>35156.500957039992</v>
      </c>
      <c r="CX50" s="117">
        <v>11.93172389393923</v>
      </c>
      <c r="CY50" s="117">
        <v>37151.248155124995</v>
      </c>
      <c r="CZ50" s="117">
        <v>11.903290270897774</v>
      </c>
      <c r="DA50" s="117">
        <v>38059.103516484996</v>
      </c>
      <c r="DB50" s="117">
        <v>11.794466931331915</v>
      </c>
      <c r="DC50" s="117">
        <v>37982.818814794999</v>
      </c>
      <c r="DD50" s="117">
        <v>11.447307455521861</v>
      </c>
      <c r="DE50" s="117">
        <v>38162.394223480005</v>
      </c>
      <c r="DF50" s="117">
        <v>10.852530368147205</v>
      </c>
      <c r="DG50" s="117">
        <v>41345.03355610001</v>
      </c>
      <c r="DH50" s="117">
        <v>10.417454697879677</v>
      </c>
      <c r="DI50" s="117">
        <v>41355.844210674994</v>
      </c>
      <c r="DJ50" s="117">
        <v>10.089601940314296</v>
      </c>
      <c r="DK50" s="117">
        <v>43165.983456515009</v>
      </c>
      <c r="DL50" s="117">
        <v>9.465915357913179</v>
      </c>
      <c r="DM50" s="117">
        <v>48564.232263885002</v>
      </c>
      <c r="DN50" s="117">
        <v>9.014899606087587</v>
      </c>
      <c r="DO50" s="117">
        <v>50390.856645285006</v>
      </c>
      <c r="DP50" s="117">
        <v>8.8234812914982541</v>
      </c>
      <c r="DQ50" s="117">
        <v>56612.671918184999</v>
      </c>
      <c r="DR50" s="117">
        <v>8.70148877944</v>
      </c>
      <c r="DS50" s="117">
        <v>64059.652623344991</v>
      </c>
      <c r="DT50" s="117">
        <v>8.3870234091415092</v>
      </c>
      <c r="DU50" s="117">
        <v>66199.130996149979</v>
      </c>
      <c r="DV50" s="117">
        <v>8.502328606548831</v>
      </c>
      <c r="DW50" s="117">
        <v>70411.651590479974</v>
      </c>
      <c r="DX50" s="117">
        <v>8.4761250518877755</v>
      </c>
      <c r="DY50" s="117">
        <v>78994.437621949983</v>
      </c>
      <c r="DZ50" s="117">
        <v>8.2028467766732582</v>
      </c>
      <c r="EA50" s="117">
        <v>81611.549565360008</v>
      </c>
      <c r="EB50" s="117">
        <v>8.0713954752351889</v>
      </c>
      <c r="EC50" s="117">
        <v>81259.048995639998</v>
      </c>
      <c r="ED50" s="117">
        <v>8.0474452102535761</v>
      </c>
      <c r="EE50" s="117">
        <v>90923.624939729998</v>
      </c>
      <c r="EF50" s="117">
        <v>8.1383997689785996</v>
      </c>
      <c r="EG50" s="117">
        <v>92085.020870529959</v>
      </c>
      <c r="EH50" s="117">
        <v>8.2591483171841595</v>
      </c>
      <c r="EI50" s="117">
        <v>88437.066909640009</v>
      </c>
      <c r="EJ50" s="117">
        <v>8.3569567871981381</v>
      </c>
      <c r="EK50" s="117">
        <v>88206.067134439989</v>
      </c>
      <c r="EL50" s="117">
        <v>8.8305263508801968</v>
      </c>
      <c r="EM50" s="117">
        <v>86159.424913069975</v>
      </c>
      <c r="EN50" s="117">
        <v>9.1249743726640737</v>
      </c>
      <c r="EO50" s="117">
        <v>84611.642079579964</v>
      </c>
      <c r="EP50" s="117">
        <v>9.4068556958758016</v>
      </c>
      <c r="EQ50" s="117">
        <v>83705.354666850006</v>
      </c>
      <c r="ER50" s="117">
        <v>10.331801777899743</v>
      </c>
      <c r="ES50" s="117">
        <v>82447.458326360007</v>
      </c>
      <c r="ET50" s="117">
        <v>10.587895580584215</v>
      </c>
      <c r="EU50" s="117">
        <v>79777.603248230007</v>
      </c>
      <c r="EV50" s="117">
        <v>10.897183654792588</v>
      </c>
      <c r="EW50" s="117">
        <v>78409.987187899998</v>
      </c>
      <c r="EX50" s="117">
        <v>11.896386639526854</v>
      </c>
      <c r="EY50" s="117">
        <v>75168.861347449973</v>
      </c>
      <c r="EZ50" s="117">
        <v>12.057529456658038</v>
      </c>
      <c r="FA50" s="117">
        <v>71713.78889361996</v>
      </c>
      <c r="FB50" s="117">
        <v>12.253741291723676</v>
      </c>
      <c r="FC50" s="117">
        <v>64818.975833290009</v>
      </c>
      <c r="FD50" s="117">
        <v>12.890036634202499</v>
      </c>
      <c r="FE50" s="117">
        <v>61563.896654470002</v>
      </c>
      <c r="FF50" s="117">
        <v>13.11938235156223</v>
      </c>
      <c r="FG50" s="117">
        <v>60319.074112949995</v>
      </c>
      <c r="FH50" s="117">
        <v>13.323848267753707</v>
      </c>
      <c r="FI50" s="117">
        <v>60348.286011610013</v>
      </c>
    </row>
    <row r="51" spans="2:165" x14ac:dyDescent="0.25">
      <c r="B51" s="320">
        <v>8</v>
      </c>
      <c r="C51" s="321" t="s">
        <v>242</v>
      </c>
      <c r="D51" s="117">
        <v>13.050807196916226</v>
      </c>
      <c r="E51" s="117">
        <v>29450.762511543693</v>
      </c>
      <c r="F51" s="117">
        <v>11.446633681096042</v>
      </c>
      <c r="G51" s="117">
        <v>38297.302054207503</v>
      </c>
      <c r="H51" s="117">
        <v>10.185755423158987</v>
      </c>
      <c r="I51" s="117">
        <v>52431.485159234893</v>
      </c>
      <c r="J51" s="117">
        <v>9.5151235963335132</v>
      </c>
      <c r="K51" s="117">
        <v>76618.565482021935</v>
      </c>
      <c r="L51" s="117">
        <v>12.028361067363557</v>
      </c>
      <c r="M51" s="117">
        <v>120085.96593482027</v>
      </c>
      <c r="N51" s="117">
        <v>13.112203573526962</v>
      </c>
      <c r="O51" s="117">
        <v>137279.04203391913</v>
      </c>
      <c r="P51" s="117">
        <v>9.5660613323530015</v>
      </c>
      <c r="Q51" s="117">
        <v>83518.22225560309</v>
      </c>
      <c r="R51" s="117">
        <v>9.3984963376927624</v>
      </c>
      <c r="S51" s="117">
        <v>86013.598883908184</v>
      </c>
      <c r="T51" s="117">
        <v>9.3440253104633655</v>
      </c>
      <c r="U51" s="117">
        <v>89851.487786633705</v>
      </c>
      <c r="V51" s="117">
        <v>9.4475919206567198</v>
      </c>
      <c r="W51" s="117">
        <v>93708.629753861809</v>
      </c>
      <c r="X51" s="117">
        <v>9.4861272443730051</v>
      </c>
      <c r="Y51" s="117">
        <v>99963.035979379143</v>
      </c>
      <c r="Z51" s="117">
        <v>9.7232162003351306</v>
      </c>
      <c r="AA51" s="117">
        <v>106711.63814458967</v>
      </c>
      <c r="AB51" s="117">
        <v>10.518199528224589</v>
      </c>
      <c r="AC51" s="117">
        <v>110463.67402986567</v>
      </c>
      <c r="AD51" s="117">
        <v>11.087248261627687</v>
      </c>
      <c r="AE51" s="117">
        <v>112194.97624360441</v>
      </c>
      <c r="AF51" s="117">
        <v>11.313856668496344</v>
      </c>
      <c r="AG51" s="117">
        <v>114838.69615776019</v>
      </c>
      <c r="AH51" s="117">
        <v>10.782331442671353</v>
      </c>
      <c r="AI51" s="117">
        <v>115626.58328715496</v>
      </c>
      <c r="AJ51" s="117">
        <v>11.86850681311793</v>
      </c>
      <c r="AK51" s="117">
        <v>116266.5417491807</v>
      </c>
      <c r="AL51" s="117">
        <v>12.028361067363557</v>
      </c>
      <c r="AM51" s="117">
        <v>120085.96593482027</v>
      </c>
      <c r="AN51" s="117">
        <v>12.353956080552773</v>
      </c>
      <c r="AO51" s="117">
        <v>120615.83201290318</v>
      </c>
      <c r="AP51" s="117">
        <v>12.499905952165005</v>
      </c>
      <c r="AQ51" s="117">
        <v>120980.6316746262</v>
      </c>
      <c r="AR51" s="117">
        <v>12.475912382185442</v>
      </c>
      <c r="AS51" s="117">
        <v>121231.29448057964</v>
      </c>
      <c r="AT51" s="117">
        <v>12.396659929496701</v>
      </c>
      <c r="AU51" s="117">
        <v>122724.23825853007</v>
      </c>
      <c r="AV51" s="117">
        <v>11.539460782417656</v>
      </c>
      <c r="AW51" s="117">
        <v>125676.79157160055</v>
      </c>
      <c r="AX51" s="117">
        <v>12.505324235534198</v>
      </c>
      <c r="AY51" s="117">
        <v>127792.44044626458</v>
      </c>
      <c r="AZ51" s="117">
        <v>12.653419909921597</v>
      </c>
      <c r="BA51" s="117">
        <v>129289.00492852496</v>
      </c>
      <c r="BB51" s="117">
        <v>12.746711480241313</v>
      </c>
      <c r="BC51" s="117">
        <v>129439.08399579332</v>
      </c>
      <c r="BD51" s="117">
        <v>12.870755162656611</v>
      </c>
      <c r="BE51" s="117">
        <v>130671.06569493908</v>
      </c>
      <c r="BF51" s="117">
        <v>13.169960703458628</v>
      </c>
      <c r="BG51" s="117">
        <v>133537.06160228318</v>
      </c>
      <c r="BH51" s="117">
        <v>13.169960703458628</v>
      </c>
      <c r="BI51" s="117">
        <v>133537.06160228318</v>
      </c>
      <c r="BJ51" s="117">
        <v>13.112203573526962</v>
      </c>
      <c r="BK51" s="117">
        <v>137279.04203391913</v>
      </c>
      <c r="BL51" s="117">
        <v>13.240736721831921</v>
      </c>
      <c r="BM51" s="117">
        <v>139170.98562072724</v>
      </c>
      <c r="BN51" s="117">
        <v>13.216799948973684</v>
      </c>
      <c r="BO51" s="117">
        <v>139944.20868895797</v>
      </c>
      <c r="BP51" s="117">
        <v>12.983093957516386</v>
      </c>
      <c r="BQ51" s="117">
        <v>140529.78578871224</v>
      </c>
      <c r="BR51" s="117">
        <v>13.112366768434832</v>
      </c>
      <c r="BS51" s="117">
        <v>141429.63480096401</v>
      </c>
      <c r="BT51" s="117">
        <v>13.075691613473131</v>
      </c>
      <c r="BU51" s="117">
        <v>144053.00340080683</v>
      </c>
      <c r="BV51" s="117">
        <v>13.112745371751533</v>
      </c>
      <c r="BW51" s="117">
        <v>145368.11933810951</v>
      </c>
      <c r="BX51" s="117">
        <v>13.159254068780537</v>
      </c>
      <c r="BY51" s="117">
        <v>146166.01987018948</v>
      </c>
      <c r="BZ51" s="117">
        <v>13.173175935660783</v>
      </c>
      <c r="CA51" s="117">
        <v>146314.07381020172</v>
      </c>
      <c r="CB51" s="117">
        <v>13.120636055821279</v>
      </c>
      <c r="CC51" s="117">
        <v>145291.20984876409</v>
      </c>
      <c r="CD51" s="117">
        <v>13.059257810462471</v>
      </c>
      <c r="CE51" s="117">
        <v>145106.68970562145</v>
      </c>
      <c r="CF51" s="117">
        <v>13.021556051340129</v>
      </c>
      <c r="CG51" s="117">
        <v>144526.71667787898</v>
      </c>
      <c r="CH51" s="117">
        <v>13.022133139890018</v>
      </c>
      <c r="CI51" s="117">
        <v>141825.70278193697</v>
      </c>
      <c r="CJ51" s="117">
        <v>12.948088641598751</v>
      </c>
      <c r="CK51" s="117">
        <v>144132.95700415655</v>
      </c>
      <c r="CL51" s="117">
        <v>12.913206761371294</v>
      </c>
      <c r="CM51" s="117">
        <v>143762.85945239392</v>
      </c>
      <c r="CN51" s="117">
        <v>12.935746691469545</v>
      </c>
      <c r="CO51" s="117">
        <v>145222.32113255386</v>
      </c>
      <c r="CP51" s="117">
        <v>12.869326682978583</v>
      </c>
      <c r="CQ51" s="117">
        <v>145412.13655368279</v>
      </c>
      <c r="CR51" s="117">
        <v>12.915353167993379</v>
      </c>
      <c r="CS51" s="117">
        <v>146089.21012813284</v>
      </c>
      <c r="CT51" s="117">
        <v>12.895749502921893</v>
      </c>
      <c r="CU51" s="117">
        <v>145579.68863796789</v>
      </c>
      <c r="CV51" s="117">
        <v>12.833824506856491</v>
      </c>
      <c r="CW51" s="117">
        <v>145271.68448300878</v>
      </c>
      <c r="CX51" s="117">
        <v>12.845441855948458</v>
      </c>
      <c r="CY51" s="117">
        <v>147908.38144192769</v>
      </c>
      <c r="CZ51" s="117">
        <v>12.831990067453887</v>
      </c>
      <c r="DA51" s="117">
        <v>146830.58018605574</v>
      </c>
      <c r="DB51" s="117">
        <v>12.526530439712127</v>
      </c>
      <c r="DC51" s="117">
        <v>145901.92203288074</v>
      </c>
      <c r="DD51" s="117">
        <v>12.069734371616763</v>
      </c>
      <c r="DE51" s="117">
        <v>144691.57010726782</v>
      </c>
      <c r="DF51" s="117">
        <v>11.575590431528491</v>
      </c>
      <c r="DG51" s="117">
        <v>144991.31478110095</v>
      </c>
      <c r="DH51" s="117">
        <v>11.697865480437436</v>
      </c>
      <c r="DI51" s="117">
        <v>142548.87006695298</v>
      </c>
      <c r="DJ51" s="117">
        <v>11.468256203887931</v>
      </c>
      <c r="DK51" s="117">
        <v>143175.16733361088</v>
      </c>
      <c r="DL51" s="117">
        <v>11.291226672644433</v>
      </c>
      <c r="DM51" s="117">
        <v>141209.48656862081</v>
      </c>
      <c r="DN51" s="117">
        <v>10.909271180599259</v>
      </c>
      <c r="DO51" s="117">
        <v>140376.98417192083</v>
      </c>
      <c r="DP51" s="117">
        <v>10.755222075828787</v>
      </c>
      <c r="DQ51" s="117">
        <v>140352.51487618085</v>
      </c>
      <c r="DR51" s="117">
        <v>10.538860412546549</v>
      </c>
      <c r="DS51" s="117">
        <v>138673.08127513895</v>
      </c>
      <c r="DT51" s="117">
        <v>10.229250481712617</v>
      </c>
      <c r="DU51" s="117">
        <v>135779.50038620582</v>
      </c>
      <c r="DV51" s="117">
        <v>10.136087584868211</v>
      </c>
      <c r="DW51" s="117">
        <v>138041.76797868288</v>
      </c>
      <c r="DX51" s="117">
        <v>9.8430169562813816</v>
      </c>
      <c r="DY51" s="117">
        <v>137023.2561069128</v>
      </c>
      <c r="DZ51" s="117">
        <v>9.7599934868885558</v>
      </c>
      <c r="EA51" s="117">
        <v>136928.70213532299</v>
      </c>
      <c r="EB51" s="117">
        <v>9.7088134137283149</v>
      </c>
      <c r="EC51" s="117">
        <v>136834.73622738791</v>
      </c>
      <c r="ED51" s="117">
        <v>9.7040181818917084</v>
      </c>
      <c r="EE51" s="117">
        <v>134902.2304087329</v>
      </c>
      <c r="EF51" s="117">
        <v>9.6966010377194607</v>
      </c>
      <c r="EG51" s="117">
        <v>137385.93208962487</v>
      </c>
      <c r="EH51" s="117">
        <v>9.7432103710139195</v>
      </c>
      <c r="EI51" s="117">
        <v>139719.11798913477</v>
      </c>
      <c r="EJ51" s="117">
        <v>9.7146770411279117</v>
      </c>
      <c r="EK51" s="117">
        <v>139202.48711435977</v>
      </c>
      <c r="EL51" s="117">
        <v>10.017021662089356</v>
      </c>
      <c r="EM51" s="117">
        <v>140036.43115266995</v>
      </c>
      <c r="EN51" s="117">
        <v>10.106515171657891</v>
      </c>
      <c r="EO51" s="117">
        <v>141451.15282469726</v>
      </c>
      <c r="EP51" s="117">
        <v>10.034990034817291</v>
      </c>
      <c r="EQ51" s="117">
        <v>141578.1732361374</v>
      </c>
      <c r="ER51" s="117">
        <v>10.852344386544473</v>
      </c>
      <c r="ES51" s="117">
        <v>142232.64070909235</v>
      </c>
      <c r="ET51" s="117">
        <v>11.095492424335756</v>
      </c>
      <c r="EU51" s="117">
        <v>141394.33759225436</v>
      </c>
      <c r="EV51" s="117">
        <v>11.228217033717319</v>
      </c>
      <c r="EW51" s="117">
        <v>141250.46418630437</v>
      </c>
      <c r="EX51" s="117">
        <v>11.889191739614793</v>
      </c>
      <c r="EY51" s="117">
        <v>139185.07642913144</v>
      </c>
      <c r="EZ51" s="117">
        <v>11.937168891030783</v>
      </c>
      <c r="FA51" s="117">
        <v>138167.97693695792</v>
      </c>
      <c r="FB51" s="117">
        <v>11.887878055901364</v>
      </c>
      <c r="FC51" s="117">
        <v>131340.2012695274</v>
      </c>
      <c r="FD51" s="117">
        <v>12.368183440541355</v>
      </c>
      <c r="FE51" s="117">
        <v>133466.5514289398</v>
      </c>
      <c r="FF51" s="117">
        <v>12.356932581568147</v>
      </c>
      <c r="FG51" s="117">
        <v>131751.42390449237</v>
      </c>
      <c r="FH51" s="117">
        <v>12.428847466348659</v>
      </c>
      <c r="FI51" s="117">
        <v>128883.10319677832</v>
      </c>
    </row>
    <row r="52" spans="2:165" x14ac:dyDescent="0.25">
      <c r="B52" s="79">
        <v>9</v>
      </c>
      <c r="C52" s="321" t="s">
        <v>243</v>
      </c>
      <c r="D52" s="117">
        <v>6.8671525132562854</v>
      </c>
      <c r="E52" s="117">
        <v>23200.431278289998</v>
      </c>
      <c r="F52" s="117">
        <v>6.4028355606262615</v>
      </c>
      <c r="G52" s="117">
        <v>39407.92364772001</v>
      </c>
      <c r="H52" s="117">
        <v>6.2534987165169351</v>
      </c>
      <c r="I52" s="117">
        <v>49456.295582209983</v>
      </c>
      <c r="J52" s="117">
        <v>5.6906367436382475</v>
      </c>
      <c r="K52" s="117">
        <v>65175.30144259004</v>
      </c>
      <c r="L52" s="117">
        <v>10.157522674424849</v>
      </c>
      <c r="M52" s="117">
        <v>93428.552277337221</v>
      </c>
      <c r="N52" s="117">
        <v>11.281631659754931</v>
      </c>
      <c r="O52" s="117">
        <v>114875.49824355001</v>
      </c>
      <c r="P52" s="117">
        <v>5.7171839161330071</v>
      </c>
      <c r="Q52" s="117">
        <v>62152.959821420474</v>
      </c>
      <c r="R52" s="117">
        <v>5.7661557570757109</v>
      </c>
      <c r="S52" s="117">
        <v>62542.807063390421</v>
      </c>
      <c r="T52" s="117">
        <v>6.014644300798655</v>
      </c>
      <c r="U52" s="117">
        <v>71652.976026960067</v>
      </c>
      <c r="V52" s="117">
        <v>6.4629588250822474</v>
      </c>
      <c r="W52" s="117">
        <v>71038.685675970046</v>
      </c>
      <c r="X52" s="117">
        <v>6.4806404062937331</v>
      </c>
      <c r="Y52" s="117">
        <v>72112.903239599938</v>
      </c>
      <c r="Z52" s="117">
        <v>7.0934861709922643</v>
      </c>
      <c r="AA52" s="117">
        <v>78528.617431327933</v>
      </c>
      <c r="AB52" s="117">
        <v>8.0700355475352819</v>
      </c>
      <c r="AC52" s="117">
        <v>79293.962497947941</v>
      </c>
      <c r="AD52" s="117">
        <v>8.472674968911722</v>
      </c>
      <c r="AE52" s="117">
        <v>80613.603737257596</v>
      </c>
      <c r="AF52" s="117">
        <v>8.9467042380261468</v>
      </c>
      <c r="AG52" s="117">
        <v>86470.722125701504</v>
      </c>
      <c r="AH52" s="117">
        <v>8.8034948475218027</v>
      </c>
      <c r="AI52" s="117">
        <v>86523.045740699119</v>
      </c>
      <c r="AJ52" s="117">
        <v>9.4878319927517243</v>
      </c>
      <c r="AK52" s="117">
        <v>86968.868143275889</v>
      </c>
      <c r="AL52" s="117">
        <v>10.157522674424849</v>
      </c>
      <c r="AM52" s="117">
        <v>93428.552277337221</v>
      </c>
      <c r="AN52" s="117">
        <v>10.408369791013785</v>
      </c>
      <c r="AO52" s="117">
        <v>93183.316861800966</v>
      </c>
      <c r="AP52" s="117">
        <v>10.432253503863173</v>
      </c>
      <c r="AQ52" s="117">
        <v>95241.100629807974</v>
      </c>
      <c r="AR52" s="117">
        <v>10.48042541840681</v>
      </c>
      <c r="AS52" s="117">
        <v>101054.86324112004</v>
      </c>
      <c r="AT52" s="117">
        <v>10.415874222192738</v>
      </c>
      <c r="AU52" s="117">
        <v>95364.323407784002</v>
      </c>
      <c r="AV52" s="117">
        <v>10.15677458321279</v>
      </c>
      <c r="AW52" s="117">
        <v>96362.690780253994</v>
      </c>
      <c r="AX52" s="117">
        <v>10.679084585366247</v>
      </c>
      <c r="AY52" s="117">
        <v>103368.39849429679</v>
      </c>
      <c r="AZ52" s="117">
        <v>10.681963485681898</v>
      </c>
      <c r="BA52" s="117">
        <v>100391.14065903403</v>
      </c>
      <c r="BB52" s="117">
        <v>10.801463802504838</v>
      </c>
      <c r="BC52" s="117">
        <v>101003.19237235405</v>
      </c>
      <c r="BD52" s="117">
        <v>11.08610461338251</v>
      </c>
      <c r="BE52" s="117">
        <v>105932.12465623979</v>
      </c>
      <c r="BF52" s="117">
        <v>11.29276951931474</v>
      </c>
      <c r="BG52" s="117">
        <v>106384.75379809973</v>
      </c>
      <c r="BH52" s="117">
        <v>11.29276951931474</v>
      </c>
      <c r="BI52" s="117">
        <v>106384.75379809973</v>
      </c>
      <c r="BJ52" s="117">
        <v>11.281631659754931</v>
      </c>
      <c r="BK52" s="117">
        <v>114875.49824355001</v>
      </c>
      <c r="BL52" s="117">
        <v>11.515939255861767</v>
      </c>
      <c r="BM52" s="117">
        <v>110907.42434923006</v>
      </c>
      <c r="BN52" s="117">
        <v>11.218843497139904</v>
      </c>
      <c r="BO52" s="117">
        <v>114856.28184049495</v>
      </c>
      <c r="BP52" s="117">
        <v>11.277909269032719</v>
      </c>
      <c r="BQ52" s="117">
        <v>126355.86174467116</v>
      </c>
      <c r="BR52" s="117">
        <v>11.224369695784507</v>
      </c>
      <c r="BS52" s="117">
        <v>122045.52800763614</v>
      </c>
      <c r="BT52" s="117">
        <v>11.258886850472345</v>
      </c>
      <c r="BU52" s="117">
        <v>121917.17316241893</v>
      </c>
      <c r="BV52" s="117">
        <v>11.30911145858088</v>
      </c>
      <c r="BW52" s="117">
        <v>132138.85577216509</v>
      </c>
      <c r="BX52" s="117">
        <v>11.4167647211843</v>
      </c>
      <c r="BY52" s="117">
        <v>130936.53352507406</v>
      </c>
      <c r="BZ52" s="117">
        <v>11.482672768775505</v>
      </c>
      <c r="CA52" s="117">
        <v>130683.27186959828</v>
      </c>
      <c r="CB52" s="117">
        <v>11.607100033969662</v>
      </c>
      <c r="CC52" s="117">
        <v>139084.39676489832</v>
      </c>
      <c r="CD52" s="117">
        <v>11.557699886595255</v>
      </c>
      <c r="CE52" s="117">
        <v>138993.87263003757</v>
      </c>
      <c r="CF52" s="117">
        <v>11.504169080832082</v>
      </c>
      <c r="CG52" s="117">
        <v>140548.01424811361</v>
      </c>
      <c r="CH52" s="117">
        <v>11.573489135674906</v>
      </c>
      <c r="CI52" s="117">
        <v>142087.74114967996</v>
      </c>
      <c r="CJ52" s="117">
        <v>11.55688558288923</v>
      </c>
      <c r="CK52" s="117">
        <v>141944.21049109509</v>
      </c>
      <c r="CL52" s="117">
        <v>11.462880058335678</v>
      </c>
      <c r="CM52" s="117">
        <v>145137.29947070009</v>
      </c>
      <c r="CN52" s="117">
        <v>11.447302056029471</v>
      </c>
      <c r="CO52" s="117">
        <v>152865.41251849491</v>
      </c>
      <c r="CP52" s="117">
        <v>11.437858897903894</v>
      </c>
      <c r="CQ52" s="117">
        <v>150021.47789151003</v>
      </c>
      <c r="CR52" s="117">
        <v>11.533139437214613</v>
      </c>
      <c r="CS52" s="117">
        <v>153015.41891754503</v>
      </c>
      <c r="CT52" s="117">
        <v>11.477907391595647</v>
      </c>
      <c r="CU52" s="117">
        <v>162908.57648842505</v>
      </c>
      <c r="CV52" s="117">
        <v>11.441422052420783</v>
      </c>
      <c r="CW52" s="117">
        <v>159807.71106594009</v>
      </c>
      <c r="CX52" s="117">
        <v>11.425849543285453</v>
      </c>
      <c r="CY52" s="117">
        <v>160811.25831706513</v>
      </c>
      <c r="CZ52" s="117">
        <v>11.265612310580272</v>
      </c>
      <c r="DA52" s="117">
        <v>168232.95453326995</v>
      </c>
      <c r="DB52" s="117">
        <v>11.228986023736709</v>
      </c>
      <c r="DC52" s="117">
        <v>162435.80869195491</v>
      </c>
      <c r="DD52" s="117">
        <v>10.962271725434091</v>
      </c>
      <c r="DE52" s="117">
        <v>155803.18724831002</v>
      </c>
      <c r="DF52" s="117">
        <v>10.284826634364045</v>
      </c>
      <c r="DG52" s="117">
        <v>169089.66090912005</v>
      </c>
      <c r="DH52" s="117">
        <v>9.3753318683206199</v>
      </c>
      <c r="DI52" s="117">
        <v>161310.25284076005</v>
      </c>
      <c r="DJ52" s="117">
        <v>8.3477633709583454</v>
      </c>
      <c r="DK52" s="117">
        <v>158920.14763381999</v>
      </c>
      <c r="DL52" s="117">
        <v>7.634211597790185</v>
      </c>
      <c r="DM52" s="117">
        <v>172808.59178606997</v>
      </c>
      <c r="DN52" s="117">
        <v>7.4541277511485227</v>
      </c>
      <c r="DO52" s="117">
        <v>168381.30595527997</v>
      </c>
      <c r="DP52" s="117">
        <v>7.2168120914261698</v>
      </c>
      <c r="DQ52" s="117">
        <v>177108.17060891006</v>
      </c>
      <c r="DR52" s="117">
        <v>7.0365337158712258</v>
      </c>
      <c r="DS52" s="117">
        <v>192978.20869391508</v>
      </c>
      <c r="DT52" s="117">
        <v>6.7360435593082642</v>
      </c>
      <c r="DU52" s="117">
        <v>197113.27811502514</v>
      </c>
      <c r="DV52" s="117">
        <v>6.7879023675412524</v>
      </c>
      <c r="DW52" s="117">
        <v>207526.52537697615</v>
      </c>
      <c r="DX52" s="117">
        <v>7.0651999530940097</v>
      </c>
      <c r="DY52" s="117">
        <v>221717.98412923497</v>
      </c>
      <c r="DZ52" s="117">
        <v>6.9912523985477089</v>
      </c>
      <c r="EA52" s="117">
        <v>228719.94014377022</v>
      </c>
      <c r="EB52" s="117">
        <v>6.911694088994401</v>
      </c>
      <c r="EC52" s="117">
        <v>228328.62017729986</v>
      </c>
      <c r="ED52" s="117">
        <v>7.2472523241666051</v>
      </c>
      <c r="EE52" s="117">
        <v>239863.96876112404</v>
      </c>
      <c r="EF52" s="117">
        <v>7.36983860706939</v>
      </c>
      <c r="EG52" s="117">
        <v>243625.97332790899</v>
      </c>
      <c r="EH52" s="117">
        <v>7.4494464929298507</v>
      </c>
      <c r="EI52" s="117">
        <v>257437.46323566895</v>
      </c>
      <c r="EJ52" s="117">
        <v>7.6007468366850537</v>
      </c>
      <c r="EK52" s="117">
        <v>275798.16617867269</v>
      </c>
      <c r="EL52" s="117">
        <v>8.1007514206170246</v>
      </c>
      <c r="EM52" s="117">
        <v>279708.93726389797</v>
      </c>
      <c r="EN52" s="117">
        <v>8.2265550784786559</v>
      </c>
      <c r="EO52" s="117">
        <v>279838.33481976332</v>
      </c>
      <c r="EP52" s="117">
        <v>8.4934860394287597</v>
      </c>
      <c r="EQ52" s="117">
        <v>284284.78799623303</v>
      </c>
      <c r="ER52" s="117">
        <v>9.2817224197762176</v>
      </c>
      <c r="ES52" s="117">
        <v>286629.30028817401</v>
      </c>
      <c r="ET52" s="117">
        <v>9.428726745596034</v>
      </c>
      <c r="EU52" s="117">
        <v>287056.49733020412</v>
      </c>
      <c r="EV52" s="117">
        <v>9.639490597298062</v>
      </c>
      <c r="EW52" s="117">
        <v>286231.69813396211</v>
      </c>
      <c r="EX52" s="117">
        <v>10.378059727381824</v>
      </c>
      <c r="EY52" s="117">
        <v>283949.84191757394</v>
      </c>
      <c r="EZ52" s="117">
        <v>10.390726536829202</v>
      </c>
      <c r="FA52" s="117">
        <v>283004.35354850383</v>
      </c>
      <c r="FB52" s="117">
        <v>10.425882910480674</v>
      </c>
      <c r="FC52" s="117">
        <v>279645.59001081414</v>
      </c>
      <c r="FD52" s="117">
        <v>10.807378835908363</v>
      </c>
      <c r="FE52" s="117">
        <v>288697.39929282974</v>
      </c>
      <c r="FF52" s="117">
        <v>10.774495926095044</v>
      </c>
      <c r="FG52" s="117">
        <v>288301.00908775994</v>
      </c>
      <c r="FH52" s="117">
        <v>10.811184166067543</v>
      </c>
      <c r="FI52" s="117">
        <v>279208.78613678395</v>
      </c>
    </row>
    <row r="53" spans="2:165" x14ac:dyDescent="0.25">
      <c r="B53" s="79">
        <v>10</v>
      </c>
      <c r="C53" s="321" t="s">
        <v>244</v>
      </c>
      <c r="D53" s="117">
        <v>1.6002647147970444</v>
      </c>
      <c r="E53" s="117">
        <v>5602.1136784040009</v>
      </c>
      <c r="F53" s="117">
        <v>1.6523606983822718</v>
      </c>
      <c r="G53" s="117">
        <v>8297.8696258032505</v>
      </c>
      <c r="H53" s="117">
        <v>1.8339997997342923</v>
      </c>
      <c r="I53" s="117">
        <v>6754.0875616535031</v>
      </c>
      <c r="J53" s="117">
        <v>2.97043180989081</v>
      </c>
      <c r="K53" s="117">
        <v>7336.2408939764409</v>
      </c>
      <c r="L53" s="117">
        <v>2.2820228763586479</v>
      </c>
      <c r="M53" s="117">
        <v>9438.908943736802</v>
      </c>
      <c r="N53" s="117">
        <v>7.5290184851783986</v>
      </c>
      <c r="O53" s="117">
        <v>1817.0074069700001</v>
      </c>
      <c r="P53" s="117">
        <v>2.3999588960882359</v>
      </c>
      <c r="Q53" s="117">
        <v>7311.6828634998874</v>
      </c>
      <c r="R53" s="117">
        <v>2.9350998498356087</v>
      </c>
      <c r="S53" s="117">
        <v>7422.8486352629079</v>
      </c>
      <c r="T53" s="117">
        <v>3.5751307564712347</v>
      </c>
      <c r="U53" s="117">
        <v>7192.4320412539219</v>
      </c>
      <c r="V53" s="117">
        <v>4.7481492530018317</v>
      </c>
      <c r="W53" s="117">
        <v>6855.4559444367478</v>
      </c>
      <c r="X53" s="117">
        <v>4.1953153634486071</v>
      </c>
      <c r="Y53" s="117">
        <v>5859.0246160155002</v>
      </c>
      <c r="Z53" s="117">
        <v>4.294302565926321</v>
      </c>
      <c r="AA53" s="117">
        <v>6778.8398526150022</v>
      </c>
      <c r="AB53" s="117">
        <v>4.2038384805335216</v>
      </c>
      <c r="AC53" s="117">
        <v>6120.6461873919998</v>
      </c>
      <c r="AD53" s="117">
        <v>3.8989436614002537</v>
      </c>
      <c r="AE53" s="117">
        <v>6840.1427371500004</v>
      </c>
      <c r="AF53" s="117">
        <v>2.4932830328196705</v>
      </c>
      <c r="AG53" s="117">
        <v>7826.2815464894975</v>
      </c>
      <c r="AH53" s="117">
        <v>2.2289028462417049</v>
      </c>
      <c r="AI53" s="117">
        <v>8553.3048355147002</v>
      </c>
      <c r="AJ53" s="117">
        <v>2.4278414842312879</v>
      </c>
      <c r="AK53" s="117">
        <v>9718.0439979223484</v>
      </c>
      <c r="AL53" s="117">
        <v>2.2820228763586479</v>
      </c>
      <c r="AM53" s="117">
        <v>9438.908943736802</v>
      </c>
      <c r="AN53" s="117">
        <v>1.915994393582686</v>
      </c>
      <c r="AO53" s="117">
        <v>10500.29385158985</v>
      </c>
      <c r="AP53" s="117">
        <v>2.2599226861672235</v>
      </c>
      <c r="AQ53" s="117">
        <v>9260.1130906066501</v>
      </c>
      <c r="AR53" s="117">
        <v>3.7509357877604397</v>
      </c>
      <c r="AS53" s="117">
        <v>6266.1857897928512</v>
      </c>
      <c r="AT53" s="117">
        <v>5.6214468849489219</v>
      </c>
      <c r="AU53" s="117">
        <v>4055.794364283553</v>
      </c>
      <c r="AV53" s="117">
        <v>4.7471951115851594</v>
      </c>
      <c r="AW53" s="117">
        <v>3478.1963087694999</v>
      </c>
      <c r="AX53" s="117">
        <v>5.6362672690266082</v>
      </c>
      <c r="AY53" s="117">
        <v>2808.4230174600002</v>
      </c>
      <c r="AZ53" s="117">
        <v>5.9897645073112828</v>
      </c>
      <c r="BA53" s="117">
        <v>2821.9749275375007</v>
      </c>
      <c r="BB53" s="117">
        <v>5.3866726844594757</v>
      </c>
      <c r="BC53" s="117">
        <v>2716.6571341399999</v>
      </c>
      <c r="BD53" s="117">
        <v>5.7522527958990883</v>
      </c>
      <c r="BE53" s="117">
        <v>2502.3680009972495</v>
      </c>
      <c r="BF53" s="117">
        <v>6.0889791231924537</v>
      </c>
      <c r="BG53" s="117">
        <v>2868.2396822622504</v>
      </c>
      <c r="BH53" s="117">
        <v>6.0889791231924537</v>
      </c>
      <c r="BI53" s="117">
        <v>2868.2396822622504</v>
      </c>
      <c r="BJ53" s="117">
        <v>7.5290184851783986</v>
      </c>
      <c r="BK53" s="117">
        <v>1817.0074069700001</v>
      </c>
      <c r="BL53" s="117">
        <v>5.2866849909771378</v>
      </c>
      <c r="BM53" s="117">
        <v>2829.2493817099994</v>
      </c>
      <c r="BN53" s="117">
        <v>4.7001110980713037</v>
      </c>
      <c r="BO53" s="117">
        <v>3335.5958411699999</v>
      </c>
      <c r="BP53" s="117">
        <v>4.6948739730905</v>
      </c>
      <c r="BQ53" s="117">
        <v>3619.9606305899993</v>
      </c>
      <c r="BR53" s="117">
        <v>5.2969226760320147</v>
      </c>
      <c r="BS53" s="117">
        <v>3707.1005241900002</v>
      </c>
      <c r="BT53" s="117">
        <v>5.7519303932975392</v>
      </c>
      <c r="BU53" s="117">
        <v>3137.4464309000005</v>
      </c>
      <c r="BV53" s="117">
        <v>5.1298900451142897</v>
      </c>
      <c r="BW53" s="117">
        <v>3116.7134610400003</v>
      </c>
      <c r="BX53" s="117">
        <v>6.3075196686703476</v>
      </c>
      <c r="BY53" s="117">
        <v>2858.0711689</v>
      </c>
      <c r="BZ53" s="117">
        <v>5.6364963836666435</v>
      </c>
      <c r="CA53" s="117">
        <v>3035.3396888100006</v>
      </c>
      <c r="CB53" s="117">
        <v>5.5555375523053607</v>
      </c>
      <c r="CC53" s="117">
        <v>3015.6241045400002</v>
      </c>
      <c r="CD53" s="117">
        <v>5.9205493657646668</v>
      </c>
      <c r="CE53" s="117">
        <v>3061.97917706</v>
      </c>
      <c r="CF53" s="117">
        <v>6.0263428550443683</v>
      </c>
      <c r="CG53" s="117">
        <v>3212.3940047300002</v>
      </c>
      <c r="CH53" s="117">
        <v>5.146655126412</v>
      </c>
      <c r="CI53" s="117">
        <v>3147.1920591599996</v>
      </c>
      <c r="CJ53" s="117">
        <v>5.1753565696502468</v>
      </c>
      <c r="CK53" s="117">
        <v>3168.5558254099997</v>
      </c>
      <c r="CL53" s="117">
        <v>5.5970132154032122</v>
      </c>
      <c r="CM53" s="117">
        <v>3312.90811334</v>
      </c>
      <c r="CN53" s="117">
        <v>5.0047612871390541</v>
      </c>
      <c r="CO53" s="117">
        <v>3785.5941867400002</v>
      </c>
      <c r="CP53" s="117">
        <v>5.1359205441020173</v>
      </c>
      <c r="CQ53" s="117">
        <v>4072.7766471300001</v>
      </c>
      <c r="CR53" s="117">
        <v>5.6368681724751877</v>
      </c>
      <c r="CS53" s="117">
        <v>3638.4806759700004</v>
      </c>
      <c r="CT53" s="117">
        <v>5.5707835774821106</v>
      </c>
      <c r="CU53" s="117">
        <v>3287.7411600799996</v>
      </c>
      <c r="CV53" s="117">
        <v>6.185835051902524</v>
      </c>
      <c r="CW53" s="117">
        <v>3734.9685351500007</v>
      </c>
      <c r="CX53" s="117">
        <v>6.9131097664654053</v>
      </c>
      <c r="CY53" s="117">
        <v>4130.9724489300006</v>
      </c>
      <c r="CZ53" s="117">
        <v>7.6315200253262994</v>
      </c>
      <c r="DA53" s="117">
        <v>4269.0697114173008</v>
      </c>
      <c r="DB53" s="117">
        <v>8.677736599422472</v>
      </c>
      <c r="DC53" s="117">
        <v>4252.4932704973007</v>
      </c>
      <c r="DD53" s="117">
        <v>9.425027489330434</v>
      </c>
      <c r="DE53" s="117">
        <v>3689.815909890001</v>
      </c>
      <c r="DF53" s="117">
        <v>7.2574811576995746</v>
      </c>
      <c r="DG53" s="117">
        <v>3253.7730411773005</v>
      </c>
      <c r="DH53" s="117">
        <v>6.9793739855258625</v>
      </c>
      <c r="DI53" s="117">
        <v>3290.9197454973005</v>
      </c>
      <c r="DJ53" s="117">
        <v>6.8001125445805997</v>
      </c>
      <c r="DK53" s="117">
        <v>3279.5312452273001</v>
      </c>
      <c r="DL53" s="117">
        <v>4.8150205451412891</v>
      </c>
      <c r="DM53" s="117">
        <v>4024.5514190172994</v>
      </c>
      <c r="DN53" s="117">
        <v>4.437797520797508</v>
      </c>
      <c r="DO53" s="117">
        <v>3988.7699204373002</v>
      </c>
      <c r="DP53" s="117">
        <v>4.2118165271369508</v>
      </c>
      <c r="DQ53" s="117">
        <v>4156.6436710173011</v>
      </c>
      <c r="DR53" s="117">
        <v>3.4843013258360092</v>
      </c>
      <c r="DS53" s="117">
        <v>4633.5704956072996</v>
      </c>
      <c r="DT53" s="117">
        <v>3.9496530797677165</v>
      </c>
      <c r="DU53" s="117">
        <v>3784.7946853799995</v>
      </c>
      <c r="DV53" s="117">
        <v>3.5594620623200561</v>
      </c>
      <c r="DW53" s="117">
        <v>4459.2693552299997</v>
      </c>
      <c r="DX53" s="117">
        <v>3.9274360352824793</v>
      </c>
      <c r="DY53" s="117">
        <v>3695.0747589299999</v>
      </c>
      <c r="DZ53" s="117">
        <v>5.0050704181346415</v>
      </c>
      <c r="EA53" s="117">
        <v>3325.7473768299997</v>
      </c>
      <c r="EB53" s="117">
        <v>5.4507166831967959</v>
      </c>
      <c r="EC53" s="117">
        <v>3416.6541798900012</v>
      </c>
      <c r="ED53" s="117">
        <v>4.3184298329191417</v>
      </c>
      <c r="EE53" s="117">
        <v>4382.9572912299991</v>
      </c>
      <c r="EF53" s="117">
        <v>4.5182228827633857</v>
      </c>
      <c r="EG53" s="117">
        <v>4709.6184285200006</v>
      </c>
      <c r="EH53" s="117">
        <v>4.7084328120160919</v>
      </c>
      <c r="EI53" s="117">
        <v>4538.0375168770006</v>
      </c>
      <c r="EJ53" s="117">
        <v>4.505419750017257</v>
      </c>
      <c r="EK53" s="117">
        <v>5399.2184718899998</v>
      </c>
      <c r="EL53" s="117">
        <v>5.5354509077107306</v>
      </c>
      <c r="EM53" s="117">
        <v>5729.9698264400013</v>
      </c>
      <c r="EN53" s="117">
        <v>6.7502226277488608</v>
      </c>
      <c r="EO53" s="117">
        <v>5197.4970120500002</v>
      </c>
      <c r="EP53" s="117">
        <v>5.1264811458516242</v>
      </c>
      <c r="EQ53" s="117">
        <v>5292.398191270001</v>
      </c>
      <c r="ER53" s="117">
        <v>6.7300261060953082</v>
      </c>
      <c r="ES53" s="117">
        <v>4392.7271137300004</v>
      </c>
      <c r="ET53" s="117">
        <v>5.9238513989111237</v>
      </c>
      <c r="EU53" s="117">
        <v>3182.7721555399999</v>
      </c>
      <c r="EV53" s="117">
        <v>5.8735738112957838</v>
      </c>
      <c r="EW53" s="117">
        <v>3071.8104378799999</v>
      </c>
      <c r="EX53" s="117">
        <v>6.1293992599886611</v>
      </c>
      <c r="EY53" s="117">
        <v>3374.6583675700003</v>
      </c>
      <c r="EZ53" s="117">
        <v>5.9716415617851553</v>
      </c>
      <c r="FA53" s="117">
        <v>4034.6906821299999</v>
      </c>
      <c r="FB53" s="117">
        <v>6.3386508137381803</v>
      </c>
      <c r="FC53" s="117">
        <v>3110.4441790300002</v>
      </c>
      <c r="FD53" s="117">
        <v>8.2939962020575333</v>
      </c>
      <c r="FE53" s="117">
        <v>2624.7238439100006</v>
      </c>
      <c r="FF53" s="117">
        <v>8.8561635614389242</v>
      </c>
      <c r="FG53" s="117">
        <v>2382.1112345320007</v>
      </c>
      <c r="FH53" s="117">
        <v>9.8205424410903372</v>
      </c>
      <c r="FI53" s="117">
        <v>2894.1975894100001</v>
      </c>
    </row>
    <row r="54" spans="2:165" x14ac:dyDescent="0.25">
      <c r="B54" s="79">
        <v>11</v>
      </c>
      <c r="C54" s="319" t="s">
        <v>245</v>
      </c>
      <c r="D54" s="117">
        <v>12.98405619893701</v>
      </c>
      <c r="E54" s="117">
        <v>60625.316499689339</v>
      </c>
      <c r="F54" s="117">
        <v>11.625086319010428</v>
      </c>
      <c r="G54" s="117">
        <v>88473.519987840205</v>
      </c>
      <c r="H54" s="117">
        <v>9.3988549950788993</v>
      </c>
      <c r="I54" s="117">
        <v>124595.57303182597</v>
      </c>
      <c r="J54" s="117">
        <v>10.258709805146633</v>
      </c>
      <c r="K54" s="117">
        <v>135036.91345893196</v>
      </c>
      <c r="L54" s="117">
        <v>12.375262521988384</v>
      </c>
      <c r="M54" s="117">
        <v>183325.96784405201</v>
      </c>
      <c r="N54" s="117">
        <v>12.822216760835977</v>
      </c>
      <c r="O54" s="117">
        <v>230266.2215284931</v>
      </c>
      <c r="P54" s="117">
        <v>10.214800821127048</v>
      </c>
      <c r="Q54" s="117">
        <v>136329.1930700402</v>
      </c>
      <c r="R54" s="117">
        <v>10.145254154105283</v>
      </c>
      <c r="S54" s="117">
        <v>137778.64995472174</v>
      </c>
      <c r="T54" s="117">
        <v>10.015740855746413</v>
      </c>
      <c r="U54" s="117">
        <v>134740.77070218959</v>
      </c>
      <c r="V54" s="117">
        <v>10.232773473570306</v>
      </c>
      <c r="W54" s="117">
        <v>137564.8650956552</v>
      </c>
      <c r="X54" s="117">
        <v>10.327025172521855</v>
      </c>
      <c r="Y54" s="117">
        <v>141997.32883440892</v>
      </c>
      <c r="Z54" s="117">
        <v>10.477394794849483</v>
      </c>
      <c r="AA54" s="117">
        <v>155046.0756570411</v>
      </c>
      <c r="AB54" s="117">
        <v>11.179957763496667</v>
      </c>
      <c r="AC54" s="117">
        <v>159830.26051540591</v>
      </c>
      <c r="AD54" s="117">
        <v>11.653291011399149</v>
      </c>
      <c r="AE54" s="117">
        <v>161848.08564098121</v>
      </c>
      <c r="AF54" s="117">
        <v>11.774282553612981</v>
      </c>
      <c r="AG54" s="117">
        <v>168224.02444656243</v>
      </c>
      <c r="AH54" s="117">
        <v>12.405230239125576</v>
      </c>
      <c r="AI54" s="117">
        <v>171619.68057140542</v>
      </c>
      <c r="AJ54" s="117">
        <v>12.226783012283517</v>
      </c>
      <c r="AK54" s="117">
        <v>173837.5831575979</v>
      </c>
      <c r="AL54" s="117">
        <v>12.375262521988384</v>
      </c>
      <c r="AM54" s="117">
        <v>183325.96784405201</v>
      </c>
      <c r="AN54" s="117">
        <v>12.652341446217864</v>
      </c>
      <c r="AO54" s="117">
        <v>180177.43872696479</v>
      </c>
      <c r="AP54" s="117">
        <v>12.864274312033885</v>
      </c>
      <c r="AQ54" s="117">
        <v>182296.76152334071</v>
      </c>
      <c r="AR54" s="117">
        <v>12.794878367365095</v>
      </c>
      <c r="AS54" s="117">
        <v>181867.48020569625</v>
      </c>
      <c r="AT54" s="117">
        <v>12.689666252458959</v>
      </c>
      <c r="AU54" s="117">
        <v>190764.72314518926</v>
      </c>
      <c r="AV54" s="117">
        <v>12.575558235289655</v>
      </c>
      <c r="AW54" s="117">
        <v>197919.72250416913</v>
      </c>
      <c r="AX54" s="117">
        <v>12.587590742248782</v>
      </c>
      <c r="AY54" s="117">
        <v>204275.82734904456</v>
      </c>
      <c r="AZ54" s="117">
        <v>12.785264511627014</v>
      </c>
      <c r="BA54" s="117">
        <v>208002.89211128224</v>
      </c>
      <c r="BB54" s="117">
        <v>12.802731079473642</v>
      </c>
      <c r="BC54" s="117">
        <v>223059.25603530309</v>
      </c>
      <c r="BD54" s="117">
        <v>12.879663151656967</v>
      </c>
      <c r="BE54" s="117">
        <v>221835.21200346484</v>
      </c>
      <c r="BF54" s="117">
        <v>13.213168579674317</v>
      </c>
      <c r="BG54" s="117">
        <v>210257.81104217717</v>
      </c>
      <c r="BH54" s="117">
        <v>13.213168579674317</v>
      </c>
      <c r="BI54" s="117">
        <v>210257.81104217717</v>
      </c>
      <c r="BJ54" s="117">
        <v>12.822216760835977</v>
      </c>
      <c r="BK54" s="117">
        <v>230266.2215284931</v>
      </c>
      <c r="BL54" s="117">
        <v>13.347121482129412</v>
      </c>
      <c r="BM54" s="117">
        <v>226448.30913947098</v>
      </c>
      <c r="BN54" s="117">
        <v>13.229093192372531</v>
      </c>
      <c r="BO54" s="117">
        <v>235468.88939444392</v>
      </c>
      <c r="BP54" s="117">
        <v>13.076587640963325</v>
      </c>
      <c r="BQ54" s="117">
        <v>241651.40016696093</v>
      </c>
      <c r="BR54" s="117">
        <v>13.198397577956566</v>
      </c>
      <c r="BS54" s="117">
        <v>248330.66968349472</v>
      </c>
      <c r="BT54" s="117">
        <v>13.228605046304375</v>
      </c>
      <c r="BU54" s="117">
        <v>256814.18997585122</v>
      </c>
      <c r="BV54" s="117">
        <v>13.135534722655887</v>
      </c>
      <c r="BW54" s="117">
        <v>264580.51621214236</v>
      </c>
      <c r="BX54" s="117">
        <v>13.261173354962001</v>
      </c>
      <c r="BY54" s="117">
        <v>266068.83637544321</v>
      </c>
      <c r="BZ54" s="117">
        <v>13.178628819002192</v>
      </c>
      <c r="CA54" s="117">
        <v>266940.13038076623</v>
      </c>
      <c r="CB54" s="117">
        <v>13.078854882882743</v>
      </c>
      <c r="CC54" s="117">
        <v>272240.4830558431</v>
      </c>
      <c r="CD54" s="117">
        <v>13.004171710888583</v>
      </c>
      <c r="CE54" s="117">
        <v>275118.4604093149</v>
      </c>
      <c r="CF54" s="117">
        <v>12.977930373058628</v>
      </c>
      <c r="CG54" s="117">
        <v>278872.68727486004</v>
      </c>
      <c r="CH54" s="117">
        <v>12.851002273204013</v>
      </c>
      <c r="CI54" s="117">
        <v>292010.64001799119</v>
      </c>
      <c r="CJ54" s="117">
        <v>12.755402502865742</v>
      </c>
      <c r="CK54" s="117">
        <v>289671.13996742369</v>
      </c>
      <c r="CL54" s="117">
        <v>12.724548797529929</v>
      </c>
      <c r="CM54" s="117">
        <v>295326.25681453053</v>
      </c>
      <c r="CN54" s="117">
        <v>12.706217366871147</v>
      </c>
      <c r="CO54" s="117">
        <v>295152.59766958928</v>
      </c>
      <c r="CP54" s="117">
        <v>12.829516672174671</v>
      </c>
      <c r="CQ54" s="117">
        <v>295884.10471949063</v>
      </c>
      <c r="CR54" s="117">
        <v>12.802311159753563</v>
      </c>
      <c r="CS54" s="117">
        <v>296312.18450174719</v>
      </c>
      <c r="CT54" s="117">
        <v>12.601236087648253</v>
      </c>
      <c r="CU54" s="117">
        <v>305407.72646290826</v>
      </c>
      <c r="CV54" s="117">
        <v>12.613374567933516</v>
      </c>
      <c r="CW54" s="117">
        <v>307801.8114865605</v>
      </c>
      <c r="CX54" s="117">
        <v>12.606689856615814</v>
      </c>
      <c r="CY54" s="117">
        <v>314442.88848657312</v>
      </c>
      <c r="CZ54" s="117">
        <v>12.522699709059113</v>
      </c>
      <c r="DA54" s="117">
        <v>313767.53435659298</v>
      </c>
      <c r="DB54" s="117">
        <v>12.555906990129293</v>
      </c>
      <c r="DC54" s="117">
        <v>308316.94771737925</v>
      </c>
      <c r="DD54" s="117">
        <v>12.069943246805593</v>
      </c>
      <c r="DE54" s="117">
        <v>303605.0910835503</v>
      </c>
      <c r="DF54" s="117">
        <v>11.415636652439877</v>
      </c>
      <c r="DG54" s="117">
        <v>327894.17939047999</v>
      </c>
      <c r="DH54" s="117">
        <v>11.407565550951933</v>
      </c>
      <c r="DI54" s="117">
        <v>326212.73880902334</v>
      </c>
      <c r="DJ54" s="117">
        <v>11.301572818941059</v>
      </c>
      <c r="DK54" s="117">
        <v>332384.73449636059</v>
      </c>
      <c r="DL54" s="117">
        <v>10.941823850404498</v>
      </c>
      <c r="DM54" s="117">
        <v>352069.53498577955</v>
      </c>
      <c r="DN54" s="117">
        <v>10.516630540450031</v>
      </c>
      <c r="DO54" s="117">
        <v>365801.35993131914</v>
      </c>
      <c r="DP54" s="117">
        <v>10.501709544607088</v>
      </c>
      <c r="DQ54" s="117">
        <v>370080.82286654081</v>
      </c>
      <c r="DR54" s="117">
        <v>10.18940080274364</v>
      </c>
      <c r="DS54" s="117">
        <v>390907.97694460012</v>
      </c>
      <c r="DT54" s="117">
        <v>9.9078650467082365</v>
      </c>
      <c r="DU54" s="117">
        <v>401257.42239062837</v>
      </c>
      <c r="DV54" s="117">
        <v>9.7772412454845661</v>
      </c>
      <c r="DW54" s="117">
        <v>408993.85715432535</v>
      </c>
      <c r="DX54" s="117">
        <v>9.5868058249365937</v>
      </c>
      <c r="DY54" s="117">
        <v>426758.57109379157</v>
      </c>
      <c r="DZ54" s="117">
        <v>9.5221412888494861</v>
      </c>
      <c r="EA54" s="117">
        <v>429267.87164000591</v>
      </c>
      <c r="EB54" s="117">
        <v>9.3401920376723613</v>
      </c>
      <c r="EC54" s="117">
        <v>427259.82399720966</v>
      </c>
      <c r="ED54" s="117">
        <v>9.3521485130055932</v>
      </c>
      <c r="EE54" s="117">
        <v>427275.28832688922</v>
      </c>
      <c r="EF54" s="117">
        <v>9.4620618548754045</v>
      </c>
      <c r="EG54" s="117">
        <v>425053.35491333832</v>
      </c>
      <c r="EH54" s="117">
        <v>9.5687286879510296</v>
      </c>
      <c r="EI54" s="117">
        <v>436716.05869192205</v>
      </c>
      <c r="EJ54" s="117">
        <v>9.5388804013574422</v>
      </c>
      <c r="EK54" s="117">
        <v>447159.80154985253</v>
      </c>
      <c r="EL54" s="117">
        <v>9.7597644321674437</v>
      </c>
      <c r="EM54" s="117">
        <v>487270.07063588034</v>
      </c>
      <c r="EN54" s="117">
        <v>9.7930634328811479</v>
      </c>
      <c r="EO54" s="117">
        <v>496565.31388477155</v>
      </c>
      <c r="EP54" s="117">
        <v>9.9453264187491417</v>
      </c>
      <c r="EQ54" s="117">
        <v>491869.17664248659</v>
      </c>
      <c r="ER54" s="117">
        <v>10.769597284636749</v>
      </c>
      <c r="ES54" s="117">
        <v>495440.08305393031</v>
      </c>
      <c r="ET54" s="117">
        <v>10.910962869764335</v>
      </c>
      <c r="EU54" s="117">
        <v>506038.48912007466</v>
      </c>
      <c r="EV54" s="117">
        <v>11.167349575032032</v>
      </c>
      <c r="EW54" s="117">
        <v>498648.69704624556</v>
      </c>
      <c r="EX54" s="117">
        <v>11.75278042960791</v>
      </c>
      <c r="EY54" s="117">
        <v>504771.74219270644</v>
      </c>
      <c r="EZ54" s="117">
        <v>11.958433863983945</v>
      </c>
      <c r="FA54" s="117">
        <v>502855.08949995664</v>
      </c>
      <c r="FB54" s="117">
        <v>11.941763143376416</v>
      </c>
      <c r="FC54" s="117">
        <v>481360.82889641554</v>
      </c>
      <c r="FD54" s="117">
        <v>12.541161668387911</v>
      </c>
      <c r="FE54" s="117">
        <v>419697.52682407625</v>
      </c>
      <c r="FF54" s="117">
        <v>12.665542233241208</v>
      </c>
      <c r="FG54" s="117">
        <v>407870.23601092299</v>
      </c>
      <c r="FH54" s="117">
        <v>12.699213942808182</v>
      </c>
      <c r="FI54" s="117">
        <v>413575.18816686142</v>
      </c>
    </row>
    <row r="55" spans="2:165" x14ac:dyDescent="0.25">
      <c r="B55" s="79"/>
      <c r="C55" s="319" t="s">
        <v>631</v>
      </c>
      <c r="D55" s="117">
        <v>12.064835498866724</v>
      </c>
      <c r="E55" s="117">
        <v>624248.86248964712</v>
      </c>
      <c r="F55" s="117">
        <v>10.510526253880185</v>
      </c>
      <c r="G55" s="117">
        <v>850091.21792398999</v>
      </c>
      <c r="H55" s="117">
        <v>9.5716410567807451</v>
      </c>
      <c r="I55" s="117">
        <v>1085249.2366143169</v>
      </c>
      <c r="J55" s="117">
        <v>8.8589887177118154</v>
      </c>
      <c r="K55" s="117">
        <v>1357682.9549960063</v>
      </c>
      <c r="L55" s="117">
        <v>11.386035971406745</v>
      </c>
      <c r="M55" s="117">
        <v>1717067.4826279678</v>
      </c>
      <c r="N55" s="117">
        <v>12.293985697930685</v>
      </c>
      <c r="O55" s="117">
        <v>2053416.7283217898</v>
      </c>
      <c r="P55" s="117">
        <v>8.862026242914542</v>
      </c>
      <c r="Q55" s="117">
        <v>1391062.9721617009</v>
      </c>
      <c r="R55" s="117">
        <v>8.7513592236229361</v>
      </c>
      <c r="S55" s="117">
        <v>1430690.3201687599</v>
      </c>
      <c r="T55" s="117">
        <v>8.6650713784149129</v>
      </c>
      <c r="U55" s="117">
        <v>1465317.4116509177</v>
      </c>
      <c r="V55" s="117">
        <v>8.9314554199088416</v>
      </c>
      <c r="W55" s="117">
        <v>1485887.785400413</v>
      </c>
      <c r="X55" s="117">
        <v>9.0711798595106892</v>
      </c>
      <c r="Y55" s="117">
        <v>1512667.90869737</v>
      </c>
      <c r="Z55" s="117">
        <v>9.2841885802441464</v>
      </c>
      <c r="AA55" s="117">
        <v>1581373.773701722</v>
      </c>
      <c r="AB55" s="117">
        <v>10.051970280863683</v>
      </c>
      <c r="AC55" s="117">
        <v>1612278.4322504965</v>
      </c>
      <c r="AD55" s="117">
        <v>10.506303895228033</v>
      </c>
      <c r="AE55" s="117">
        <v>1616946.4759722003</v>
      </c>
      <c r="AF55" s="117">
        <v>10.776973871744675</v>
      </c>
      <c r="AG55" s="117">
        <v>1640005.2619050574</v>
      </c>
      <c r="AH55" s="117">
        <v>10.565751564921564</v>
      </c>
      <c r="AI55" s="117">
        <v>1645541.1804547606</v>
      </c>
      <c r="AJ55" s="117">
        <v>11.249224597127483</v>
      </c>
      <c r="AK55" s="117">
        <v>1654508.501813842</v>
      </c>
      <c r="AL55" s="117">
        <v>11.386035971406745</v>
      </c>
      <c r="AM55" s="117">
        <v>1717067.4826279678</v>
      </c>
      <c r="AN55" s="117">
        <v>11.66390912655195</v>
      </c>
      <c r="AO55" s="117">
        <v>1716454.9046148853</v>
      </c>
      <c r="AP55" s="117">
        <v>11.803775464291123</v>
      </c>
      <c r="AQ55" s="117">
        <v>1743129.3489796049</v>
      </c>
      <c r="AR55" s="117">
        <v>11.762577903247784</v>
      </c>
      <c r="AS55" s="117">
        <v>1788742.224525026</v>
      </c>
      <c r="AT55" s="117">
        <v>11.62706943660613</v>
      </c>
      <c r="AU55" s="117">
        <v>1799070.6334115004</v>
      </c>
      <c r="AV55" s="117">
        <v>11.271530862688145</v>
      </c>
      <c r="AW55" s="117">
        <v>1844846.8037295612</v>
      </c>
      <c r="AX55" s="117">
        <v>11.791156337456201</v>
      </c>
      <c r="AY55" s="117">
        <v>1895199.4847519195</v>
      </c>
      <c r="AZ55" s="117">
        <v>11.915964240694198</v>
      </c>
      <c r="BA55" s="117">
        <v>1920830.9414352726</v>
      </c>
      <c r="BB55" s="117">
        <v>12.009695300229659</v>
      </c>
      <c r="BC55" s="117">
        <v>1929094.335558244</v>
      </c>
      <c r="BD55" s="117">
        <v>12.117335388596159</v>
      </c>
      <c r="BE55" s="117">
        <v>1965611.2947404273</v>
      </c>
      <c r="BF55" s="117">
        <v>12.377430844838713</v>
      </c>
      <c r="BG55" s="117">
        <v>1997843.508124942</v>
      </c>
      <c r="BH55" s="117">
        <v>12.377430844838713</v>
      </c>
      <c r="BI55" s="117">
        <v>1997843.508124942</v>
      </c>
      <c r="BJ55" s="117">
        <v>12.293985697930685</v>
      </c>
      <c r="BK55" s="117">
        <v>2053416.7283217898</v>
      </c>
      <c r="BL55" s="117">
        <v>12.478763874842731</v>
      </c>
      <c r="BM55" s="117">
        <v>2080566.2300437028</v>
      </c>
      <c r="BN55" s="117">
        <v>12.32478345186064</v>
      </c>
      <c r="BO55" s="117">
        <v>2132011.4916279991</v>
      </c>
      <c r="BP55" s="117">
        <v>12.240976355355105</v>
      </c>
      <c r="BQ55" s="117">
        <v>2211756.4071038845</v>
      </c>
      <c r="BR55" s="117">
        <v>12.251468139845429</v>
      </c>
      <c r="BS55" s="117">
        <v>2228980.9128939305</v>
      </c>
      <c r="BT55" s="117">
        <v>12.275506463431617</v>
      </c>
      <c r="BU55" s="117">
        <v>2256075.1201080596</v>
      </c>
      <c r="BV55" s="117">
        <v>12.276694081469548</v>
      </c>
      <c r="BW55" s="117">
        <v>2318601.7839353285</v>
      </c>
      <c r="BX55" s="117">
        <v>12.349877171950688</v>
      </c>
      <c r="BY55" s="117">
        <v>2329134.7338177566</v>
      </c>
      <c r="BZ55" s="117">
        <v>12.321855641163268</v>
      </c>
      <c r="CA55" s="117">
        <v>2337298.9363583433</v>
      </c>
      <c r="CB55" s="117">
        <v>12.265874413981942</v>
      </c>
      <c r="CC55" s="117">
        <v>2379571.8397433362</v>
      </c>
      <c r="CD55" s="117">
        <v>12.219068906149902</v>
      </c>
      <c r="CE55" s="117">
        <v>2386527.3342165197</v>
      </c>
      <c r="CF55" s="117">
        <v>12.178764978330923</v>
      </c>
      <c r="CG55" s="117">
        <v>2404206.5338898418</v>
      </c>
      <c r="CH55" s="117">
        <v>12.157637531116116</v>
      </c>
      <c r="CI55" s="117">
        <v>2429380.7701014942</v>
      </c>
      <c r="CJ55" s="117">
        <v>12.086652055642796</v>
      </c>
      <c r="CK55" s="117">
        <v>2435219.0776907257</v>
      </c>
      <c r="CL55" s="117">
        <v>11.97</v>
      </c>
      <c r="CM55" s="117">
        <v>2484355.0267105713</v>
      </c>
      <c r="CN55" s="117">
        <v>11.965678544070226</v>
      </c>
      <c r="CO55" s="117">
        <v>2556060.6389573095</v>
      </c>
      <c r="CP55" s="117">
        <v>12.020827927975938</v>
      </c>
      <c r="CQ55" s="117">
        <v>2565665.4868667391</v>
      </c>
      <c r="CR55" s="117">
        <v>11.93</v>
      </c>
      <c r="CS55" s="117">
        <v>2596150.408762753</v>
      </c>
      <c r="CT55" s="117">
        <v>11.938543027385922</v>
      </c>
      <c r="CU55" s="117">
        <v>2661093.6620790698</v>
      </c>
      <c r="CV55" s="117">
        <v>11.94</v>
      </c>
      <c r="CW55" s="117">
        <v>2675843.7116714134</v>
      </c>
      <c r="CX55" s="117">
        <v>11.8</v>
      </c>
      <c r="CY55" s="117">
        <v>2723458.7764992113</v>
      </c>
      <c r="CZ55" s="117">
        <v>11.77</v>
      </c>
      <c r="DA55" s="117">
        <v>2761324.5499918703</v>
      </c>
      <c r="DB55" s="117">
        <v>10.99</v>
      </c>
      <c r="DC55" s="117">
        <v>2746328.6814779509</v>
      </c>
      <c r="DD55" s="117">
        <v>10.426250629386633</v>
      </c>
      <c r="DE55" s="117">
        <v>2729712.7217738014</v>
      </c>
      <c r="DF55" s="117">
        <v>10.109165203675886</v>
      </c>
      <c r="DG55" s="117">
        <v>2820658.5204041721</v>
      </c>
      <c r="DH55" s="117">
        <v>10.47</v>
      </c>
      <c r="DI55" s="117">
        <v>2798043.3307042075</v>
      </c>
      <c r="DJ55" s="117">
        <v>10.18</v>
      </c>
      <c r="DK55" s="117">
        <v>2827105.9905921575</v>
      </c>
      <c r="DL55" s="117">
        <v>9.8318649812907015</v>
      </c>
      <c r="DM55" s="117">
        <v>2946660.0159932813</v>
      </c>
      <c r="DN55" s="117">
        <v>9.517731632300432</v>
      </c>
      <c r="DO55" s="117">
        <v>2960568.2868455327</v>
      </c>
      <c r="DP55" s="117">
        <v>9.3697289946410578</v>
      </c>
      <c r="DQ55" s="117">
        <v>3012408.2402675296</v>
      </c>
      <c r="DR55" s="117">
        <v>9.09</v>
      </c>
      <c r="DS55" s="117">
        <v>3135015.3567805309</v>
      </c>
      <c r="DT55" s="117">
        <v>8.8912745435893399</v>
      </c>
      <c r="DU55" s="117">
        <v>3196825.4683631863</v>
      </c>
      <c r="DV55" s="117">
        <v>8.7276050942080641</v>
      </c>
      <c r="DW55" s="117">
        <v>3280279.4652707698</v>
      </c>
      <c r="DX55" s="117">
        <v>8.61</v>
      </c>
      <c r="DY55" s="117">
        <v>3428582.256992205</v>
      </c>
      <c r="DZ55" s="117">
        <v>8.5342448085804961</v>
      </c>
      <c r="EA55" s="117">
        <v>3465398.1155981235</v>
      </c>
      <c r="EB55" s="117">
        <v>8.4591292533300528</v>
      </c>
      <c r="EC55" s="117">
        <v>3493884.3472742694</v>
      </c>
      <c r="ED55" s="117">
        <v>8.4348018971758574</v>
      </c>
      <c r="EE55" s="117">
        <v>3566532.8308353759</v>
      </c>
      <c r="EF55" s="117">
        <v>8.48</v>
      </c>
      <c r="EG55" s="117">
        <v>3611246.2950363625</v>
      </c>
      <c r="EH55" s="117">
        <v>8.57</v>
      </c>
      <c r="EI55" s="117">
        <v>3719880.0827114903</v>
      </c>
      <c r="EJ55" s="117">
        <v>8.69</v>
      </c>
      <c r="EK55" s="117">
        <v>3840421.8753271955</v>
      </c>
      <c r="EL55" s="117">
        <v>9.02</v>
      </c>
      <c r="EM55" s="117">
        <v>3882537.4837926673</v>
      </c>
      <c r="EN55" s="117">
        <v>9.2899999999999991</v>
      </c>
      <c r="EO55" s="117">
        <v>3937917.3147138269</v>
      </c>
      <c r="EP55" s="117">
        <v>9.4449890247623181</v>
      </c>
      <c r="EQ55" s="117">
        <v>4040583.7509690085</v>
      </c>
      <c r="ER55" s="117">
        <v>10.31</v>
      </c>
      <c r="ES55" s="117">
        <v>4074940.6696612639</v>
      </c>
      <c r="ET55" s="117">
        <v>10.6</v>
      </c>
      <c r="EU55" s="117">
        <v>4122580.460741119</v>
      </c>
      <c r="EV55" s="117">
        <v>10.78</v>
      </c>
      <c r="EW55" s="117">
        <v>4155806.2141395388</v>
      </c>
      <c r="EX55" s="117">
        <v>11.42</v>
      </c>
      <c r="EY55" s="117">
        <v>4152443.957233916</v>
      </c>
      <c r="EZ55" s="117">
        <v>11.54</v>
      </c>
      <c r="FA55" s="117">
        <v>4154417.3498247014</v>
      </c>
      <c r="FB55" s="117">
        <v>11.62</v>
      </c>
      <c r="FC55" s="117">
        <v>4141732.7115383828</v>
      </c>
      <c r="FD55" s="117">
        <v>11.94</v>
      </c>
      <c r="FE55" s="117">
        <v>4147573.3382327156</v>
      </c>
      <c r="FF55" s="117">
        <v>12.06</v>
      </c>
      <c r="FG55" s="117">
        <v>4162442.0540043763</v>
      </c>
      <c r="FH55" s="117">
        <v>12.19</v>
      </c>
      <c r="FI55" s="117">
        <v>4189642.7186093023</v>
      </c>
    </row>
    <row r="56" spans="2:165" x14ac:dyDescent="0.25">
      <c r="AT56" s="144"/>
      <c r="AV56" s="144"/>
      <c r="AX56" s="144"/>
      <c r="AZ56" s="144"/>
      <c r="BB56" s="144"/>
      <c r="BD56" s="144"/>
      <c r="BF56" s="144"/>
    </row>
  </sheetData>
  <mergeCells count="243">
    <mergeCell ref="FH42:FI42"/>
    <mergeCell ref="EV42:EW42"/>
    <mergeCell ref="EX42:EY42"/>
    <mergeCell ref="EZ42:FA42"/>
    <mergeCell ref="FB42:FC42"/>
    <mergeCell ref="FD42:FE42"/>
    <mergeCell ref="FF42:FG42"/>
    <mergeCell ref="EJ42:EK42"/>
    <mergeCell ref="EL42:EM42"/>
    <mergeCell ref="EN42:EO42"/>
    <mergeCell ref="EP42:EQ42"/>
    <mergeCell ref="ER42:ES42"/>
    <mergeCell ref="ET42:EU42"/>
    <mergeCell ref="DX42:DY42"/>
    <mergeCell ref="DZ42:EA42"/>
    <mergeCell ref="EB42:EC42"/>
    <mergeCell ref="ED42:EE42"/>
    <mergeCell ref="EF42:EG42"/>
    <mergeCell ref="EH42:EI42"/>
    <mergeCell ref="DL42:DM42"/>
    <mergeCell ref="DN42:DO42"/>
    <mergeCell ref="DP42:DQ42"/>
    <mergeCell ref="DR42:DS42"/>
    <mergeCell ref="DT42:DU42"/>
    <mergeCell ref="DV42:DW42"/>
    <mergeCell ref="CZ42:DA42"/>
    <mergeCell ref="DB42:DC42"/>
    <mergeCell ref="DD42:DE42"/>
    <mergeCell ref="DF42:DG42"/>
    <mergeCell ref="DH42:DI42"/>
    <mergeCell ref="DJ42:DK42"/>
    <mergeCell ref="CN42:CO42"/>
    <mergeCell ref="CP42:CQ42"/>
    <mergeCell ref="CR42:CS42"/>
    <mergeCell ref="CT42:CU42"/>
    <mergeCell ref="CV42:CW42"/>
    <mergeCell ref="CX42:CY42"/>
    <mergeCell ref="CB42:CC42"/>
    <mergeCell ref="CD42:CE42"/>
    <mergeCell ref="CF42:CG42"/>
    <mergeCell ref="CH42:CI42"/>
    <mergeCell ref="CJ42:CK42"/>
    <mergeCell ref="CL42:CM42"/>
    <mergeCell ref="BP42:BQ42"/>
    <mergeCell ref="BR42:BS42"/>
    <mergeCell ref="BT42:BU42"/>
    <mergeCell ref="BV42:BW42"/>
    <mergeCell ref="BX42:BY42"/>
    <mergeCell ref="BZ42:CA42"/>
    <mergeCell ref="BD42:BE42"/>
    <mergeCell ref="BF42:BG42"/>
    <mergeCell ref="BH42:BI42"/>
    <mergeCell ref="BJ42:BK42"/>
    <mergeCell ref="BL42:BM42"/>
    <mergeCell ref="BN42:BO42"/>
    <mergeCell ref="AR42:AS42"/>
    <mergeCell ref="AT42:AU42"/>
    <mergeCell ref="AV42:AW42"/>
    <mergeCell ref="AX42:AY42"/>
    <mergeCell ref="AZ42:BA42"/>
    <mergeCell ref="BB42:BC42"/>
    <mergeCell ref="AF42:AG42"/>
    <mergeCell ref="AH42:AI42"/>
    <mergeCell ref="AJ42:AK42"/>
    <mergeCell ref="AL42:AM42"/>
    <mergeCell ref="AN42:AO42"/>
    <mergeCell ref="AP42:AQ42"/>
    <mergeCell ref="T42:U42"/>
    <mergeCell ref="V42:W42"/>
    <mergeCell ref="X42:Y42"/>
    <mergeCell ref="Z42:AA42"/>
    <mergeCell ref="AB42:AC42"/>
    <mergeCell ref="AD42:AE42"/>
    <mergeCell ref="FF22:FG22"/>
    <mergeCell ref="FH22:FI22"/>
    <mergeCell ref="D42:E42"/>
    <mergeCell ref="F42:G42"/>
    <mergeCell ref="H42:I42"/>
    <mergeCell ref="J42:K42"/>
    <mergeCell ref="L42:M42"/>
    <mergeCell ref="N42:O42"/>
    <mergeCell ref="P42:Q42"/>
    <mergeCell ref="R42:S42"/>
    <mergeCell ref="ET22:EU22"/>
    <mergeCell ref="EV22:EW22"/>
    <mergeCell ref="EX22:EY22"/>
    <mergeCell ref="EZ22:FA22"/>
    <mergeCell ref="FB22:FC22"/>
    <mergeCell ref="FD22:FE22"/>
    <mergeCell ref="EH22:EI22"/>
    <mergeCell ref="EJ22:EK22"/>
    <mergeCell ref="EL22:EM22"/>
    <mergeCell ref="EN22:EO22"/>
    <mergeCell ref="EP22:EQ22"/>
    <mergeCell ref="ER22:ES22"/>
    <mergeCell ref="DV22:DW22"/>
    <mergeCell ref="DX22:DY22"/>
    <mergeCell ref="DZ22:EA22"/>
    <mergeCell ref="EB22:EC22"/>
    <mergeCell ref="ED22:EE22"/>
    <mergeCell ref="EF22:EG22"/>
    <mergeCell ref="DJ22:DK22"/>
    <mergeCell ref="DL22:DM22"/>
    <mergeCell ref="DN22:DO22"/>
    <mergeCell ref="DP22:DQ22"/>
    <mergeCell ref="DR22:DS22"/>
    <mergeCell ref="DT22:DU22"/>
    <mergeCell ref="CX22:CY22"/>
    <mergeCell ref="CZ22:DA22"/>
    <mergeCell ref="DB22:DC22"/>
    <mergeCell ref="DD22:DE22"/>
    <mergeCell ref="DF22:DG22"/>
    <mergeCell ref="DH22:DI22"/>
    <mergeCell ref="CL22:CM22"/>
    <mergeCell ref="CN22:CO22"/>
    <mergeCell ref="CP22:CQ22"/>
    <mergeCell ref="CR22:CS22"/>
    <mergeCell ref="CT22:CU22"/>
    <mergeCell ref="CV22:CW22"/>
    <mergeCell ref="BZ22:CA22"/>
    <mergeCell ref="CB22:CC22"/>
    <mergeCell ref="CD22:CE22"/>
    <mergeCell ref="CF22:CG22"/>
    <mergeCell ref="CH22:CI22"/>
    <mergeCell ref="CJ22:CK22"/>
    <mergeCell ref="BN22:BO22"/>
    <mergeCell ref="BP22:BQ22"/>
    <mergeCell ref="BR22:BS22"/>
    <mergeCell ref="BT22:BU22"/>
    <mergeCell ref="BV22:BW22"/>
    <mergeCell ref="BX22:BY22"/>
    <mergeCell ref="BB22:BC22"/>
    <mergeCell ref="BD22:BE22"/>
    <mergeCell ref="BF22:BG22"/>
    <mergeCell ref="BH22:BI22"/>
    <mergeCell ref="BJ22:BK22"/>
    <mergeCell ref="BL22:BM22"/>
    <mergeCell ref="AP22:AQ22"/>
    <mergeCell ref="AR22:AS22"/>
    <mergeCell ref="AT22:AU22"/>
    <mergeCell ref="AV22:AW22"/>
    <mergeCell ref="AX22:AY22"/>
    <mergeCell ref="AZ22:BA22"/>
    <mergeCell ref="AD22:AE22"/>
    <mergeCell ref="AF22:AG22"/>
    <mergeCell ref="AH22:AI22"/>
    <mergeCell ref="AJ22:AK22"/>
    <mergeCell ref="AL22:AM22"/>
    <mergeCell ref="AN22:AO22"/>
    <mergeCell ref="R22:S22"/>
    <mergeCell ref="T22:U22"/>
    <mergeCell ref="V22:W22"/>
    <mergeCell ref="X22:Y22"/>
    <mergeCell ref="Z22:AA22"/>
    <mergeCell ref="AB22:AC22"/>
    <mergeCell ref="FD3:FE3"/>
    <mergeCell ref="FF3:FG3"/>
    <mergeCell ref="FH3:FI3"/>
    <mergeCell ref="D22:E22"/>
    <mergeCell ref="F22:G22"/>
    <mergeCell ref="H22:I22"/>
    <mergeCell ref="J22:K22"/>
    <mergeCell ref="L22:M22"/>
    <mergeCell ref="N22:O22"/>
    <mergeCell ref="P22:Q22"/>
    <mergeCell ref="ER3:ES3"/>
    <mergeCell ref="ET3:EU3"/>
    <mergeCell ref="EV3:EW3"/>
    <mergeCell ref="EX3:EY3"/>
    <mergeCell ref="EZ3:FA3"/>
    <mergeCell ref="FB3:FC3"/>
    <mergeCell ref="EF3:EG3"/>
    <mergeCell ref="EH3:EI3"/>
    <mergeCell ref="EJ3:EK3"/>
    <mergeCell ref="EL3:EM3"/>
    <mergeCell ref="EN3:EO3"/>
    <mergeCell ref="EP3:EQ3"/>
    <mergeCell ref="DT3:DU3"/>
    <mergeCell ref="DV3:DW3"/>
    <mergeCell ref="DX3:DY3"/>
    <mergeCell ref="DZ3:EA3"/>
    <mergeCell ref="EB3:EC3"/>
    <mergeCell ref="ED3:EE3"/>
    <mergeCell ref="DH3:DI3"/>
    <mergeCell ref="DJ3:DK3"/>
    <mergeCell ref="DL3:DM3"/>
    <mergeCell ref="DN3:DO3"/>
    <mergeCell ref="DP3:DQ3"/>
    <mergeCell ref="DR3:DS3"/>
    <mergeCell ref="CV3:CW3"/>
    <mergeCell ref="CX3:CY3"/>
    <mergeCell ref="CZ3:DA3"/>
    <mergeCell ref="DB3:DC3"/>
    <mergeCell ref="DD3:DE3"/>
    <mergeCell ref="DF3:DG3"/>
    <mergeCell ref="CJ3:CK3"/>
    <mergeCell ref="CL3:CM3"/>
    <mergeCell ref="CN3:CO3"/>
    <mergeCell ref="CP3:CQ3"/>
    <mergeCell ref="CR3:CS3"/>
    <mergeCell ref="CT3:CU3"/>
    <mergeCell ref="BX3:BY3"/>
    <mergeCell ref="BZ3:CA3"/>
    <mergeCell ref="CB3:CC3"/>
    <mergeCell ref="CD3:CE3"/>
    <mergeCell ref="CF3:CG3"/>
    <mergeCell ref="CH3:CI3"/>
    <mergeCell ref="BL3:BM3"/>
    <mergeCell ref="BN3:BO3"/>
    <mergeCell ref="BP3:BQ3"/>
    <mergeCell ref="BR3:BS3"/>
    <mergeCell ref="BT3:BU3"/>
    <mergeCell ref="BV3:BW3"/>
    <mergeCell ref="AZ3:BA3"/>
    <mergeCell ref="BB3:BC3"/>
    <mergeCell ref="BD3:BE3"/>
    <mergeCell ref="BF3:BG3"/>
    <mergeCell ref="BH3:BI3"/>
    <mergeCell ref="BJ3:BK3"/>
    <mergeCell ref="AN3:AO3"/>
    <mergeCell ref="AP3:AQ3"/>
    <mergeCell ref="AR3:AS3"/>
    <mergeCell ref="AT3:AU3"/>
    <mergeCell ref="AV3:AW3"/>
    <mergeCell ref="AX3:AY3"/>
    <mergeCell ref="AB3:AC3"/>
    <mergeCell ref="AD3:AE3"/>
    <mergeCell ref="AF3:AG3"/>
    <mergeCell ref="AH3:AI3"/>
    <mergeCell ref="AJ3:AK3"/>
    <mergeCell ref="AL3:AM3"/>
    <mergeCell ref="P3:Q3"/>
    <mergeCell ref="R3:S3"/>
    <mergeCell ref="T3:U3"/>
    <mergeCell ref="V3:W3"/>
    <mergeCell ref="X3:Y3"/>
    <mergeCell ref="Z3:AA3"/>
    <mergeCell ref="D3:E3"/>
    <mergeCell ref="F3:G3"/>
    <mergeCell ref="H3:I3"/>
    <mergeCell ref="J3:K3"/>
    <mergeCell ref="L3:M3"/>
    <mergeCell ref="N3:O3"/>
  </mergeCells>
  <conditionalFormatting sqref="B50:C51">
    <cfRule type="containsText" dxfId="5" priority="6" operator="containsText" text="true">
      <formula>NOT(ISERROR(SEARCH("true",B50)))</formula>
    </cfRule>
  </conditionalFormatting>
  <conditionalFormatting sqref="B52:C52">
    <cfRule type="containsText" dxfId="4" priority="5" operator="containsText" text="false">
      <formula>NOT(ISERROR(SEARCH("false",B52)))</formula>
    </cfRule>
  </conditionalFormatting>
  <conditionalFormatting sqref="B49:C49">
    <cfRule type="containsText" dxfId="3" priority="4" operator="containsText" text="true">
      <formula>NOT(ISERROR(SEARCH("true",B49)))</formula>
    </cfRule>
  </conditionalFormatting>
  <conditionalFormatting sqref="B53:C54">
    <cfRule type="containsText" dxfId="2" priority="3" operator="containsText" text="true">
      <formula>NOT(ISERROR(SEARCH("true",B53)))</formula>
    </cfRule>
  </conditionalFormatting>
  <conditionalFormatting sqref="B55:C55">
    <cfRule type="containsText" dxfId="1" priority="2" operator="containsText" text="false">
      <formula>NOT(ISERROR(SEARCH("false",B55)))</formula>
    </cfRule>
  </conditionalFormatting>
  <conditionalFormatting sqref="B52:C52">
    <cfRule type="containsText" dxfId="0" priority="1" operator="containsText" text="true">
      <formula>NOT(ISERROR(SEARCH("true",B52)))</formula>
    </cfRule>
  </conditionalFormatting>
  <dataValidations count="1">
    <dataValidation type="decimal" operator="greaterThan" allowBlank="1" showInputMessage="1" showErrorMessage="1" errorTitle="No Zero Value" error="If value is Zero, please leave it blank." sqref="BU4 BW4 BY4 CA4 CC4 CE4 CG4 CI4 CK4 CM4 CO4 CQ4 CS4 CU4 CW4 CY4 DA4 DC4 DE4 DG4 DI4 DK4 DM4 DO4 DQ4 DS4 BS4 DU4 DW4 DY4 EA4 EC4 EE4 EG4" xr:uid="{B10F9CBC-D3C0-41FD-8ED0-B5BA10B7F134}">
      <formula1>0</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CB3C0-2C7E-4511-9402-6EF58C6221AD}">
  <sheetPr codeName="Sheet46"/>
  <dimension ref="A1:AC94"/>
  <sheetViews>
    <sheetView zoomScale="82" zoomScaleNormal="82" workbookViewId="0">
      <selection activeCell="T16" sqref="T16"/>
    </sheetView>
  </sheetViews>
  <sheetFormatPr defaultColWidth="9.140625" defaultRowHeight="15.75" x14ac:dyDescent="0.25"/>
  <cols>
    <col min="1" max="1" width="10.42578125" style="32" bestFit="1" customWidth="1"/>
    <col min="2" max="2" width="5.85546875" style="36" bestFit="1" customWidth="1"/>
    <col min="3" max="3" width="47.85546875" style="53" bestFit="1" customWidth="1"/>
    <col min="4" max="4" width="13.5703125" style="53" bestFit="1" customWidth="1"/>
    <col min="5" max="5" width="5.85546875" style="36" bestFit="1" customWidth="1"/>
    <col min="6" max="6" width="54.140625" style="53" bestFit="1" customWidth="1"/>
    <col min="7" max="7" width="18.28515625" style="53" customWidth="1"/>
    <col min="8" max="8" width="7.85546875" style="32" customWidth="1"/>
    <col min="9" max="16" width="9.140625" style="32"/>
    <col min="17" max="17" width="8.7109375" style="32" customWidth="1"/>
    <col min="18" max="18" width="8.5703125" style="32" customWidth="1"/>
    <col min="19" max="19" width="8" style="32" customWidth="1"/>
    <col min="20" max="20" width="9.140625" style="32"/>
    <col min="21" max="21" width="7.5703125" style="32" customWidth="1"/>
    <col min="22" max="22" width="8.140625" style="32" customWidth="1"/>
    <col min="23" max="23" width="7.42578125" style="32" customWidth="1"/>
    <col min="24" max="24" width="8.140625" style="32" customWidth="1"/>
    <col min="25" max="25" width="9.140625" style="32"/>
    <col min="26" max="26" width="8.28515625" style="32" customWidth="1"/>
    <col min="27" max="16384" width="9.140625" style="32"/>
  </cols>
  <sheetData>
    <row r="1" spans="1:7" x14ac:dyDescent="0.25">
      <c r="B1" s="323" t="s">
        <v>638</v>
      </c>
      <c r="C1" s="323"/>
      <c r="D1" s="323"/>
      <c r="E1" s="323"/>
      <c r="F1" s="323"/>
      <c r="G1" s="323"/>
    </row>
    <row r="2" spans="1:7" x14ac:dyDescent="0.25">
      <c r="B2" s="323" t="s">
        <v>648</v>
      </c>
      <c r="C2" s="323"/>
      <c r="D2" s="323"/>
      <c r="E2" s="323"/>
      <c r="F2" s="323"/>
      <c r="G2" s="323"/>
    </row>
    <row r="3" spans="1:7" x14ac:dyDescent="0.25">
      <c r="B3" s="324"/>
      <c r="C3" s="324"/>
      <c r="D3" s="324"/>
      <c r="E3" s="324"/>
      <c r="F3" s="324"/>
      <c r="G3" s="324"/>
    </row>
    <row r="4" spans="1:7" x14ac:dyDescent="0.25">
      <c r="B4" s="114" t="s">
        <v>639</v>
      </c>
      <c r="C4" s="325" t="s">
        <v>640</v>
      </c>
      <c r="D4" s="325" t="s">
        <v>641</v>
      </c>
      <c r="E4" s="114" t="s">
        <v>639</v>
      </c>
      <c r="F4" s="325" t="s">
        <v>640</v>
      </c>
      <c r="G4" s="325" t="s">
        <v>641</v>
      </c>
    </row>
    <row r="5" spans="1:7" x14ac:dyDescent="0.25">
      <c r="B5" s="326" t="s">
        <v>642</v>
      </c>
      <c r="C5" s="326"/>
      <c r="D5" s="326"/>
      <c r="E5" s="326"/>
      <c r="F5" s="326"/>
      <c r="G5" s="326"/>
    </row>
    <row r="6" spans="1:7" x14ac:dyDescent="0.25">
      <c r="B6" s="21">
        <v>1</v>
      </c>
      <c r="C6" s="327" t="s">
        <v>759</v>
      </c>
      <c r="D6" s="327" t="s">
        <v>689</v>
      </c>
      <c r="E6" s="21">
        <v>2</v>
      </c>
      <c r="F6" s="327" t="s">
        <v>760</v>
      </c>
      <c r="G6" s="327" t="s">
        <v>690</v>
      </c>
    </row>
    <row r="7" spans="1:7" s="36" customFormat="1" x14ac:dyDescent="0.25">
      <c r="A7" s="32"/>
      <c r="B7" s="21">
        <v>3</v>
      </c>
      <c r="C7" s="327" t="s">
        <v>761</v>
      </c>
      <c r="D7" s="327" t="s">
        <v>691</v>
      </c>
      <c r="E7" s="21">
        <v>4</v>
      </c>
      <c r="F7" s="327" t="s">
        <v>762</v>
      </c>
      <c r="G7" s="327" t="s">
        <v>692</v>
      </c>
    </row>
    <row r="8" spans="1:7" x14ac:dyDescent="0.25">
      <c r="B8" s="21">
        <v>5</v>
      </c>
      <c r="C8" s="327" t="s">
        <v>763</v>
      </c>
      <c r="D8" s="327" t="s">
        <v>693</v>
      </c>
      <c r="E8" s="21">
        <v>6</v>
      </c>
      <c r="F8" s="327" t="s">
        <v>764</v>
      </c>
      <c r="G8" s="327" t="s">
        <v>694</v>
      </c>
    </row>
    <row r="9" spans="1:7" x14ac:dyDescent="0.25">
      <c r="B9" s="21">
        <v>7</v>
      </c>
      <c r="C9" s="327" t="s">
        <v>765</v>
      </c>
      <c r="D9" s="327" t="s">
        <v>695</v>
      </c>
      <c r="E9" s="21">
        <v>8</v>
      </c>
      <c r="F9" s="327" t="s">
        <v>766</v>
      </c>
      <c r="G9" s="327" t="s">
        <v>696</v>
      </c>
    </row>
    <row r="10" spans="1:7" x14ac:dyDescent="0.25">
      <c r="B10" s="21">
        <v>9</v>
      </c>
      <c r="C10" s="327" t="s">
        <v>767</v>
      </c>
      <c r="D10" s="327" t="s">
        <v>697</v>
      </c>
      <c r="E10" s="21">
        <v>10</v>
      </c>
      <c r="F10" s="327" t="s">
        <v>768</v>
      </c>
      <c r="G10" s="327" t="s">
        <v>698</v>
      </c>
    </row>
    <row r="11" spans="1:7" x14ac:dyDescent="0.25">
      <c r="B11" s="21">
        <v>11</v>
      </c>
      <c r="C11" s="327" t="s">
        <v>769</v>
      </c>
      <c r="D11" s="327" t="s">
        <v>699</v>
      </c>
      <c r="E11" s="21">
        <v>12</v>
      </c>
      <c r="F11" s="327" t="s">
        <v>770</v>
      </c>
      <c r="G11" s="327" t="s">
        <v>700</v>
      </c>
    </row>
    <row r="12" spans="1:7" x14ac:dyDescent="0.25">
      <c r="B12" s="21">
        <v>13</v>
      </c>
      <c r="C12" s="327" t="s">
        <v>771</v>
      </c>
      <c r="D12" s="327" t="s">
        <v>701</v>
      </c>
      <c r="E12" s="21">
        <v>14</v>
      </c>
      <c r="F12" s="327" t="s">
        <v>772</v>
      </c>
      <c r="G12" s="327" t="s">
        <v>702</v>
      </c>
    </row>
    <row r="13" spans="1:7" x14ac:dyDescent="0.25">
      <c r="B13" s="21">
        <v>15</v>
      </c>
      <c r="C13" s="327" t="s">
        <v>773</v>
      </c>
      <c r="D13" s="327" t="s">
        <v>703</v>
      </c>
      <c r="E13" s="21">
        <v>16</v>
      </c>
      <c r="F13" s="327" t="s">
        <v>774</v>
      </c>
      <c r="G13" s="327" t="s">
        <v>704</v>
      </c>
    </row>
    <row r="14" spans="1:7" x14ac:dyDescent="0.25">
      <c r="B14" s="21">
        <v>17</v>
      </c>
      <c r="C14" s="327" t="s">
        <v>775</v>
      </c>
      <c r="D14" s="327" t="s">
        <v>705</v>
      </c>
      <c r="E14" s="21">
        <v>18</v>
      </c>
      <c r="F14" s="327" t="s">
        <v>776</v>
      </c>
      <c r="G14" s="327" t="s">
        <v>706</v>
      </c>
    </row>
    <row r="15" spans="1:7" x14ac:dyDescent="0.25">
      <c r="B15" s="21">
        <v>19</v>
      </c>
      <c r="C15" s="327" t="s">
        <v>777</v>
      </c>
      <c r="D15" s="327" t="s">
        <v>707</v>
      </c>
      <c r="E15" s="21">
        <v>20</v>
      </c>
      <c r="F15" s="327" t="s">
        <v>778</v>
      </c>
      <c r="G15" s="327" t="s">
        <v>708</v>
      </c>
    </row>
    <row r="16" spans="1:7" x14ac:dyDescent="0.25">
      <c r="B16" s="21">
        <v>21</v>
      </c>
      <c r="C16" s="327" t="s">
        <v>779</v>
      </c>
      <c r="D16" s="327" t="s">
        <v>709</v>
      </c>
      <c r="E16" s="21">
        <v>22</v>
      </c>
      <c r="F16" s="327" t="s">
        <v>780</v>
      </c>
      <c r="G16" s="327" t="s">
        <v>710</v>
      </c>
    </row>
    <row r="17" spans="2:7" x14ac:dyDescent="0.25">
      <c r="B17" s="21">
        <v>23</v>
      </c>
      <c r="C17" s="327" t="s">
        <v>781</v>
      </c>
      <c r="D17" s="327" t="s">
        <v>711</v>
      </c>
      <c r="E17" s="21">
        <v>24</v>
      </c>
      <c r="F17" s="327" t="s">
        <v>782</v>
      </c>
      <c r="G17" s="327" t="s">
        <v>712</v>
      </c>
    </row>
    <row r="18" spans="2:7" x14ac:dyDescent="0.25">
      <c r="B18" s="21">
        <v>25</v>
      </c>
      <c r="C18" s="327" t="s">
        <v>783</v>
      </c>
      <c r="D18" s="327" t="s">
        <v>713</v>
      </c>
      <c r="E18" s="21">
        <v>26</v>
      </c>
      <c r="F18" s="327" t="s">
        <v>784</v>
      </c>
      <c r="G18" s="327" t="s">
        <v>714</v>
      </c>
    </row>
    <row r="19" spans="2:7" ht="24.75" customHeight="1" x14ac:dyDescent="0.25">
      <c r="B19" s="328" t="s">
        <v>643</v>
      </c>
      <c r="C19" s="329"/>
      <c r="D19" s="329"/>
      <c r="E19" s="329"/>
      <c r="F19" s="329"/>
      <c r="G19" s="330"/>
    </row>
    <row r="20" spans="2:7" x14ac:dyDescent="0.25">
      <c r="B20" s="21">
        <v>1</v>
      </c>
      <c r="C20" s="327" t="s">
        <v>785</v>
      </c>
      <c r="D20" s="327" t="s">
        <v>715</v>
      </c>
      <c r="E20" s="21">
        <v>2</v>
      </c>
      <c r="F20" s="327" t="s">
        <v>786</v>
      </c>
      <c r="G20" s="327" t="s">
        <v>716</v>
      </c>
    </row>
    <row r="21" spans="2:7" x14ac:dyDescent="0.25">
      <c r="B21" s="21">
        <v>3</v>
      </c>
      <c r="C21" s="327" t="s">
        <v>787</v>
      </c>
      <c r="D21" s="327" t="s">
        <v>717</v>
      </c>
      <c r="E21" s="21">
        <v>4</v>
      </c>
      <c r="F21" s="327" t="s">
        <v>788</v>
      </c>
      <c r="G21" s="327" t="s">
        <v>718</v>
      </c>
    </row>
    <row r="22" spans="2:7" x14ac:dyDescent="0.25">
      <c r="B22" s="21">
        <v>5</v>
      </c>
      <c r="C22" s="327" t="s">
        <v>789</v>
      </c>
      <c r="D22" s="327" t="s">
        <v>719</v>
      </c>
      <c r="E22" s="21">
        <v>6</v>
      </c>
      <c r="F22" s="327" t="s">
        <v>790</v>
      </c>
      <c r="G22" s="327" t="s">
        <v>720</v>
      </c>
    </row>
    <row r="23" spans="2:7" x14ac:dyDescent="0.25">
      <c r="B23" s="21">
        <v>7</v>
      </c>
      <c r="C23" s="327" t="s">
        <v>791</v>
      </c>
      <c r="D23" s="327" t="s">
        <v>721</v>
      </c>
      <c r="E23" s="21">
        <v>8</v>
      </c>
      <c r="F23" s="327" t="s">
        <v>792</v>
      </c>
      <c r="G23" s="327" t="s">
        <v>722</v>
      </c>
    </row>
    <row r="24" spans="2:7" x14ac:dyDescent="0.25">
      <c r="B24" s="21">
        <v>9</v>
      </c>
      <c r="C24" s="327" t="s">
        <v>793</v>
      </c>
      <c r="D24" s="327" t="s">
        <v>723</v>
      </c>
      <c r="E24" s="21">
        <v>10</v>
      </c>
      <c r="F24" s="327" t="s">
        <v>794</v>
      </c>
      <c r="G24" s="327" t="s">
        <v>724</v>
      </c>
    </row>
    <row r="25" spans="2:7" x14ac:dyDescent="0.25">
      <c r="B25" s="21">
        <v>11</v>
      </c>
      <c r="C25" s="327" t="s">
        <v>795</v>
      </c>
      <c r="D25" s="327" t="s">
        <v>725</v>
      </c>
      <c r="E25" s="21">
        <v>12</v>
      </c>
      <c r="F25" s="327" t="s">
        <v>796</v>
      </c>
      <c r="G25" s="327" t="s">
        <v>726</v>
      </c>
    </row>
    <row r="26" spans="2:7" x14ac:dyDescent="0.25">
      <c r="B26" s="21">
        <v>13</v>
      </c>
      <c r="C26" s="327" t="s">
        <v>797</v>
      </c>
      <c r="D26" s="327" t="s">
        <v>727</v>
      </c>
      <c r="E26" s="21">
        <v>14</v>
      </c>
      <c r="F26" s="327" t="s">
        <v>798</v>
      </c>
      <c r="G26" s="327" t="s">
        <v>728</v>
      </c>
    </row>
    <row r="27" spans="2:7" x14ac:dyDescent="0.25">
      <c r="B27" s="21">
        <v>15</v>
      </c>
      <c r="C27" s="327" t="s">
        <v>799</v>
      </c>
      <c r="D27" s="327" t="s">
        <v>729</v>
      </c>
      <c r="E27" s="21">
        <v>16</v>
      </c>
      <c r="F27" s="327" t="s">
        <v>800</v>
      </c>
      <c r="G27" s="327" t="s">
        <v>730</v>
      </c>
    </row>
    <row r="28" spans="2:7" x14ac:dyDescent="0.25">
      <c r="B28" s="21">
        <v>17</v>
      </c>
      <c r="C28" s="327" t="s">
        <v>801</v>
      </c>
      <c r="D28" s="327" t="s">
        <v>731</v>
      </c>
      <c r="E28" s="21"/>
      <c r="F28" s="327"/>
      <c r="G28" s="327"/>
    </row>
    <row r="29" spans="2:7" hidden="1" x14ac:dyDescent="0.25">
      <c r="B29" s="21">
        <v>0</v>
      </c>
      <c r="C29" s="327">
        <v>0</v>
      </c>
      <c r="D29" s="327">
        <v>0</v>
      </c>
      <c r="E29" s="21" t="s">
        <v>94</v>
      </c>
      <c r="F29" s="327" t="s">
        <v>94</v>
      </c>
      <c r="G29" s="21" t="s">
        <v>94</v>
      </c>
    </row>
    <row r="30" spans="2:7" hidden="1" x14ac:dyDescent="0.25">
      <c r="B30" s="21">
        <v>0</v>
      </c>
      <c r="C30" s="331"/>
      <c r="D30" s="331"/>
      <c r="E30" s="332"/>
      <c r="F30" s="331"/>
      <c r="G30" s="333"/>
    </row>
    <row r="31" spans="2:7" ht="16.5" hidden="1" thickBot="1" x14ac:dyDescent="0.3">
      <c r="B31" s="21">
        <v>0</v>
      </c>
      <c r="C31" s="334"/>
      <c r="D31" s="334"/>
      <c r="E31" s="335"/>
      <c r="F31" s="334"/>
      <c r="G31" s="336"/>
    </row>
    <row r="32" spans="2:7" ht="16.5" hidden="1" thickBot="1" x14ac:dyDescent="0.3">
      <c r="B32" s="21">
        <v>0</v>
      </c>
      <c r="C32" s="337"/>
      <c r="D32" s="337"/>
      <c r="E32" s="338"/>
      <c r="F32" s="337"/>
      <c r="G32" s="339"/>
    </row>
    <row r="33" spans="2:7" ht="16.5" hidden="1" thickBot="1" x14ac:dyDescent="0.3">
      <c r="B33" s="21">
        <v>0</v>
      </c>
      <c r="C33" s="337"/>
      <c r="D33" s="337"/>
      <c r="E33" s="338"/>
      <c r="F33" s="337"/>
      <c r="G33" s="339"/>
    </row>
    <row r="34" spans="2:7" ht="16.5" hidden="1" thickBot="1" x14ac:dyDescent="0.3">
      <c r="B34" s="21">
        <v>0</v>
      </c>
      <c r="C34" s="337"/>
      <c r="D34" s="337"/>
      <c r="E34" s="338"/>
      <c r="F34" s="337"/>
      <c r="G34" s="339"/>
    </row>
    <row r="35" spans="2:7" hidden="1" x14ac:dyDescent="0.25">
      <c r="B35" s="340">
        <v>0</v>
      </c>
      <c r="C35" s="341"/>
      <c r="D35" s="341"/>
      <c r="E35" s="342"/>
      <c r="F35" s="341"/>
      <c r="G35" s="343"/>
    </row>
    <row r="36" spans="2:7" ht="24.75" customHeight="1" x14ac:dyDescent="0.25">
      <c r="B36" s="344" t="s">
        <v>644</v>
      </c>
      <c r="C36" s="344"/>
      <c r="D36" s="344"/>
      <c r="E36" s="344"/>
      <c r="F36" s="344"/>
      <c r="G36" s="344"/>
    </row>
    <row r="37" spans="2:7" x14ac:dyDescent="0.25">
      <c r="B37" s="332">
        <v>1</v>
      </c>
      <c r="C37" s="331" t="s">
        <v>802</v>
      </c>
      <c r="D37" s="331" t="s">
        <v>732</v>
      </c>
      <c r="E37" s="332">
        <v>2</v>
      </c>
      <c r="F37" s="331" t="s">
        <v>803</v>
      </c>
      <c r="G37" s="331" t="s">
        <v>733</v>
      </c>
    </row>
    <row r="38" spans="2:7" x14ac:dyDescent="0.25">
      <c r="B38" s="21">
        <v>3</v>
      </c>
      <c r="C38" s="327" t="s">
        <v>804</v>
      </c>
      <c r="D38" s="327" t="s">
        <v>734</v>
      </c>
      <c r="E38" s="21">
        <v>4</v>
      </c>
      <c r="F38" s="327" t="s">
        <v>805</v>
      </c>
      <c r="G38" s="327" t="s">
        <v>735</v>
      </c>
    </row>
    <row r="39" spans="2:7" x14ac:dyDescent="0.25">
      <c r="B39" s="21">
        <v>5</v>
      </c>
      <c r="C39" s="327" t="s">
        <v>806</v>
      </c>
      <c r="D39" s="327" t="s">
        <v>736</v>
      </c>
      <c r="E39" s="21">
        <v>6</v>
      </c>
      <c r="F39" s="327" t="s">
        <v>807</v>
      </c>
      <c r="G39" s="327" t="s">
        <v>737</v>
      </c>
    </row>
    <row r="40" spans="2:7" x14ac:dyDescent="0.25">
      <c r="B40" s="21">
        <v>7</v>
      </c>
      <c r="C40" s="327" t="s">
        <v>808</v>
      </c>
      <c r="D40" s="327" t="s">
        <v>738</v>
      </c>
      <c r="E40" s="21">
        <v>8</v>
      </c>
      <c r="F40" s="327" t="s">
        <v>809</v>
      </c>
      <c r="G40" s="327" t="s">
        <v>739</v>
      </c>
    </row>
    <row r="41" spans="2:7" x14ac:dyDescent="0.25">
      <c r="B41" s="21">
        <v>9</v>
      </c>
      <c r="C41" s="327" t="s">
        <v>810</v>
      </c>
      <c r="D41" s="327" t="s">
        <v>740</v>
      </c>
      <c r="E41" s="21">
        <v>10</v>
      </c>
      <c r="F41" s="327" t="s">
        <v>811</v>
      </c>
      <c r="G41" s="327" t="s">
        <v>812</v>
      </c>
    </row>
    <row r="42" spans="2:7" x14ac:dyDescent="0.25">
      <c r="B42" s="21">
        <v>11</v>
      </c>
      <c r="C42" s="327" t="s">
        <v>813</v>
      </c>
      <c r="D42" s="327" t="s">
        <v>742</v>
      </c>
      <c r="E42" s="21">
        <v>12</v>
      </c>
      <c r="F42" s="327" t="s">
        <v>814</v>
      </c>
      <c r="G42" s="327" t="s">
        <v>743</v>
      </c>
    </row>
    <row r="43" spans="2:7" x14ac:dyDescent="0.25">
      <c r="B43" s="21">
        <v>13</v>
      </c>
      <c r="C43" s="327" t="s">
        <v>815</v>
      </c>
      <c r="D43" s="327" t="s">
        <v>744</v>
      </c>
      <c r="E43" s="21">
        <v>14</v>
      </c>
      <c r="F43" s="327" t="s">
        <v>816</v>
      </c>
      <c r="G43" s="327" t="s">
        <v>745</v>
      </c>
    </row>
    <row r="44" spans="2:7" x14ac:dyDescent="0.25">
      <c r="B44" s="21">
        <v>15</v>
      </c>
      <c r="C44" s="327" t="s">
        <v>817</v>
      </c>
      <c r="D44" s="327" t="s">
        <v>746</v>
      </c>
      <c r="E44" s="21">
        <v>16</v>
      </c>
      <c r="F44" s="327" t="s">
        <v>818</v>
      </c>
      <c r="G44" s="327" t="s">
        <v>747</v>
      </c>
    </row>
    <row r="45" spans="2:7" x14ac:dyDescent="0.25">
      <c r="B45" s="21">
        <v>17</v>
      </c>
      <c r="C45" s="327" t="s">
        <v>819</v>
      </c>
      <c r="D45" s="327" t="s">
        <v>748</v>
      </c>
      <c r="E45" s="21"/>
      <c r="F45" s="327"/>
      <c r="G45" s="327"/>
    </row>
    <row r="46" spans="2:7" hidden="1" x14ac:dyDescent="0.25">
      <c r="B46" s="21"/>
      <c r="C46" s="327"/>
      <c r="D46" s="327"/>
      <c r="E46" s="21"/>
      <c r="F46" s="327"/>
      <c r="G46" s="327"/>
    </row>
    <row r="47" spans="2:7" x14ac:dyDescent="0.25">
      <c r="B47" s="345"/>
      <c r="C47" s="346"/>
      <c r="D47" s="346"/>
      <c r="E47" s="345"/>
      <c r="F47" s="346"/>
      <c r="G47" s="346"/>
    </row>
    <row r="48" spans="2:7" ht="25.5" customHeight="1" x14ac:dyDescent="0.25">
      <c r="B48" s="347" t="s">
        <v>645</v>
      </c>
      <c r="C48" s="347"/>
      <c r="D48" s="347"/>
      <c r="E48" s="347"/>
      <c r="F48" s="347"/>
      <c r="G48" s="347"/>
    </row>
    <row r="49" spans="2:29" x14ac:dyDescent="0.25">
      <c r="B49" s="21">
        <v>1</v>
      </c>
      <c r="C49" s="327" t="s">
        <v>820</v>
      </c>
      <c r="D49" s="327" t="s">
        <v>821</v>
      </c>
      <c r="E49" s="21">
        <v>2</v>
      </c>
      <c r="F49" s="327" t="s">
        <v>822</v>
      </c>
      <c r="G49" s="327" t="s">
        <v>823</v>
      </c>
      <c r="AC49" s="32">
        <v>0</v>
      </c>
    </row>
    <row r="50" spans="2:29" x14ac:dyDescent="0.25">
      <c r="B50" s="21">
        <v>3</v>
      </c>
      <c r="C50" s="327" t="s">
        <v>824</v>
      </c>
      <c r="D50" s="327" t="s">
        <v>825</v>
      </c>
      <c r="E50" s="21">
        <v>4</v>
      </c>
      <c r="F50" s="327" t="s">
        <v>826</v>
      </c>
      <c r="G50" s="327" t="s">
        <v>827</v>
      </c>
    </row>
    <row r="51" spans="2:29" x14ac:dyDescent="0.25">
      <c r="B51" s="21">
        <v>5</v>
      </c>
      <c r="C51" s="327" t="s">
        <v>828</v>
      </c>
      <c r="D51" s="327" t="s">
        <v>829</v>
      </c>
      <c r="E51" s="21">
        <v>6</v>
      </c>
      <c r="F51" s="327" t="s">
        <v>830</v>
      </c>
      <c r="G51" s="327" t="s">
        <v>831</v>
      </c>
    </row>
    <row r="52" spans="2:29" x14ac:dyDescent="0.25">
      <c r="B52" s="21">
        <v>7</v>
      </c>
      <c r="C52" s="327" t="s">
        <v>832</v>
      </c>
      <c r="D52" s="327" t="s">
        <v>833</v>
      </c>
      <c r="E52" s="21">
        <v>8</v>
      </c>
      <c r="F52" s="327" t="s">
        <v>834</v>
      </c>
      <c r="G52" s="327" t="s">
        <v>835</v>
      </c>
    </row>
    <row r="53" spans="2:29" x14ac:dyDescent="0.25">
      <c r="B53" s="21">
        <v>9</v>
      </c>
      <c r="C53" s="327" t="s">
        <v>836</v>
      </c>
      <c r="D53" s="327" t="s">
        <v>837</v>
      </c>
      <c r="E53" s="21">
        <v>10</v>
      </c>
      <c r="F53" s="327" t="s">
        <v>838</v>
      </c>
      <c r="G53" s="327" t="s">
        <v>839</v>
      </c>
    </row>
    <row r="54" spans="2:29" x14ac:dyDescent="0.25">
      <c r="B54" s="21">
        <v>11</v>
      </c>
      <c r="C54" s="327" t="s">
        <v>840</v>
      </c>
      <c r="D54" s="327" t="s">
        <v>841</v>
      </c>
      <c r="E54" s="21">
        <v>12</v>
      </c>
      <c r="F54" s="327" t="s">
        <v>842</v>
      </c>
      <c r="G54" s="327" t="s">
        <v>843</v>
      </c>
      <c r="AC54" s="32">
        <v>0</v>
      </c>
    </row>
    <row r="55" spans="2:29" x14ac:dyDescent="0.25">
      <c r="B55" s="21">
        <v>13</v>
      </c>
      <c r="C55" s="327" t="s">
        <v>844</v>
      </c>
      <c r="D55" s="327" t="s">
        <v>845</v>
      </c>
      <c r="E55" s="21">
        <v>14</v>
      </c>
      <c r="F55" s="327" t="s">
        <v>846</v>
      </c>
      <c r="G55" s="327" t="s">
        <v>847</v>
      </c>
      <c r="AC55" s="32">
        <v>0</v>
      </c>
    </row>
    <row r="56" spans="2:29" x14ac:dyDescent="0.25">
      <c r="B56" s="21">
        <v>15</v>
      </c>
      <c r="C56" s="327" t="s">
        <v>848</v>
      </c>
      <c r="D56" s="327" t="s">
        <v>849</v>
      </c>
      <c r="E56" s="21">
        <v>16</v>
      </c>
      <c r="F56" s="327" t="s">
        <v>850</v>
      </c>
      <c r="G56" s="327" t="s">
        <v>851</v>
      </c>
    </row>
    <row r="57" spans="2:29" x14ac:dyDescent="0.25">
      <c r="B57" s="21">
        <v>17</v>
      </c>
      <c r="C57" s="327" t="s">
        <v>852</v>
      </c>
      <c r="D57" s="327" t="s">
        <v>853</v>
      </c>
      <c r="E57" s="21">
        <v>18</v>
      </c>
      <c r="F57" s="327" t="s">
        <v>854</v>
      </c>
      <c r="G57" s="327" t="s">
        <v>855</v>
      </c>
    </row>
    <row r="58" spans="2:29" x14ac:dyDescent="0.25">
      <c r="B58" s="21">
        <v>19</v>
      </c>
      <c r="C58" s="327" t="s">
        <v>856</v>
      </c>
      <c r="D58" s="327" t="s">
        <v>857</v>
      </c>
      <c r="E58" s="21">
        <v>20</v>
      </c>
      <c r="F58" s="327" t="s">
        <v>858</v>
      </c>
      <c r="G58" s="327" t="s">
        <v>859</v>
      </c>
    </row>
    <row r="59" spans="2:29" x14ac:dyDescent="0.25">
      <c r="B59" s="21">
        <v>21</v>
      </c>
      <c r="C59" s="327" t="s">
        <v>860</v>
      </c>
      <c r="D59" s="327" t="s">
        <v>861</v>
      </c>
      <c r="E59" s="21">
        <v>22</v>
      </c>
      <c r="F59" s="327" t="s">
        <v>862</v>
      </c>
      <c r="G59" s="327" t="s">
        <v>863</v>
      </c>
    </row>
    <row r="60" spans="2:29" x14ac:dyDescent="0.25">
      <c r="B60" s="21">
        <v>23</v>
      </c>
      <c r="C60" s="327" t="s">
        <v>864</v>
      </c>
      <c r="D60" s="327" t="s">
        <v>865</v>
      </c>
      <c r="E60" s="21">
        <v>24</v>
      </c>
      <c r="F60" s="327" t="s">
        <v>866</v>
      </c>
      <c r="G60" s="327" t="s">
        <v>867</v>
      </c>
    </row>
    <row r="61" spans="2:29" x14ac:dyDescent="0.25">
      <c r="B61" s="21">
        <v>25</v>
      </c>
      <c r="C61" s="327" t="s">
        <v>868</v>
      </c>
      <c r="D61" s="327" t="s">
        <v>869</v>
      </c>
      <c r="E61" s="21">
        <v>26</v>
      </c>
      <c r="F61" s="327" t="s">
        <v>870</v>
      </c>
      <c r="G61" s="327" t="s">
        <v>871</v>
      </c>
    </row>
    <row r="62" spans="2:29" x14ac:dyDescent="0.25">
      <c r="B62" s="21">
        <v>27</v>
      </c>
      <c r="C62" s="327" t="s">
        <v>872</v>
      </c>
      <c r="D62" s="327" t="s">
        <v>873</v>
      </c>
      <c r="E62" s="21">
        <v>28</v>
      </c>
      <c r="F62" s="327" t="s">
        <v>874</v>
      </c>
      <c r="G62" s="327" t="s">
        <v>875</v>
      </c>
    </row>
    <row r="63" spans="2:29" x14ac:dyDescent="0.25">
      <c r="B63" s="21">
        <v>29</v>
      </c>
      <c r="C63" s="327" t="s">
        <v>876</v>
      </c>
      <c r="D63" s="327" t="s">
        <v>877</v>
      </c>
      <c r="E63" s="21">
        <v>30</v>
      </c>
      <c r="F63" s="327" t="s">
        <v>878</v>
      </c>
      <c r="G63" s="327" t="s">
        <v>879</v>
      </c>
      <c r="AC63" s="32">
        <v>0</v>
      </c>
    </row>
    <row r="64" spans="2:29" x14ac:dyDescent="0.25">
      <c r="B64" s="21">
        <v>31</v>
      </c>
      <c r="C64" s="327" t="s">
        <v>880</v>
      </c>
      <c r="D64" s="327" t="s">
        <v>881</v>
      </c>
      <c r="E64" s="21">
        <v>32</v>
      </c>
      <c r="F64" s="327" t="s">
        <v>882</v>
      </c>
      <c r="G64" s="327" t="s">
        <v>883</v>
      </c>
    </row>
    <row r="65" spans="2:29" x14ac:dyDescent="0.25">
      <c r="B65" s="21">
        <v>33</v>
      </c>
      <c r="C65" s="327" t="s">
        <v>884</v>
      </c>
      <c r="D65" s="327" t="s">
        <v>885</v>
      </c>
      <c r="E65" s="21">
        <v>34</v>
      </c>
      <c r="F65" s="327" t="s">
        <v>886</v>
      </c>
      <c r="G65" s="327" t="s">
        <v>887</v>
      </c>
    </row>
    <row r="66" spans="2:29" x14ac:dyDescent="0.25">
      <c r="B66" s="21">
        <v>35</v>
      </c>
      <c r="C66" s="327" t="s">
        <v>888</v>
      </c>
      <c r="D66" s="327" t="s">
        <v>889</v>
      </c>
      <c r="E66" s="21">
        <v>36</v>
      </c>
      <c r="F66" s="327" t="s">
        <v>890</v>
      </c>
      <c r="G66" s="327" t="s">
        <v>891</v>
      </c>
    </row>
    <row r="67" spans="2:29" x14ac:dyDescent="0.25">
      <c r="B67" s="21">
        <v>37</v>
      </c>
      <c r="C67" s="327" t="s">
        <v>892</v>
      </c>
      <c r="D67" s="327" t="s">
        <v>893</v>
      </c>
      <c r="E67" s="21">
        <v>38</v>
      </c>
      <c r="F67" s="327" t="s">
        <v>894</v>
      </c>
      <c r="G67" s="327" t="s">
        <v>895</v>
      </c>
      <c r="AC67" s="32">
        <v>19554.946620000002</v>
      </c>
    </row>
    <row r="68" spans="2:29" x14ac:dyDescent="0.25">
      <c r="B68" s="21">
        <v>39</v>
      </c>
      <c r="C68" s="327" t="s">
        <v>896</v>
      </c>
      <c r="D68" s="327" t="s">
        <v>897</v>
      </c>
      <c r="E68" s="21">
        <v>40</v>
      </c>
      <c r="F68" s="327" t="s">
        <v>898</v>
      </c>
      <c r="G68" s="327" t="s">
        <v>899</v>
      </c>
    </row>
    <row r="69" spans="2:29" x14ac:dyDescent="0.25">
      <c r="B69" s="21">
        <v>41</v>
      </c>
      <c r="C69" s="327" t="s">
        <v>900</v>
      </c>
      <c r="D69" s="327" t="s">
        <v>901</v>
      </c>
      <c r="E69" s="21">
        <v>42</v>
      </c>
      <c r="F69" s="327" t="s">
        <v>902</v>
      </c>
      <c r="G69" s="327" t="s">
        <v>903</v>
      </c>
      <c r="AC69" s="32">
        <v>19554.946620000002</v>
      </c>
    </row>
    <row r="70" spans="2:29" x14ac:dyDescent="0.25">
      <c r="B70" s="21">
        <v>43</v>
      </c>
      <c r="C70" s="327" t="s">
        <v>904</v>
      </c>
      <c r="D70" s="327" t="s">
        <v>905</v>
      </c>
      <c r="E70" s="21">
        <v>44</v>
      </c>
      <c r="F70" s="327" t="s">
        <v>906</v>
      </c>
      <c r="G70" s="327" t="s">
        <v>907</v>
      </c>
      <c r="AC70" s="32">
        <v>1603.8062399999999</v>
      </c>
    </row>
    <row r="71" spans="2:29" x14ac:dyDescent="0.25">
      <c r="B71" s="21">
        <v>45</v>
      </c>
      <c r="C71" s="327" t="s">
        <v>908</v>
      </c>
      <c r="D71" s="327" t="s">
        <v>909</v>
      </c>
      <c r="E71" s="21">
        <v>46</v>
      </c>
      <c r="F71" s="327" t="s">
        <v>910</v>
      </c>
      <c r="G71" s="327" t="s">
        <v>911</v>
      </c>
    </row>
    <row r="72" spans="2:29" x14ac:dyDescent="0.25">
      <c r="B72" s="21">
        <v>47</v>
      </c>
      <c r="C72" s="327" t="s">
        <v>912</v>
      </c>
      <c r="D72" s="327" t="s">
        <v>913</v>
      </c>
      <c r="E72" s="21">
        <v>48</v>
      </c>
      <c r="F72" s="327" t="s">
        <v>914</v>
      </c>
      <c r="G72" s="327" t="s">
        <v>915</v>
      </c>
    </row>
    <row r="73" spans="2:29" x14ac:dyDescent="0.25">
      <c r="B73" s="21">
        <v>49</v>
      </c>
      <c r="C73" s="327" t="s">
        <v>916</v>
      </c>
      <c r="D73" s="327" t="s">
        <v>917</v>
      </c>
      <c r="E73" s="21">
        <v>50</v>
      </c>
      <c r="F73" s="327" t="s">
        <v>918</v>
      </c>
      <c r="G73" s="327" t="s">
        <v>919</v>
      </c>
      <c r="AC73" s="32">
        <v>305.166</v>
      </c>
    </row>
    <row r="74" spans="2:29" x14ac:dyDescent="0.25">
      <c r="B74" s="21">
        <v>51</v>
      </c>
      <c r="C74" s="327" t="s">
        <v>920</v>
      </c>
      <c r="D74" s="327" t="s">
        <v>921</v>
      </c>
      <c r="E74" s="21">
        <v>52</v>
      </c>
      <c r="F74" s="327" t="s">
        <v>922</v>
      </c>
      <c r="G74" s="327" t="s">
        <v>923</v>
      </c>
      <c r="AC74" s="32">
        <v>155.9</v>
      </c>
    </row>
    <row r="75" spans="2:29" x14ac:dyDescent="0.25">
      <c r="B75" s="21">
        <v>53</v>
      </c>
      <c r="C75" s="327" t="s">
        <v>924</v>
      </c>
      <c r="D75" s="327" t="s">
        <v>925</v>
      </c>
      <c r="E75" s="21">
        <v>54</v>
      </c>
      <c r="F75" s="327" t="s">
        <v>926</v>
      </c>
      <c r="G75" s="327" t="s">
        <v>927</v>
      </c>
      <c r="AC75" s="32">
        <v>428.19</v>
      </c>
    </row>
    <row r="76" spans="2:29" x14ac:dyDescent="0.25">
      <c r="B76" s="21">
        <v>55</v>
      </c>
      <c r="C76" s="327" t="s">
        <v>928</v>
      </c>
      <c r="D76" s="327" t="s">
        <v>929</v>
      </c>
      <c r="E76" s="21">
        <v>56</v>
      </c>
      <c r="F76" s="327" t="s">
        <v>930</v>
      </c>
      <c r="G76" s="327" t="s">
        <v>931</v>
      </c>
    </row>
    <row r="77" spans="2:29" x14ac:dyDescent="0.25">
      <c r="B77" s="21">
        <v>57</v>
      </c>
      <c r="C77" s="327" t="s">
        <v>932</v>
      </c>
      <c r="D77" s="327" t="s">
        <v>933</v>
      </c>
      <c r="E77" s="21">
        <v>58</v>
      </c>
      <c r="F77" s="327" t="s">
        <v>934</v>
      </c>
      <c r="G77" s="327" t="s">
        <v>935</v>
      </c>
    </row>
    <row r="78" spans="2:29" x14ac:dyDescent="0.25">
      <c r="B78" s="21">
        <v>59</v>
      </c>
      <c r="C78" s="327" t="s">
        <v>936</v>
      </c>
      <c r="D78" s="327" t="s">
        <v>937</v>
      </c>
      <c r="E78" s="21">
        <v>60</v>
      </c>
      <c r="F78" s="327" t="s">
        <v>938</v>
      </c>
      <c r="G78" s="327" t="s">
        <v>939</v>
      </c>
      <c r="AC78" s="32">
        <v>387.59</v>
      </c>
    </row>
    <row r="79" spans="2:29" x14ac:dyDescent="0.25">
      <c r="B79" s="21">
        <v>61</v>
      </c>
      <c r="C79" s="327" t="s">
        <v>940</v>
      </c>
      <c r="D79" s="327" t="s">
        <v>941</v>
      </c>
      <c r="E79" s="21">
        <v>62</v>
      </c>
      <c r="F79" s="327" t="s">
        <v>942</v>
      </c>
      <c r="G79" s="327" t="s">
        <v>943</v>
      </c>
      <c r="AC79" s="32">
        <v>326.96024</v>
      </c>
    </row>
    <row r="80" spans="2:29" x14ac:dyDescent="0.25">
      <c r="B80" s="21">
        <v>63</v>
      </c>
      <c r="C80" s="327" t="s">
        <v>944</v>
      </c>
      <c r="D80" s="327" t="s">
        <v>945</v>
      </c>
      <c r="E80" s="21">
        <v>64</v>
      </c>
      <c r="F80" s="327" t="s">
        <v>946</v>
      </c>
      <c r="G80" s="327" t="s">
        <v>947</v>
      </c>
      <c r="AC80" s="32">
        <v>555.33168000000001</v>
      </c>
    </row>
    <row r="81" spans="2:7" hidden="1" x14ac:dyDescent="0.25">
      <c r="B81" s="21"/>
      <c r="C81" s="327"/>
      <c r="D81" s="327"/>
      <c r="E81" s="21"/>
      <c r="F81" s="327"/>
      <c r="G81" s="327"/>
    </row>
    <row r="82" spans="2:7" hidden="1" x14ac:dyDescent="0.25">
      <c r="B82" s="21"/>
      <c r="C82" s="327"/>
      <c r="D82" s="327"/>
      <c r="E82" s="21"/>
      <c r="F82" s="327"/>
      <c r="G82" s="327"/>
    </row>
    <row r="83" spans="2:7" hidden="1" x14ac:dyDescent="0.25">
      <c r="B83" s="21"/>
      <c r="C83" s="327"/>
      <c r="D83" s="327"/>
      <c r="E83" s="21"/>
      <c r="F83" s="327"/>
      <c r="G83" s="327"/>
    </row>
    <row r="84" spans="2:7" ht="22.9" customHeight="1" x14ac:dyDescent="0.25">
      <c r="B84" s="348" t="s">
        <v>646</v>
      </c>
      <c r="C84" s="348"/>
      <c r="D84" s="348"/>
      <c r="E84" s="348"/>
      <c r="F84" s="348"/>
      <c r="G84" s="348"/>
    </row>
    <row r="85" spans="2:7" ht="10.15" customHeight="1" x14ac:dyDescent="0.25">
      <c r="B85" s="349"/>
      <c r="C85" s="349"/>
      <c r="D85" s="349"/>
      <c r="E85" s="349"/>
      <c r="F85" s="349"/>
      <c r="G85" s="349"/>
    </row>
    <row r="86" spans="2:7" x14ac:dyDescent="0.25">
      <c r="B86" s="21">
        <v>1</v>
      </c>
      <c r="C86" s="327" t="s">
        <v>948</v>
      </c>
      <c r="D86" s="327" t="s">
        <v>949</v>
      </c>
    </row>
    <row r="89" spans="2:7" x14ac:dyDescent="0.25">
      <c r="D89" s="350"/>
      <c r="E89" s="351"/>
    </row>
    <row r="90" spans="2:7" x14ac:dyDescent="0.25">
      <c r="D90" s="350"/>
      <c r="E90" s="351"/>
    </row>
    <row r="91" spans="2:7" x14ac:dyDescent="0.25">
      <c r="D91" s="350"/>
      <c r="E91" s="351"/>
    </row>
    <row r="92" spans="2:7" x14ac:dyDescent="0.25">
      <c r="D92" s="350"/>
      <c r="E92" s="351"/>
    </row>
    <row r="93" spans="2:7" x14ac:dyDescent="0.25">
      <c r="D93" s="350"/>
      <c r="E93" s="351"/>
    </row>
    <row r="94" spans="2:7" x14ac:dyDescent="0.25">
      <c r="D94" s="350"/>
      <c r="E94" s="351"/>
    </row>
  </sheetData>
  <mergeCells count="8">
    <mergeCell ref="B48:G48"/>
    <mergeCell ref="B84:G85"/>
    <mergeCell ref="B1:G1"/>
    <mergeCell ref="B2:G2"/>
    <mergeCell ref="B3:G3"/>
    <mergeCell ref="B5:G5"/>
    <mergeCell ref="B19:G19"/>
    <mergeCell ref="B36:G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C1</vt:lpstr>
      <vt:lpstr>C2</vt:lpstr>
      <vt:lpstr>C3</vt:lpstr>
      <vt:lpstr>C4</vt:lpstr>
      <vt:lpstr>C5</vt:lpstr>
      <vt:lpstr>C6</vt:lpstr>
      <vt:lpstr>C7</vt:lpstr>
      <vt:lpstr>C8</vt:lpstr>
      <vt:lpstr>C9</vt:lpstr>
      <vt:lpstr>C10</vt:lpstr>
      <vt:lpstr>C11</vt:lpstr>
      <vt:lpstr>C12</vt:lpstr>
      <vt:lpstr>C13</vt:lpstr>
      <vt:lpstr>C14</vt:lpstr>
      <vt:lpstr>'C1'!Print_Area</vt:lpstr>
      <vt:lpstr>'C2'!Print_Area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B00599</dc:creator>
  <cp:lastModifiedBy>B00599</cp:lastModifiedBy>
  <dcterms:created xsi:type="dcterms:W3CDTF">2022-12-18T05:19:15Z</dcterms:created>
  <dcterms:modified xsi:type="dcterms:W3CDTF">2022-12-18T05:24:29Z</dcterms:modified>
</cp:coreProperties>
</file>