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ownloads\"/>
    </mc:Choice>
  </mc:AlternateContent>
  <xr:revisionPtr revIDLastSave="0" documentId="13_ncr:1_{5D3675BF-CD9F-462F-8CAD-73A55928260F}" xr6:coauthVersionLast="36" xr6:coauthVersionMax="36" xr10:uidLastSave="{00000000-0000-0000-0000-000000000000}"/>
  <bookViews>
    <workbookView xWindow="0" yWindow="0" windowWidth="28800" windowHeight="12270" xr2:uid="{FD850E4B-29BC-404D-8C32-5DFA9A8C785E}"/>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s>
  <externalReferences>
    <externalReference r:id="rId19"/>
    <externalReference r:id="rId20"/>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4">'C15'!$A$1:$I$83</definedName>
    <definedName name="_xlnm.Print_Area" localSheetId="15">'C16'!$A$1:$H$84</definedName>
    <definedName name="_xlnm.Print_Area" localSheetId="16">'C17'!$A$1:$K$84</definedName>
    <definedName name="_xlnm.Print_Area" localSheetId="17">'C18'!$A$1:$I$83</definedName>
    <definedName name="_xlnm.Print_Area" localSheetId="1">'C2'!$B$2:$E$43</definedName>
    <definedName name="_xlnm.Print_Area" localSheetId="2">'C3'!$B$1:$I$27</definedName>
    <definedName name="_xlnm.Print_Area" localSheetId="3">'C4'!$A$1:$G$48</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F88" i="12"/>
  <c r="J40" i="11"/>
  <c r="I39" i="11"/>
  <c r="J39" i="11"/>
  <c r="J38" i="11"/>
  <c r="I38" i="11"/>
  <c r="J37" i="11"/>
  <c r="I36" i="11"/>
  <c r="J36" i="11"/>
  <c r="J35" i="11"/>
  <c r="I35" i="11"/>
  <c r="J34" i="11"/>
  <c r="I34" i="11"/>
  <c r="I33" i="11"/>
  <c r="J33" i="11"/>
  <c r="J32" i="11"/>
  <c r="I32" i="11"/>
  <c r="J31" i="11"/>
  <c r="I30" i="11"/>
  <c r="J30" i="11"/>
  <c r="J29" i="11"/>
  <c r="I29" i="11"/>
  <c r="J28" i="11"/>
  <c r="I27" i="11"/>
  <c r="J27" i="11"/>
  <c r="J26" i="11"/>
  <c r="I26" i="11"/>
  <c r="J25" i="11"/>
  <c r="I25" i="11"/>
  <c r="I23" i="11"/>
  <c r="J22" i="11"/>
  <c r="I21" i="11"/>
  <c r="J21" i="11"/>
  <c r="I20" i="11"/>
  <c r="J19" i="11"/>
  <c r="I18" i="11"/>
  <c r="J18" i="11"/>
  <c r="I17" i="11"/>
  <c r="J16" i="11"/>
  <c r="I15" i="11"/>
  <c r="J15" i="11"/>
  <c r="J14" i="11"/>
  <c r="I14" i="11"/>
  <c r="J13" i="11"/>
  <c r="I12" i="11"/>
  <c r="J12" i="11"/>
  <c r="J10" i="11"/>
  <c r="I10" i="11"/>
  <c r="I9" i="11"/>
  <c r="J9" i="11"/>
  <c r="J7" i="11"/>
  <c r="I7" i="11"/>
  <c r="AD5" i="7"/>
  <c r="AC5" i="7"/>
  <c r="V5" i="7"/>
  <c r="U5" i="7"/>
  <c r="S5" i="7"/>
  <c r="AA5" i="7" s="1"/>
  <c r="N5" i="7"/>
  <c r="M5" i="7"/>
  <c r="L5" i="7"/>
  <c r="T5" i="7" s="1"/>
  <c r="AB5" i="7" s="1"/>
  <c r="K5" i="7"/>
  <c r="O5" i="7"/>
  <c r="W5" i="7" s="1"/>
  <c r="AE5" i="7" s="1"/>
  <c r="S4" i="7"/>
  <c r="AA4" i="7" s="1"/>
  <c r="O4" i="7"/>
  <c r="W4" i="7" s="1"/>
  <c r="AE4" i="7" s="1"/>
  <c r="N4" i="7"/>
  <c r="V4" i="7" s="1"/>
  <c r="AD4" i="7" s="1"/>
  <c r="K4" i="7"/>
  <c r="W5" i="6"/>
  <c r="AE5" i="6" s="1"/>
  <c r="O5" i="6"/>
  <c r="L5" i="6"/>
  <c r="T5" i="6" s="1"/>
  <c r="AB5" i="6" s="1"/>
  <c r="N5" i="6"/>
  <c r="V5" i="6" s="1"/>
  <c r="AD5" i="6" s="1"/>
  <c r="M5" i="6"/>
  <c r="U5" i="6" s="1"/>
  <c r="AC5" i="6" s="1"/>
  <c r="K5" i="6"/>
  <c r="S5" i="6" s="1"/>
  <c r="AA5" i="6" s="1"/>
  <c r="S4" i="6"/>
  <c r="AA4" i="6" s="1"/>
  <c r="K4" i="6"/>
  <c r="N4" i="6"/>
  <c r="V4" i="6" s="1"/>
  <c r="AD4" i="6" s="1"/>
  <c r="X5" i="5"/>
  <c r="AF5" i="5" s="1"/>
  <c r="P5" i="5"/>
  <c r="M5" i="5"/>
  <c r="U5" i="5" s="1"/>
  <c r="AC5" i="5" s="1"/>
  <c r="O5" i="5"/>
  <c r="W5" i="5" s="1"/>
  <c r="AE5" i="5" s="1"/>
  <c r="N5" i="5"/>
  <c r="V5" i="5" s="1"/>
  <c r="AD5" i="5" s="1"/>
  <c r="L5" i="5"/>
  <c r="T5" i="5" s="1"/>
  <c r="AB5" i="5" s="1"/>
  <c r="T4" i="5"/>
  <c r="G4" i="6"/>
  <c r="O4" i="6" s="1"/>
  <c r="W4" i="6" s="1"/>
  <c r="AE4" i="6" s="1"/>
  <c r="AE4" i="5"/>
  <c r="AB4" i="5"/>
  <c r="H23" i="3"/>
  <c r="AF4" i="5" l="1"/>
  <c r="L4" i="5"/>
  <c r="O4" i="5"/>
  <c r="P4" i="5"/>
  <c r="W4" i="5"/>
  <c r="X4" i="5"/>
  <c r="J8" i="11"/>
  <c r="I8" i="11"/>
  <c r="I40" i="11"/>
  <c r="H88" i="12"/>
  <c r="I19" i="11"/>
  <c r="J23" i="11"/>
  <c r="I13" i="11"/>
  <c r="J17" i="11"/>
  <c r="I28" i="11"/>
  <c r="J11" i="11"/>
  <c r="I11" i="11"/>
  <c r="I22" i="11"/>
  <c r="I37" i="11"/>
  <c r="G88" i="12"/>
  <c r="I16" i="11"/>
  <c r="J20" i="11"/>
  <c r="I31" i="11"/>
  <c r="E88" i="12"/>
</calcChain>
</file>

<file path=xl/sharedStrings.xml><?xml version="1.0" encoding="utf-8"?>
<sst xmlns="http://schemas.openxmlformats.org/spreadsheetml/2006/main" count="2358" uniqueCount="996">
  <si>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</si>
  <si>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</si>
  <si>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</si>
  <si>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</si>
  <si>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</si>
  <si>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</si>
  <si>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</si>
  <si>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</si>
  <si>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</si>
  <si>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</si>
  <si>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</si>
  <si>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</si>
  <si>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</si>
  <si>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</si>
  <si>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</si>
  <si>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</si>
  <si>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</si>
  <si>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</si>
  <si>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</si>
  <si>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</si>
  <si>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</si>
  <si>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</si>
  <si>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</si>
  <si>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</si>
  <si>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</si>
  <si>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</si>
  <si>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</si>
  <si>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</si>
  <si>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</si>
  <si>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</si>
  <si>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</si>
  <si>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</si>
  <si>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</si>
  <si>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</si>
  <si>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Tables</t>
  </si>
  <si>
    <t>A : Credit, Deposit Ratios ( A, B, C Class Banks &amp; Financial Institutions)</t>
  </si>
  <si>
    <t>C15</t>
  </si>
  <si>
    <t>B : Liquidity &amp; Capital Adequacy Ratios of A, B, C Class Banks &amp; Financial Institutions</t>
  </si>
  <si>
    <t>C16</t>
  </si>
  <si>
    <t>C : Financial Access  ( A, B, C Class Banks &amp; Financial Institutions)</t>
  </si>
  <si>
    <t>C17</t>
  </si>
  <si>
    <t>D : Interest Rate of Commercial Banks</t>
  </si>
  <si>
    <t>C18</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</si>
  <si>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</si>
  <si>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</si>
  <si>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</si>
  <si>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</si>
  <si>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</si>
  <si>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</si>
  <si>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</si>
  <si>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</si>
  <si>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</si>
  <si>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</si>
  <si>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</si>
  <si>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</si>
  <si>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</si>
  <si>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</si>
  <si>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</si>
  <si>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</si>
  <si>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</si>
  <si>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</si>
  <si>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</si>
  <si>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</si>
  <si>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</si>
  <si>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</si>
  <si>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</si>
  <si>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</si>
  <si>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</si>
  <si>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</si>
  <si>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</si>
  <si>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</si>
  <si>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</si>
  <si>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</si>
  <si>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</si>
  <si>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</si>
  <si>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</si>
  <si>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</si>
  <si>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</si>
  <si>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</si>
  <si>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</si>
  <si>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</si>
  <si>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</si>
  <si>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</si>
  <si>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</si>
  <si>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</si>
  <si>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</si>
  <si>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</si>
  <si>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</si>
  <si>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</si>
  <si>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</si>
  <si>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</si>
  <si>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</si>
  <si>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</si>
  <si>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</si>
  <si>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</si>
  <si>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</si>
  <si>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</si>
  <si>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</si>
  <si>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</si>
  <si>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</si>
  <si>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</si>
  <si>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</si>
  <si>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</si>
  <si>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</si>
  <si>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</si>
  <si>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</si>
  <si>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</si>
  <si>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</si>
  <si>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</si>
  <si>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</si>
  <si>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</si>
  <si>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</si>
  <si>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</si>
  <si>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</si>
  <si>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</si>
  <si>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</si>
  <si>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</si>
  <si>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</si>
  <si>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</si>
  <si>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</si>
  <si>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</si>
  <si>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</si>
  <si>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</si>
  <si>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</si>
  <si>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</si>
  <si>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</si>
  <si>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</si>
  <si>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</si>
  <si>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</si>
  <si>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</si>
  <si>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</si>
  <si>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</si>
  <si>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</si>
  <si>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</si>
  <si>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</si>
  <si>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</si>
  <si>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</si>
  <si>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</si>
  <si>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</si>
  <si>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</si>
  <si>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</si>
  <si>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</si>
  <si>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</si>
  <si>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</si>
  <si>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</si>
  <si>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</si>
  <si>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</si>
  <si>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</si>
  <si>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</si>
  <si>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</si>
  <si>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</si>
  <si>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</si>
  <si>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</si>
  <si>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</si>
  <si>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</si>
  <si>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</si>
  <si>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</si>
  <si>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</si>
  <si>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</si>
  <si>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</si>
  <si>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</si>
  <si>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</si>
  <si>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</si>
  <si>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</si>
  <si>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</si>
  <si>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</si>
  <si>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</si>
  <si>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</si>
  <si>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</si>
  <si>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</si>
  <si>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</si>
  <si>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</si>
  <si>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</si>
  <si>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</si>
  <si>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</si>
  <si>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</si>
  <si>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</si>
  <si>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</si>
  <si>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</si>
  <si>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</si>
  <si>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</si>
  <si>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</si>
  <si>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</si>
  <si>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</si>
  <si>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</si>
  <si>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</si>
  <si>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</si>
  <si>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</si>
  <si>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</si>
  <si>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</si>
  <si>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</si>
  <si>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</si>
  <si>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</si>
  <si>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</si>
  <si>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</si>
  <si>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</si>
  <si>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</si>
  <si>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</si>
  <si>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</si>
  <si>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</si>
  <si>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</si>
  <si>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</si>
  <si>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</si>
  <si>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</si>
  <si>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</si>
  <si>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</si>
  <si>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</si>
  <si>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</si>
  <si>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</si>
  <si>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</si>
  <si>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</si>
  <si>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</si>
  <si>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</si>
  <si>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</si>
  <si>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</si>
  <si>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</si>
  <si>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</si>
  <si>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</si>
  <si>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</si>
  <si>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</si>
  <si>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</si>
  <si>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</si>
  <si>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</si>
  <si>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</si>
  <si>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</si>
  <si>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</si>
  <si>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</si>
  <si>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</si>
  <si>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</si>
  <si>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</si>
  <si>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</si>
  <si>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</si>
  <si>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</si>
  <si>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</si>
  <si>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</si>
  <si>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</si>
  <si>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</si>
  <si>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</si>
  <si>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</si>
  <si>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</si>
  <si>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</si>
  <si>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</si>
  <si>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</si>
  <si>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</si>
  <si>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</si>
  <si>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</si>
  <si>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</si>
  <si>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</si>
  <si>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</si>
  <si>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</si>
  <si>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</si>
  <si>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</si>
  <si>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</si>
  <si>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</si>
  <si>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</si>
  <si>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</si>
  <si>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</si>
  <si>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</si>
  <si>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</si>
  <si>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</si>
  <si>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</si>
  <si>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</si>
  <si>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</si>
  <si>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</si>
  <si>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</si>
  <si>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</si>
  <si>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</si>
  <si>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</si>
  <si>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</si>
  <si>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</si>
  <si>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</si>
  <si>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</si>
  <si>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</si>
  <si>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</si>
  <si>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</si>
  <si>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</si>
  <si>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</si>
  <si>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</si>
  <si>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</si>
  <si>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</si>
  <si>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</si>
  <si>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</si>
  <si>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</si>
  <si>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</si>
  <si>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</si>
  <si>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</si>
  <si>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</si>
  <si>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</si>
  <si>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</si>
  <si>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</si>
  <si>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</si>
  <si>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</si>
  <si>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</si>
  <si>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</si>
  <si>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</si>
  <si>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</si>
  <si>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</si>
  <si>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</si>
  <si>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</si>
  <si>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</si>
  <si>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</si>
  <si>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</si>
  <si>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</si>
  <si>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</si>
  <si>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</si>
  <si>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</si>
  <si>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</si>
  <si>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</si>
  <si>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</si>
  <si>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</si>
  <si>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</si>
  <si>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</si>
  <si>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</si>
  <si>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</si>
  <si>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</si>
  <si>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</si>
  <si>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</si>
  <si>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</si>
  <si>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</si>
  <si>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</si>
  <si>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</si>
  <si>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</si>
  <si>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</si>
  <si>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</si>
  <si>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</si>
  <si>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</si>
  <si>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</si>
  <si>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</si>
  <si>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</si>
  <si>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</si>
  <si>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</si>
  <si>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</si>
  <si>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</si>
  <si>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</si>
  <si>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</si>
  <si>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</si>
  <si>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</si>
  <si>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</si>
  <si>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</si>
  <si>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</si>
  <si>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</si>
  <si>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</si>
  <si>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</si>
  <si>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</si>
  <si>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</si>
  <si>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</si>
  <si>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</si>
  <si>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</si>
  <si>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</si>
  <si>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</si>
  <si>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</si>
  <si>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</si>
  <si>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</si>
  <si>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</si>
  <si>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</si>
  <si>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</si>
  <si>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</si>
  <si>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</si>
  <si>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</si>
  <si>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</si>
  <si>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</si>
  <si>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</si>
  <si>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</si>
  <si>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</si>
  <si>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</si>
  <si>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</si>
  <si>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</si>
  <si>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</si>
  <si>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</si>
  <si>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</si>
  <si>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</si>
  <si>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</si>
  <si>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</si>
  <si>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</si>
  <si>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</si>
  <si>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</si>
  <si>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</si>
  <si>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</si>
  <si>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</si>
  <si>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</si>
  <si>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</si>
  <si>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</si>
  <si>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</si>
  <si>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</si>
  <si>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</si>
  <si>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</si>
  <si>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</si>
  <si>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</si>
  <si>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</si>
  <si>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</si>
  <si>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</si>
  <si>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</si>
  <si>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</si>
  <si>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</si>
  <si>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</si>
  <si>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</si>
  <si>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</si>
  <si>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</si>
  <si>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</si>
  <si>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</si>
  <si>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</si>
  <si>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</si>
  <si>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</si>
  <si>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</si>
  <si>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</si>
  <si>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</si>
  <si>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</si>
  <si>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</si>
  <si>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</si>
  <si>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</si>
  <si>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</si>
  <si>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</si>
  <si>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</si>
  <si>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</si>
  <si>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</si>
  <si>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</si>
  <si>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</si>
  <si>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</si>
  <si>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</si>
  <si>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</si>
  <si>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</si>
  <si>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</si>
  <si>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</si>
  <si>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</si>
  <si>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</si>
  <si>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</si>
  <si>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</si>
  <si>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</si>
  <si>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</si>
  <si>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</si>
  <si>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</si>
  <si>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</si>
  <si>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</si>
  <si>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</si>
  <si>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</si>
  <si>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</si>
  <si>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</si>
  <si>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</si>
  <si>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</si>
  <si>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</si>
  <si>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</si>
  <si>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</si>
  <si>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</si>
  <si>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</si>
  <si>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</si>
  <si>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</si>
  <si>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</si>
  <si>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</si>
  <si>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</si>
  <si>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</si>
  <si>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</si>
  <si>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</si>
  <si>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</si>
  <si>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</si>
  <si>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</si>
  <si>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</si>
  <si>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</si>
  <si>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</si>
  <si>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</si>
  <si>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</si>
  <si>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</si>
  <si>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</si>
  <si>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</si>
  <si>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</si>
  <si>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</si>
  <si>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</si>
  <si>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</si>
  <si>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</si>
  <si>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</si>
  <si>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</si>
  <si>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</si>
  <si>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</si>
  <si>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</si>
  <si>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</si>
  <si>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</si>
  <si>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</si>
  <si>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</si>
  <si>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</si>
  <si>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</si>
  <si>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</si>
  <si>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</si>
  <si>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</si>
  <si>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</si>
  <si>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</si>
  <si>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</si>
  <si>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</si>
  <si>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</si>
  <si>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</si>
  <si>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</si>
  <si>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</si>
  <si>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</si>
  <si>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</si>
  <si>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</si>
  <si>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</si>
  <si>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</si>
  <si>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</si>
  <si>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</si>
  <si>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</si>
  <si>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</si>
  <si>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</si>
  <si>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</si>
  <si>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</si>
  <si>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</si>
  <si>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</si>
  <si>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</si>
  <si>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</si>
  <si>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</si>
  <si>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</si>
  <si>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</si>
  <si>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</si>
  <si>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</si>
  <si>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</si>
  <si>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</si>
  <si>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</si>
  <si>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</si>
  <si>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</si>
  <si>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</si>
  <si>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</si>
  <si>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</si>
  <si>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</si>
  <si>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</si>
  <si>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</si>
  <si>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</si>
  <si>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</si>
  <si>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</si>
  <si>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</si>
  <si>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</si>
  <si>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</si>
  <si>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</si>
  <si>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</si>
  <si>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</si>
  <si>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</si>
  <si>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</si>
  <si>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</si>
  <si>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</si>
  <si>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</si>
  <si>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</si>
  <si>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</si>
  <si>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</si>
  <si>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</si>
  <si>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</si>
  <si>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</si>
  <si>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</si>
  <si>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</si>
  <si>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</si>
  <si>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</si>
  <si>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</si>
  <si>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</si>
  <si>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</si>
  <si>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</si>
  <si>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</si>
  <si>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</si>
  <si>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</si>
  <si>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</si>
  <si>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</si>
  <si>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</si>
  <si>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</si>
  <si>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</si>
  <si>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</si>
  <si>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</si>
  <si>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</si>
  <si>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</si>
  <si>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</si>
  <si>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</si>
  <si>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</si>
  <si>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</si>
  <si>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</si>
  <si>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</si>
  <si>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</si>
  <si>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</si>
  <si>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</si>
  <si>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</si>
  <si>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</si>
  <si>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</si>
  <si>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</si>
  <si>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</si>
  <si>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</si>
  <si>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</si>
  <si>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</si>
  <si>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</si>
  <si>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</si>
  <si>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</si>
  <si>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</si>
  <si>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</si>
  <si>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</si>
  <si>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</si>
  <si>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</si>
  <si>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</si>
  <si>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</si>
  <si>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</si>
  <si>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</si>
  <si>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</si>
  <si>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</si>
  <si>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</si>
  <si>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</si>
  <si>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</si>
  <si>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</si>
  <si>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</si>
  <si>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</si>
  <si>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</si>
  <si>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</si>
  <si>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</si>
  <si>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</si>
  <si>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</si>
  <si>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</si>
  <si>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</si>
  <si>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</si>
  <si>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</si>
  <si>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</si>
  <si>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</si>
  <si>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</si>
  <si>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</si>
  <si>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</si>
  <si>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</si>
  <si>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</si>
  <si>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</si>
  <si>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</si>
  <si>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</si>
  <si>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</si>
  <si>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</si>
  <si>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</si>
  <si>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</si>
  <si>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</si>
  <si>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</si>
  <si>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</si>
  <si>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</si>
  <si>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</si>
  <si>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</si>
  <si>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</si>
  <si>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</si>
  <si>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</si>
  <si>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</si>
  <si>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</si>
  <si>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</si>
  <si>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</si>
  <si>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</si>
  <si>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</si>
  <si>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</si>
  <si>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</si>
  <si>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</si>
  <si>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</si>
  <si>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</si>
  <si>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</si>
  <si>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</si>
  <si>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</si>
  <si>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</si>
  <si>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</si>
  <si>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</si>
  <si>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</si>
  <si>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</si>
  <si>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</si>
  <si>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</si>
  <si>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</si>
  <si>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</si>
  <si>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</si>
  <si>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</si>
  <si>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</si>
  <si>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</si>
  <si>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</si>
  <si>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A : Credit, Deposit Ratios ( A, B, C Class Banks &amp; Financial Institutions)</t>
  </si>
  <si>
    <t>Fiscal Year</t>
  </si>
  <si>
    <t>Mid-Month</t>
  </si>
  <si>
    <t>Total Deposit/GDP</t>
  </si>
  <si>
    <t>Total Credit/GDP</t>
  </si>
  <si>
    <t>Total Credit/Total Deposit</t>
  </si>
  <si>
    <t>NPL/ Total Loan</t>
  </si>
  <si>
    <t>Deprived Sector Loan/ Total Loan</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</si>
  <si>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</si>
  <si>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</si>
  <si>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</si>
  <si>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</si>
  <si>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</si>
  <si>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</si>
  <si>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</si>
  <si>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</si>
  <si>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</si>
  <si>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</si>
  <si>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</si>
  <si>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</si>
  <si>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</si>
  <si>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</si>
  <si>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</si>
  <si>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</si>
  <si>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</si>
  <si>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</si>
  <si>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</si>
  <si>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B : Liquidity &amp; Capital Adequacy Ratios of A, B, C Class Banks &amp; Financial Institutions</t>
  </si>
  <si>
    <t>Mid- Month</t>
  </si>
  <si>
    <t>Cash &amp; Bank Balance/Total Deposit</t>
  </si>
  <si>
    <t>Total Liquid Assets/Total Deposit</t>
  </si>
  <si>
    <t>Core Capital/RWA</t>
  </si>
  <si>
    <t>Total Capital/RWA</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</si>
  <si>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</si>
  <si>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</si>
  <si>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</si>
  <si>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</si>
  <si>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</si>
  <si>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</si>
  <si>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</si>
  <si>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</si>
  <si>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</si>
  <si>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</si>
  <si>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</si>
  <si>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</si>
  <si>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</si>
  <si>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</si>
  <si>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2079 Pus</t>
  </si>
  <si>
    <t>(Mid-Jan, 2023)</t>
  </si>
  <si>
    <t>as on Pus End, 2079 (Mid-Jan,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</si>
  <si>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</si>
  <si>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</si>
  <si>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</si>
  <si>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</si>
  <si>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</si>
  <si>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</si>
  <si>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</si>
  <si>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</si>
  <si>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</si>
  <si>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</si>
  <si>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</si>
  <si>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</si>
  <si>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</si>
  <si>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</si>
  <si>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</si>
  <si>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</si>
  <si>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</si>
  <si>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</si>
  <si>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</si>
  <si>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</si>
  <si>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</si>
  <si>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</si>
  <si>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</si>
  <si>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</si>
  <si>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</si>
  <si>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</si>
  <si>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</si>
  <si>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</si>
  <si>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</si>
  <si>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</si>
  <si>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Poush end of FY2079/80 (2021/22)</t>
  </si>
  <si>
    <t>2/1</t>
  </si>
  <si>
    <t>3/2</t>
  </si>
  <si>
    <t>5/4</t>
  </si>
  <si>
    <t>NBL</t>
  </si>
  <si>
    <t>RBB</t>
  </si>
  <si>
    <t>NABIL</t>
  </si>
  <si>
    <t>NIBL</t>
  </si>
  <si>
    <t>SCBNL</t>
  </si>
  <si>
    <t>HBL</t>
  </si>
  <si>
    <t>NSBI</t>
  </si>
  <si>
    <t>EBL</t>
  </si>
  <si>
    <t>NIC</t>
  </si>
  <si>
    <t>MBL</t>
  </si>
  <si>
    <t>Kumari</t>
  </si>
  <si>
    <t>Laxmi</t>
  </si>
  <si>
    <t>SBL</t>
  </si>
  <si>
    <t>ADBNL</t>
  </si>
  <si>
    <t>Global</t>
  </si>
  <si>
    <t>Citizen</t>
  </si>
  <si>
    <t>Prime</t>
  </si>
  <si>
    <t>Sunrise</t>
  </si>
  <si>
    <t>NMB</t>
  </si>
  <si>
    <t>Prabhu</t>
  </si>
  <si>
    <t>CBL</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</si>
  <si>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</si>
  <si>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</si>
  <si>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</si>
  <si>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</si>
  <si>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</si>
  <si>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</si>
  <si>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</si>
  <si>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</si>
  <si>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</si>
  <si>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</si>
  <si>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</si>
  <si>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</si>
  <si>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</si>
  <si>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</si>
  <si>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</si>
  <si>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</si>
  <si>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</si>
  <si>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</si>
  <si>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</si>
  <si>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</si>
  <si>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</si>
  <si>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</si>
  <si>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</si>
  <si>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</si>
  <si>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</si>
  <si>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</si>
  <si>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</si>
  <si>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</si>
  <si>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</si>
  <si>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</si>
  <si>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</si>
  <si>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</si>
  <si>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</si>
  <si>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</si>
  <si>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</si>
  <si>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NEPALGBB</t>
  </si>
  <si>
    <t>Nirdhan</t>
  </si>
  <si>
    <t>RMDC</t>
  </si>
  <si>
    <t>DIPROSC</t>
  </si>
  <si>
    <t>Districtwise List of Banks and Financial Institutions Branches ( Pus,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</si>
  <si>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</si>
  <si>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</si>
  <si>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</si>
  <si>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</si>
  <si>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</si>
  <si>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</si>
  <si>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</si>
  <si>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</si>
  <si>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</si>
  <si>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</si>
  <si>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</si>
  <si>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</si>
  <si>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</si>
  <si>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</si>
  <si>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</si>
  <si>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</si>
  <si>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</si>
  <si>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</si>
  <si>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</si>
  <si>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</si>
  <si>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</si>
  <si>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</si>
  <si>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</si>
  <si>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</si>
  <si>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</si>
  <si>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</si>
  <si>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</si>
  <si>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</si>
  <si>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</si>
  <si>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Civil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</si>
  <si>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</si>
  <si>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</si>
  <si>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</si>
  <si>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</si>
  <si>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</si>
  <si>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</si>
  <si>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</si>
  <si>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</si>
  <si>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</si>
  <si>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</si>
  <si>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</si>
  <si>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</si>
  <si>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</si>
  <si>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</si>
  <si>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</si>
  <si>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</si>
  <si>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</si>
  <si>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</si>
  <si>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</si>
  <si>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</si>
  <si>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</si>
  <si>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</si>
  <si>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</si>
  <si>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</si>
  <si>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</si>
  <si>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</si>
  <si>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</si>
  <si>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</si>
  <si>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</si>
  <si>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</si>
  <si>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</si>
  <si>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</si>
  <si>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</si>
  <si>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</si>
  <si>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</si>
  <si>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</si>
  <si>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</si>
  <si>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Nirdhan Utthan  Laghubitta Bittiya Sanstha Ltd.</t>
  </si>
  <si>
    <t>RMDC  Laghubitta Bittiya Sanstha Ltd.</t>
  </si>
  <si>
    <t>Deprosc  Laghubitta Bittiya Sanstha Ltd.</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</si>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</sst>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
      <b/>
      <sz val="12"/>
      <color rgb="FF002060"/>
      <name val="Calibri"/>
      <family val="2"/>
      <scheme val="minor"/>
    </font>
    <font>
      <b/>
      <sz val="11"/>
      <color rgb="FF002060"/>
      <name val="Calibri"/>
      <family val="2"/>
      <scheme val="minor"/>
    </font>
    <font>
      <sz val="11"/>
      <color theme="1"/>
      <name val="Times New Roman"/>
      <family val="1"/>
    </font>
    <font>
      <sz val="1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style="thin">
        <color indexed="64"/>
      </left>
      <right style="thin">
        <color auto="1"/>
      </right>
      <top style="double">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1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29" fillId="0" borderId="9" xfId="3" applyFont="1" applyBorder="1" applyAlignment="1" applyProtection="1">
      <alignment vertical="center" wrapText="1"/>
      <protection hidden="1"/>
    </xf>
    <xf numFmtId="2" fontId="30" fillId="0" borderId="9" xfId="2" applyNumberFormat="1" applyFont="1" applyFill="1" applyBorder="1" applyAlignment="1" applyProtection="1">
      <alignment vertical="center"/>
      <protection hidden="1"/>
    </xf>
    <xf numFmtId="2" fontId="30" fillId="0" borderId="43" xfId="2" applyNumberFormat="1" applyFont="1" applyFill="1" applyBorder="1" applyAlignment="1" applyProtection="1">
      <alignment vertical="center"/>
      <protection hidden="1"/>
    </xf>
    <xf numFmtId="43" fontId="29" fillId="0" borderId="9" xfId="3" applyFont="1" applyBorder="1" applyAlignment="1" applyProtection="1">
      <alignment horizontal="left" vertical="center" wrapText="1"/>
      <protection hidden="1"/>
    </xf>
    <xf numFmtId="43" fontId="29" fillId="0" borderId="9" xfId="3" applyFont="1" applyFill="1" applyBorder="1" applyAlignment="1" applyProtection="1">
      <alignment vertical="center" wrapText="1"/>
      <protection hidden="1"/>
    </xf>
    <xf numFmtId="43" fontId="29" fillId="4" borderId="9" xfId="3" applyFont="1" applyFill="1" applyBorder="1" applyAlignment="1" applyProtection="1">
      <alignment vertical="center" wrapText="1"/>
      <protection hidden="1"/>
    </xf>
    <xf numFmtId="2" fontId="30" fillId="4" borderId="9" xfId="2" applyNumberFormat="1" applyFont="1" applyFill="1" applyBorder="1" applyAlignment="1" applyProtection="1">
      <alignment vertical="center"/>
      <protection hidden="1"/>
    </xf>
    <xf numFmtId="2" fontId="30" fillId="4" borderId="43" xfId="2" applyNumberFormat="1" applyFont="1" applyFill="1" applyBorder="1" applyAlignment="1" applyProtection="1">
      <alignment vertical="center"/>
      <protection hidden="1"/>
    </xf>
    <xf numFmtId="43" fontId="29" fillId="0" borderId="22" xfId="3" applyFont="1" applyBorder="1" applyAlignment="1" applyProtection="1">
      <alignment vertical="center" wrapText="1"/>
      <protection hidden="1"/>
    </xf>
    <xf numFmtId="2" fontId="30" fillId="0" borderId="22" xfId="2" applyNumberFormat="1" applyFont="1" applyFill="1" applyBorder="1" applyAlignment="1" applyProtection="1">
      <alignment vertical="center"/>
      <protection hidden="1"/>
    </xf>
    <xf numFmtId="2" fontId="30" fillId="0" borderId="44" xfId="2" applyNumberFormat="1" applyFont="1" applyFill="1" applyBorder="1" applyAlignment="1" applyProtection="1">
      <alignment vertical="center"/>
      <protection hidden="1"/>
    </xf>
    <xf numFmtId="43" fontId="29" fillId="0" borderId="46" xfId="3" applyFont="1" applyBorder="1" applyAlignment="1" applyProtection="1">
      <alignment vertical="center" wrapText="1"/>
      <protection hidden="1"/>
    </xf>
    <xf numFmtId="2" fontId="30" fillId="0" borderId="46" xfId="2" applyNumberFormat="1" applyFont="1" applyFill="1" applyBorder="1" applyAlignment="1" applyProtection="1">
      <alignment vertical="center"/>
      <protection hidden="1"/>
    </xf>
    <xf numFmtId="2" fontId="30" fillId="0" borderId="47"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46"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1" fontId="0" fillId="0" borderId="0" xfId="0" applyNumberFormat="1"/>
    <xf numFmtId="1" fontId="1" fillId="0" borderId="9" xfId="1" applyNumberFormat="1" applyFont="1" applyFill="1" applyBorder="1" applyAlignment="1" applyProtection="1">
      <alignment vertical="center"/>
      <protection hidden="1"/>
    </xf>
    <xf numFmtId="1" fontId="1" fillId="0" borderId="43" xfId="1" applyNumberFormat="1" applyFont="1" applyFill="1" applyBorder="1" applyAlignment="1" applyProtection="1">
      <alignment vertical="center"/>
      <protection hidden="1"/>
    </xf>
    <xf numFmtId="1" fontId="30" fillId="0" borderId="9" xfId="2"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 fontId="1" fillId="4" borderId="9" xfId="1" applyNumberFormat="1" applyFont="1" applyFill="1" applyBorder="1" applyAlignment="1" applyProtection="1">
      <alignment vertical="center"/>
      <protection hidden="1"/>
    </xf>
    <xf numFmtId="1" fontId="1" fillId="4" borderId="43" xfId="1" applyNumberFormat="1" applyFont="1" applyFill="1" applyBorder="1" applyAlignment="1" applyProtection="1">
      <alignment vertical="center"/>
      <protection hidden="1"/>
    </xf>
    <xf numFmtId="1" fontId="1" fillId="0" borderId="22" xfId="1" applyNumberFormat="1" applyFont="1" applyFill="1" applyBorder="1" applyAlignment="1" applyProtection="1">
      <alignment vertical="center"/>
      <protection hidden="1"/>
    </xf>
    <xf numFmtId="1" fontId="1" fillId="0" borderId="44" xfId="1" applyNumberFormat="1" applyFont="1" applyFill="1" applyBorder="1" applyAlignment="1" applyProtection="1">
      <alignment vertical="center"/>
      <protection hidden="1"/>
    </xf>
    <xf numFmtId="1" fontId="1" fillId="0" borderId="46" xfId="1" applyNumberFormat="1" applyFont="1" applyFill="1" applyBorder="1" applyAlignment="1" applyProtection="1">
      <alignment vertical="center"/>
      <protection hidden="1"/>
    </xf>
    <xf numFmtId="1" fontId="1" fillId="0" borderId="47" xfId="1" applyNumberFormat="1" applyFont="1" applyFill="1" applyBorder="1" applyAlignment="1" applyProtection="1">
      <alignment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6" xfId="0" applyNumberFormat="1" applyFont="1" applyFill="1" applyBorder="1"/>
    <xf numFmtId="2" fontId="0" fillId="2" borderId="47" xfId="0" applyNumberFormat="1" applyFont="1" applyFill="1" applyBorder="1"/>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5" xfId="0" applyFont="1" applyBorder="1" applyAlignment="1">
      <alignment horizontal="center" vertical="center"/>
    </xf>
    <xf numFmtId="0" fontId="26" fillId="0" borderId="41" xfId="0" applyFont="1" applyFill="1" applyBorder="1" applyAlignment="1" applyProtection="1">
      <alignment horizontal="center" vertical="center"/>
      <protection hidden="1"/>
    </xf>
    <xf numFmtId="0" fontId="27" fillId="4" borderId="27" xfId="0"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vertical="center" wrapText="1"/>
      <protection hidden="1"/>
    </xf>
    <xf numFmtId="0" fontId="27" fillId="4" borderId="28"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42" xfId="0" applyFont="1" applyFill="1" applyBorder="1" applyAlignment="1" applyProtection="1">
      <alignment horizontal="center" vertical="center" wrapText="1"/>
      <protection hidden="1"/>
    </xf>
    <xf numFmtId="0" fontId="27" fillId="4" borderId="4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27" fillId="4" borderId="48" xfId="0" applyFont="1" applyFill="1" applyBorder="1" applyAlignment="1" applyProtection="1">
      <alignment horizontal="center" vertical="center" wrapText="1"/>
      <protection hidden="1"/>
    </xf>
    <xf numFmtId="0" fontId="27" fillId="4" borderId="25" xfId="0" applyFont="1" applyFill="1" applyBorder="1" applyAlignment="1" applyProtection="1">
      <alignment horizontal="center" vertical="center" wrapText="1"/>
      <protection hidden="1"/>
    </xf>
    <xf numFmtId="1" fontId="27" fillId="4" borderId="28" xfId="0" applyNumberFormat="1" applyFont="1" applyFill="1" applyBorder="1" applyAlignment="1" applyProtection="1">
      <alignment horizontal="center" vertical="center" wrapText="1"/>
      <protection hidden="1"/>
    </xf>
    <xf numFmtId="1" fontId="27" fillId="4" borderId="9" xfId="0" applyNumberFormat="1" applyFont="1" applyFill="1" applyBorder="1" applyAlignment="1" applyProtection="1">
      <alignment horizontal="center" vertical="center" wrapText="1"/>
      <protection hidden="1"/>
    </xf>
    <xf numFmtId="1" fontId="27" fillId="4" borderId="42" xfId="0" applyNumberFormat="1" applyFont="1" applyFill="1" applyBorder="1" applyAlignment="1" applyProtection="1">
      <alignment horizontal="center" vertical="center" wrapText="1"/>
      <protection hidden="1"/>
    </xf>
    <xf numFmtId="1" fontId="27" fillId="4" borderId="43"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cellXfs>
  <cellStyles count="7">
    <cellStyle name="Comma" xfId="1" builtinId="3"/>
    <cellStyle name="Comma 2" xfId="3" xr:uid="{5E900165-6B1D-494D-BD60-4EFE87DEE19E}"/>
    <cellStyle name="Comma 2 2" xfId="6" xr:uid="{76F48FED-A31E-409F-AC86-5AD9449ED887}"/>
    <cellStyle name="Normal" xfId="0" builtinId="0"/>
    <cellStyle name="Normal 25" xfId="5" xr:uid="{AECF5D3E-1DF5-40B9-B7F4-86A17EB3A0A3}"/>
    <cellStyle name="Normal 3 3" xfId="4" xr:uid="{0B9C2324-F1FB-4EDC-BBB1-19179EDD0D50}"/>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General</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CCFC-4790-B6BF-7ADFD3E6A56C}"/>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General</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CCFC-4790-B6BF-7ADFD3E6A56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F-4DDA-8200-D9E04D6561E3}"/>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6F-4DDA-8200-D9E04D6561E3}"/>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6F-4DDA-8200-D9E04D6561E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Jan</c:v>
              </c:pt>
              <c:pt idx="1">
                <c:v>2022 Mid Feb</c:v>
              </c:pt>
              <c:pt idx="2">
                <c:v>2022 Mid Mar</c:v>
              </c:pt>
              <c:pt idx="3">
                <c:v>2022 Mid Apr</c:v>
              </c:pt>
              <c:pt idx="4">
                <c:v>2022 Mid May</c:v>
              </c:pt>
              <c:pt idx="5">
                <c:v>2022 Mid Jun</c:v>
              </c:pt>
              <c:pt idx="6">
                <c:v>2022 Mid Jul</c:v>
              </c:pt>
              <c:pt idx="7">
                <c:v>2022 Mid Aug</c:v>
              </c:pt>
              <c:pt idx="8">
                <c:v>2022 Mid Sep</c:v>
              </c:pt>
              <c:pt idx="9">
                <c:v>2022 Mid Oct</c:v>
              </c:pt>
              <c:pt idx="10">
                <c:v>2022 Mid Nov</c:v>
              </c:pt>
              <c:pt idx="11">
                <c:v>2022 Mid Dec</c:v>
              </c:pt>
              <c:pt idx="12">
                <c:v>2023 Mid Jan</c:v>
              </c:pt>
            </c:strLit>
          </c:cat>
          <c:val>
            <c:numLit>
              <c:formatCode>0</c:formatCode>
              <c:ptCount val="13"/>
              <c:pt idx="0">
                <c:v>4904.7263097078021</c:v>
              </c:pt>
              <c:pt idx="1">
                <c:v>4877.5186257668583</c:v>
              </c:pt>
              <c:pt idx="2">
                <c:v>4903.3817608833606</c:v>
              </c:pt>
              <c:pt idx="3">
                <c:v>4979.9629074528521</c:v>
              </c:pt>
              <c:pt idx="4">
                <c:v>4950.8405696935033</c:v>
              </c:pt>
              <c:pt idx="5">
                <c:v>4986.9063380665893</c:v>
              </c:pt>
              <c:pt idx="6">
                <c:v>5159.1749909531372</c:v>
              </c:pt>
              <c:pt idx="7">
                <c:v>5035.9641271118817</c:v>
              </c:pt>
              <c:pt idx="8">
                <c:v>5092.14854133466</c:v>
              </c:pt>
              <c:pt idx="9">
                <c:v>5171.6711028854133</c:v>
              </c:pt>
              <c:pt idx="10">
                <c:v>5182.5481930325786</c:v>
              </c:pt>
              <c:pt idx="11">
                <c:v>5249</c:v>
              </c:pt>
              <c:pt idx="12">
                <c:v>5360.6446468016075</c:v>
              </c:pt>
            </c:numLit>
          </c:val>
          <c:smooth val="0"/>
          <c:extLst>
            <c:ext xmlns:c16="http://schemas.microsoft.com/office/drawing/2014/chart" uri="{C3380CC4-5D6E-409C-BE32-E72D297353CC}">
              <c16:uniqueId val="{00000003-366F-4DDA-8200-D9E04D6561E3}"/>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Jan</c:v>
              </c:pt>
              <c:pt idx="1">
                <c:v>2022 Mid Feb</c:v>
              </c:pt>
              <c:pt idx="2">
                <c:v>2022 Mid Mar</c:v>
              </c:pt>
              <c:pt idx="3">
                <c:v>2022 Mid Apr</c:v>
              </c:pt>
              <c:pt idx="4">
                <c:v>2022 Mid May</c:v>
              </c:pt>
              <c:pt idx="5">
                <c:v>2022 Mid Jun</c:v>
              </c:pt>
              <c:pt idx="6">
                <c:v>2022 Mid Jul</c:v>
              </c:pt>
              <c:pt idx="7">
                <c:v>2022 Mid Aug</c:v>
              </c:pt>
              <c:pt idx="8">
                <c:v>2022 Mid Sep</c:v>
              </c:pt>
              <c:pt idx="9">
                <c:v>2022 Mid Oct</c:v>
              </c:pt>
              <c:pt idx="10">
                <c:v>2022 Mid Nov</c:v>
              </c:pt>
              <c:pt idx="11">
                <c:v>2022 Mid Dec</c:v>
              </c:pt>
              <c:pt idx="12">
                <c:v>2023 Mid Jan</c:v>
              </c:pt>
            </c:strLit>
          </c:cat>
          <c:val>
            <c:numLit>
              <c:formatCode>0</c:formatCode>
              <c:ptCount val="13"/>
              <c:pt idx="0">
                <c:v>4680.7716222590998</c:v>
              </c:pt>
              <c:pt idx="1">
                <c:v>4694.2769249930116</c:v>
              </c:pt>
              <c:pt idx="2">
                <c:v>4721.5172238408168</c:v>
              </c:pt>
              <c:pt idx="3">
                <c:v>4741.0461737061951</c:v>
              </c:pt>
              <c:pt idx="4">
                <c:v>4743.5299954456877</c:v>
              </c:pt>
              <c:pt idx="5">
                <c:v>4750.4103479382193</c:v>
              </c:pt>
              <c:pt idx="6">
                <c:v>4714.4879432716252</c:v>
              </c:pt>
              <c:pt idx="7">
                <c:v>4724.0196971666928</c:v>
              </c:pt>
              <c:pt idx="8">
                <c:v>4752.3481503461562</c:v>
              </c:pt>
              <c:pt idx="9">
                <c:v>4776.6506932589764</c:v>
              </c:pt>
              <c:pt idx="10">
                <c:v>4787.8112562653123</c:v>
              </c:pt>
              <c:pt idx="11">
                <c:v>4796</c:v>
              </c:pt>
              <c:pt idx="12">
                <c:v>4844.1234247513585</c:v>
              </c:pt>
            </c:numLit>
          </c:val>
          <c:smooth val="0"/>
          <c:extLst>
            <c:ext xmlns:c16="http://schemas.microsoft.com/office/drawing/2014/chart" uri="{C3380CC4-5D6E-409C-BE32-E72D297353CC}">
              <c16:uniqueId val="{00000004-366F-4DDA-8200-D9E04D6561E3}"/>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500"/>
          <c:min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323849</xdr:colOff>
      <xdr:row>10</xdr:row>
      <xdr:rowOff>47625</xdr:rowOff>
    </xdr:from>
    <xdr:to>
      <xdr:col>14</xdr:col>
      <xdr:colOff>9524</xdr:colOff>
      <xdr:row>32</xdr:row>
      <xdr:rowOff>9525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7ED2-375A-4AFB-8523-43F8FB2F6CA4}">
  <sheetPr codeName="Sheet84">
    <tabColor theme="0"/>
  </sheetPr>
  <dimension ref="C2:P57"/>
  <sheetViews>
    <sheetView tabSelected="1" view="pageBreakPreview" zoomScaleNormal="100" zoomScaleSheetLayoutView="100" workbookViewId="0">
      <selection activeCell="R22" sqref="R22"/>
    </sheetView>
  </sheetViews>
  <sheetFormatPr defaultColWidth="9.1328125" defaultRowHeight="14.25" x14ac:dyDescent="0.45"/>
  <cols>
    <col min="1" max="1" width="14.1328125" style="1" customWidth="1"/>
    <col min="2" max="2" width="4.3984375" style="1" customWidth="1"/>
    <col min="3" max="3" width="9.1328125" style="1"/>
    <col min="4" max="5" width="9.1328125" style="1" customWidth="1"/>
    <col min="6" max="13" width="9.1328125" style="1"/>
    <col min="14" max="14" width="9.1328125" style="1" customWidth="1"/>
    <col min="15" max="15" width="9.1328125" style="1"/>
    <col min="16" max="16" width="5.59765625" style="1" customWidth="1"/>
    <col min="17" max="16384" width="9.1328125" style="1"/>
  </cols>
  <sheetData>
    <row r="2" spans="3:16" ht="14.65" thickBot="1" x14ac:dyDescent="0.5"/>
    <row r="3" spans="3:16" x14ac:dyDescent="0.45">
      <c r="C3" s="2"/>
      <c r="D3" s="3"/>
      <c r="E3" s="3"/>
      <c r="F3" s="3"/>
      <c r="G3" s="3"/>
      <c r="H3" s="3"/>
      <c r="I3" s="3"/>
      <c r="J3" s="3"/>
      <c r="K3" s="3"/>
      <c r="L3" s="3"/>
      <c r="M3" s="3"/>
      <c r="N3" s="3"/>
      <c r="O3" s="4"/>
    </row>
    <row r="4" spans="3:16" x14ac:dyDescent="0.45">
      <c r="C4" s="5"/>
      <c r="D4" s="6"/>
      <c r="E4" s="6"/>
      <c r="F4" s="6"/>
      <c r="G4" s="6"/>
      <c r="H4" s="6"/>
      <c r="I4" s="6"/>
      <c r="J4" s="6"/>
      <c r="K4" s="6"/>
      <c r="L4" s="6"/>
      <c r="M4" s="6"/>
      <c r="N4" s="6"/>
      <c r="O4" s="7"/>
    </row>
    <row r="5" spans="3:16" x14ac:dyDescent="0.45">
      <c r="C5" s="5"/>
      <c r="D5" s="6"/>
      <c r="E5" s="6"/>
      <c r="F5" s="6"/>
      <c r="G5" s="6"/>
      <c r="H5" s="6"/>
      <c r="I5" s="6"/>
      <c r="J5" s="6"/>
      <c r="K5" s="6"/>
      <c r="L5" s="6"/>
      <c r="M5" s="6"/>
      <c r="N5" s="6"/>
      <c r="O5" s="7"/>
    </row>
    <row r="6" spans="3:16" x14ac:dyDescent="0.45">
      <c r="C6" s="5"/>
      <c r="D6" s="6"/>
      <c r="E6" s="6"/>
      <c r="F6" s="6"/>
      <c r="G6" s="6"/>
      <c r="H6" s="6"/>
      <c r="I6" s="6"/>
      <c r="J6" s="6"/>
      <c r="K6" s="6"/>
      <c r="L6" s="6"/>
      <c r="M6" s="6"/>
      <c r="N6" s="6"/>
      <c r="O6" s="7"/>
    </row>
    <row r="7" spans="3:16" x14ac:dyDescent="0.45">
      <c r="C7" s="5"/>
      <c r="D7" s="6"/>
      <c r="E7" s="6"/>
      <c r="F7" s="6"/>
      <c r="G7" s="6"/>
      <c r="H7" s="6"/>
      <c r="I7" s="6"/>
      <c r="J7" s="6"/>
      <c r="K7" s="6"/>
      <c r="L7" s="6"/>
      <c r="M7" s="6"/>
      <c r="N7" s="6"/>
      <c r="O7" s="7"/>
    </row>
    <row r="8" spans="3:16" x14ac:dyDescent="0.45">
      <c r="C8" s="5"/>
      <c r="D8" s="6"/>
      <c r="E8" s="6"/>
      <c r="F8" s="6"/>
      <c r="G8" s="6"/>
      <c r="H8" s="6"/>
      <c r="I8" s="6"/>
      <c r="J8" s="6"/>
      <c r="K8" s="6"/>
      <c r="L8" s="6"/>
      <c r="M8" s="6"/>
      <c r="N8" s="6"/>
      <c r="O8" s="7"/>
    </row>
    <row r="9" spans="3:16" x14ac:dyDescent="0.45">
      <c r="C9" s="5"/>
      <c r="D9" s="6"/>
      <c r="E9" s="6"/>
      <c r="F9" s="6"/>
      <c r="G9" s="6"/>
      <c r="H9" s="6"/>
      <c r="I9" s="6"/>
      <c r="J9" s="6"/>
      <c r="K9" s="6"/>
      <c r="L9" s="6"/>
      <c r="M9" s="6"/>
      <c r="N9" s="6"/>
      <c r="O9" s="7"/>
    </row>
    <row r="10" spans="3:16" x14ac:dyDescent="0.45">
      <c r="C10" s="5"/>
      <c r="D10" s="6"/>
      <c r="E10" s="6"/>
      <c r="F10" s="6"/>
      <c r="G10" s="6"/>
      <c r="H10" s="6"/>
      <c r="I10" s="6"/>
      <c r="J10" s="6"/>
      <c r="K10" s="6"/>
      <c r="L10" s="6"/>
      <c r="M10" s="6"/>
      <c r="N10" s="6"/>
      <c r="O10" s="7"/>
    </row>
    <row r="11" spans="3:16" x14ac:dyDescent="0.45">
      <c r="C11" s="5"/>
      <c r="D11" s="6"/>
      <c r="E11" s="6"/>
      <c r="F11" s="6"/>
      <c r="G11" s="6"/>
      <c r="H11" s="6"/>
      <c r="I11" s="6"/>
      <c r="J11" s="6"/>
      <c r="K11" s="6"/>
      <c r="L11" s="6"/>
      <c r="M11" s="6"/>
      <c r="N11" s="6"/>
      <c r="O11" s="7"/>
    </row>
    <row r="12" spans="3:16" x14ac:dyDescent="0.45">
      <c r="C12" s="5"/>
      <c r="D12" s="6"/>
      <c r="E12" s="6"/>
      <c r="F12" s="6"/>
      <c r="G12" s="6"/>
      <c r="H12" s="6"/>
      <c r="I12" s="6"/>
      <c r="J12" s="6"/>
      <c r="K12" s="6"/>
      <c r="L12" s="6"/>
      <c r="M12" s="6"/>
      <c r="N12" s="6"/>
      <c r="O12" s="7"/>
    </row>
    <row r="13" spans="3:16" x14ac:dyDescent="0.45">
      <c r="C13" s="5"/>
      <c r="D13" s="6"/>
      <c r="E13" s="6"/>
      <c r="F13" s="6"/>
      <c r="G13" s="6"/>
      <c r="H13" s="6"/>
      <c r="I13" s="6"/>
      <c r="J13" s="6"/>
      <c r="K13" s="6"/>
      <c r="L13" s="6"/>
      <c r="M13" s="6"/>
      <c r="N13" s="6"/>
      <c r="O13" s="8"/>
      <c r="P13" s="9"/>
    </row>
    <row r="14" spans="3:16" x14ac:dyDescent="0.45">
      <c r="C14" s="5"/>
      <c r="D14" s="6"/>
      <c r="E14" s="6"/>
      <c r="F14" s="6"/>
      <c r="G14" s="6"/>
      <c r="H14" s="6"/>
      <c r="I14" s="6"/>
      <c r="J14" s="6"/>
      <c r="K14" s="6"/>
      <c r="L14" s="6"/>
      <c r="M14" s="6"/>
      <c r="N14" s="6"/>
      <c r="O14" s="8"/>
      <c r="P14" s="9"/>
    </row>
    <row r="15" spans="3:16" x14ac:dyDescent="0.45">
      <c r="C15" s="5"/>
      <c r="D15" s="6"/>
      <c r="E15" s="6"/>
      <c r="F15" s="6"/>
      <c r="G15" s="6"/>
      <c r="H15" s="6"/>
      <c r="I15" s="6"/>
      <c r="J15" s="6"/>
      <c r="K15" s="6"/>
      <c r="L15" s="6"/>
      <c r="M15" s="6"/>
      <c r="N15" s="6"/>
      <c r="O15" s="7"/>
    </row>
    <row r="16" spans="3:16" x14ac:dyDescent="0.45">
      <c r="C16" s="5"/>
      <c r="D16" s="6"/>
      <c r="E16" s="6"/>
      <c r="F16" s="6"/>
      <c r="G16" s="6"/>
      <c r="H16" s="6"/>
      <c r="I16" s="6"/>
      <c r="J16" s="6"/>
      <c r="K16" s="6"/>
      <c r="L16" s="6"/>
      <c r="M16" s="6"/>
      <c r="N16" s="6"/>
      <c r="O16" s="7"/>
    </row>
    <row r="17" spans="3:15" ht="15.75" x14ac:dyDescent="0.5">
      <c r="C17" s="5"/>
      <c r="D17" s="327"/>
      <c r="E17" s="327"/>
      <c r="F17" s="327"/>
      <c r="G17" s="327"/>
      <c r="H17" s="327"/>
      <c r="I17" s="327"/>
      <c r="J17" s="327"/>
      <c r="K17" s="327"/>
      <c r="L17" s="327"/>
      <c r="M17" s="327"/>
      <c r="N17" s="327"/>
      <c r="O17" s="7"/>
    </row>
    <row r="18" spans="3:15" ht="15.75" x14ac:dyDescent="0.5">
      <c r="C18" s="5"/>
      <c r="D18" s="327"/>
      <c r="E18" s="327"/>
      <c r="F18" s="327"/>
      <c r="G18" s="327"/>
      <c r="H18" s="327"/>
      <c r="I18" s="327"/>
      <c r="J18" s="327"/>
      <c r="K18" s="327"/>
      <c r="L18" s="327"/>
      <c r="M18" s="327"/>
      <c r="N18" s="327"/>
      <c r="O18" s="7"/>
    </row>
    <row r="19" spans="3:15" x14ac:dyDescent="0.45">
      <c r="C19" s="5"/>
      <c r="D19" s="328"/>
      <c r="E19" s="328"/>
      <c r="F19" s="328"/>
      <c r="G19" s="328"/>
      <c r="H19" s="328"/>
      <c r="I19" s="328"/>
      <c r="J19" s="328"/>
      <c r="K19" s="328"/>
      <c r="L19" s="328"/>
      <c r="M19" s="328"/>
      <c r="N19" s="328"/>
      <c r="O19" s="7"/>
    </row>
    <row r="20" spans="3:15" x14ac:dyDescent="0.45">
      <c r="C20" s="5"/>
      <c r="D20" s="6"/>
      <c r="E20" s="6"/>
      <c r="F20" s="6"/>
      <c r="G20" s="6"/>
      <c r="H20" s="6"/>
      <c r="I20" s="6"/>
      <c r="J20" s="6"/>
      <c r="K20" s="6"/>
      <c r="L20" s="6"/>
      <c r="M20" s="6"/>
      <c r="N20" s="6"/>
      <c r="O20" s="7"/>
    </row>
    <row r="21" spans="3:15" x14ac:dyDescent="0.45">
      <c r="C21" s="5"/>
      <c r="D21" s="6"/>
      <c r="E21" s="6"/>
      <c r="F21" s="6"/>
      <c r="G21" s="6"/>
      <c r="H21" s="6"/>
      <c r="I21" s="6"/>
      <c r="J21" s="6"/>
      <c r="K21" s="6"/>
      <c r="L21" s="6"/>
      <c r="M21" s="6"/>
      <c r="N21" s="6"/>
      <c r="O21" s="7"/>
    </row>
    <row r="22" spans="3:15" x14ac:dyDescent="0.45">
      <c r="C22" s="5"/>
      <c r="D22" s="6"/>
      <c r="E22" s="6"/>
      <c r="F22" s="6"/>
      <c r="G22" s="6"/>
      <c r="H22" s="6"/>
      <c r="I22" s="6"/>
      <c r="J22" s="6"/>
      <c r="K22" s="6"/>
      <c r="L22" s="6"/>
      <c r="M22" s="6"/>
      <c r="N22" s="6"/>
      <c r="O22" s="7"/>
    </row>
    <row r="23" spans="3:15" x14ac:dyDescent="0.45">
      <c r="C23" s="5"/>
      <c r="D23" s="6"/>
      <c r="E23" s="6"/>
      <c r="F23" s="6"/>
      <c r="G23" s="6"/>
      <c r="H23" s="6"/>
      <c r="I23" s="6"/>
      <c r="J23" s="6"/>
      <c r="K23" s="6"/>
      <c r="L23" s="6"/>
      <c r="M23" s="6"/>
      <c r="N23" s="6"/>
      <c r="O23" s="7"/>
    </row>
    <row r="24" spans="3:15" x14ac:dyDescent="0.45">
      <c r="C24" s="5"/>
      <c r="D24" s="6"/>
      <c r="E24" s="6"/>
      <c r="F24" s="6"/>
      <c r="G24" s="6"/>
      <c r="H24" s="6"/>
      <c r="I24" s="6"/>
      <c r="J24" s="6"/>
      <c r="K24" s="6"/>
      <c r="L24" s="6"/>
      <c r="M24" s="6"/>
      <c r="N24" s="6"/>
      <c r="O24" s="7"/>
    </row>
    <row r="25" spans="3:15" x14ac:dyDescent="0.45">
      <c r="C25" s="5"/>
      <c r="D25" s="6"/>
      <c r="E25" s="6"/>
      <c r="F25" s="6"/>
      <c r="G25" s="6"/>
      <c r="H25" s="6"/>
      <c r="I25" s="6"/>
      <c r="J25" s="6"/>
      <c r="K25" s="6"/>
      <c r="L25" s="6"/>
      <c r="M25" s="6"/>
      <c r="N25" s="6"/>
      <c r="O25" s="7"/>
    </row>
    <row r="26" spans="3:15" x14ac:dyDescent="0.45">
      <c r="C26" s="5"/>
      <c r="D26" s="6"/>
      <c r="E26" s="6"/>
      <c r="F26" s="6"/>
      <c r="G26" s="6"/>
      <c r="H26" s="6"/>
      <c r="I26" s="6"/>
      <c r="J26" s="6"/>
      <c r="K26" s="6"/>
      <c r="L26" s="6"/>
      <c r="M26" s="6"/>
      <c r="N26" s="6"/>
      <c r="O26" s="7"/>
    </row>
    <row r="27" spans="3:15" x14ac:dyDescent="0.45">
      <c r="C27" s="5"/>
      <c r="D27" s="6"/>
      <c r="E27" s="6"/>
      <c r="F27" s="6"/>
      <c r="G27" s="6"/>
      <c r="H27" s="6"/>
      <c r="I27" s="6"/>
      <c r="J27" s="6"/>
      <c r="K27" s="6"/>
      <c r="L27" s="6"/>
      <c r="M27" s="6"/>
      <c r="N27" s="6"/>
      <c r="O27" s="7"/>
    </row>
    <row r="28" spans="3:15" x14ac:dyDescent="0.45">
      <c r="C28" s="5"/>
      <c r="D28" s="6"/>
      <c r="E28" s="6"/>
      <c r="F28" s="6"/>
      <c r="G28" s="6"/>
      <c r="H28" s="6"/>
      <c r="I28" s="6"/>
      <c r="J28" s="6"/>
      <c r="K28" s="6"/>
      <c r="L28" s="6"/>
      <c r="M28" s="6"/>
      <c r="N28" s="6"/>
      <c r="O28" s="7"/>
    </row>
    <row r="29" spans="3:15" x14ac:dyDescent="0.45">
      <c r="C29" s="5"/>
      <c r="D29" s="6"/>
      <c r="E29" s="6"/>
      <c r="F29" s="6"/>
      <c r="G29" s="6"/>
      <c r="H29" s="6"/>
      <c r="I29" s="6"/>
      <c r="J29" s="6"/>
      <c r="K29" s="6"/>
      <c r="L29" s="6"/>
      <c r="M29" s="6"/>
      <c r="N29" s="6"/>
      <c r="O29" s="7"/>
    </row>
    <row r="30" spans="3:15" x14ac:dyDescent="0.45">
      <c r="C30" s="5"/>
      <c r="D30" s="6"/>
      <c r="E30" s="6"/>
      <c r="F30" s="6"/>
      <c r="G30" s="6"/>
      <c r="H30" s="6"/>
      <c r="I30" s="6"/>
      <c r="J30" s="6"/>
      <c r="K30" s="6"/>
      <c r="L30" s="6"/>
      <c r="M30" s="6"/>
      <c r="N30" s="6"/>
      <c r="O30" s="7"/>
    </row>
    <row r="31" spans="3:15" x14ac:dyDescent="0.45">
      <c r="C31" s="5"/>
      <c r="D31" s="6"/>
      <c r="E31" s="6"/>
      <c r="F31" s="6"/>
      <c r="G31" s="6"/>
      <c r="H31" s="6"/>
      <c r="I31" s="6"/>
      <c r="J31" s="6"/>
      <c r="K31" s="6"/>
      <c r="L31" s="6"/>
      <c r="M31" s="6"/>
      <c r="N31" s="6"/>
      <c r="O31" s="7"/>
    </row>
    <row r="32" spans="3:15" x14ac:dyDescent="0.45">
      <c r="C32" s="5"/>
      <c r="D32" s="6"/>
      <c r="E32" s="6"/>
      <c r="F32" s="6"/>
      <c r="G32" s="6"/>
      <c r="H32" s="6"/>
      <c r="I32" s="6"/>
      <c r="J32" s="6"/>
      <c r="K32" s="6"/>
      <c r="L32" s="6"/>
      <c r="M32" s="6"/>
      <c r="N32" s="6"/>
      <c r="O32" s="7"/>
    </row>
    <row r="33" spans="3:15" x14ac:dyDescent="0.45">
      <c r="C33" s="5"/>
      <c r="D33" s="6"/>
      <c r="E33" s="6"/>
      <c r="F33" s="6"/>
      <c r="G33" s="6"/>
      <c r="H33" s="6"/>
      <c r="I33" s="6"/>
      <c r="J33" s="6"/>
      <c r="K33" s="6"/>
      <c r="L33" s="6"/>
      <c r="M33" s="6"/>
      <c r="N33" s="6"/>
      <c r="O33" s="7"/>
    </row>
    <row r="34" spans="3:15" x14ac:dyDescent="0.45">
      <c r="C34" s="5"/>
      <c r="D34" s="6"/>
      <c r="E34" s="6"/>
      <c r="F34" s="6"/>
      <c r="G34" s="6"/>
      <c r="H34" s="6"/>
      <c r="I34" s="6"/>
      <c r="J34" s="6"/>
      <c r="K34" s="6"/>
      <c r="L34" s="6"/>
      <c r="M34" s="6"/>
      <c r="N34" s="6"/>
      <c r="O34" s="7"/>
    </row>
    <row r="35" spans="3:15" x14ac:dyDescent="0.45">
      <c r="C35" s="5"/>
      <c r="D35" s="6"/>
      <c r="E35" s="6"/>
      <c r="F35" s="6"/>
      <c r="G35" s="6"/>
      <c r="H35" s="6"/>
      <c r="I35" s="6"/>
      <c r="J35" s="6"/>
      <c r="K35" s="6"/>
      <c r="L35" s="6"/>
      <c r="M35" s="6"/>
      <c r="N35" s="6"/>
      <c r="O35" s="7"/>
    </row>
    <row r="36" spans="3:15" x14ac:dyDescent="0.45">
      <c r="C36" s="5"/>
      <c r="D36" s="6"/>
      <c r="E36" s="6"/>
      <c r="F36" s="6"/>
      <c r="G36" s="6"/>
      <c r="H36" s="6"/>
      <c r="I36" s="6"/>
      <c r="J36" s="6"/>
      <c r="K36" s="6"/>
      <c r="L36" s="6"/>
      <c r="M36" s="6"/>
      <c r="N36" s="6"/>
      <c r="O36" s="7"/>
    </row>
    <row r="37" spans="3:15" x14ac:dyDescent="0.45">
      <c r="C37" s="5"/>
      <c r="D37" s="6"/>
      <c r="E37" s="6"/>
      <c r="F37" s="6"/>
      <c r="G37" s="6"/>
      <c r="H37" s="6"/>
      <c r="I37" s="6"/>
      <c r="J37" s="6"/>
      <c r="K37" s="6"/>
      <c r="L37" s="6"/>
      <c r="M37" s="6"/>
      <c r="N37" s="6"/>
      <c r="O37" s="7"/>
    </row>
    <row r="38" spans="3:15" x14ac:dyDescent="0.45">
      <c r="C38" s="5"/>
      <c r="D38" s="6"/>
      <c r="E38" s="6"/>
      <c r="F38" s="6"/>
      <c r="G38" s="6"/>
      <c r="H38" s="6"/>
      <c r="I38" s="6"/>
      <c r="J38" s="6"/>
      <c r="K38" s="6"/>
      <c r="L38" s="6"/>
      <c r="M38" s="6"/>
      <c r="N38" s="6"/>
      <c r="O38" s="7"/>
    </row>
    <row r="39" spans="3:15" x14ac:dyDescent="0.45">
      <c r="C39" s="5"/>
      <c r="D39" s="6"/>
      <c r="E39" s="6"/>
      <c r="F39" s="6"/>
      <c r="G39" s="6"/>
      <c r="H39" s="6"/>
      <c r="I39" s="6"/>
      <c r="J39" s="6"/>
      <c r="K39" s="6"/>
      <c r="L39" s="6"/>
      <c r="M39" s="6"/>
      <c r="N39" s="6"/>
      <c r="O39" s="7"/>
    </row>
    <row r="40" spans="3:15" x14ac:dyDescent="0.45">
      <c r="C40" s="5"/>
      <c r="D40" s="6"/>
      <c r="E40" s="6"/>
      <c r="F40" s="6"/>
      <c r="G40" s="6"/>
      <c r="H40" s="6"/>
      <c r="I40" s="6"/>
      <c r="J40" s="6"/>
      <c r="K40" s="6"/>
      <c r="L40" s="6"/>
      <c r="M40" s="6"/>
      <c r="N40" s="6"/>
      <c r="O40" s="7"/>
    </row>
    <row r="41" spans="3:15" x14ac:dyDescent="0.45">
      <c r="C41" s="5"/>
      <c r="D41" s="6"/>
      <c r="E41" s="6"/>
      <c r="F41" s="6"/>
      <c r="G41" s="6"/>
      <c r="H41" s="6"/>
      <c r="I41" s="6"/>
      <c r="J41" s="6"/>
      <c r="K41" s="6"/>
      <c r="L41" s="6"/>
      <c r="M41" s="6"/>
      <c r="N41" s="6"/>
      <c r="O41" s="7"/>
    </row>
    <row r="42" spans="3:15" x14ac:dyDescent="0.45">
      <c r="C42" s="5"/>
      <c r="D42" s="6"/>
      <c r="E42" s="6"/>
      <c r="F42" s="6"/>
      <c r="G42" s="6"/>
      <c r="H42" s="6"/>
      <c r="I42" s="6"/>
      <c r="J42" s="6"/>
      <c r="K42" s="6"/>
      <c r="L42" s="6"/>
      <c r="M42" s="6"/>
      <c r="N42" s="6"/>
      <c r="O42" s="7"/>
    </row>
    <row r="43" spans="3:15" x14ac:dyDescent="0.45">
      <c r="C43" s="5"/>
      <c r="D43" s="6"/>
      <c r="E43" s="6"/>
      <c r="F43" s="6"/>
      <c r="G43" s="6"/>
      <c r="H43" s="6"/>
      <c r="I43" s="6"/>
      <c r="J43" s="6"/>
      <c r="K43" s="6"/>
      <c r="L43" s="6"/>
      <c r="M43" s="6"/>
      <c r="N43" s="6"/>
      <c r="O43" s="7"/>
    </row>
    <row r="44" spans="3:15" x14ac:dyDescent="0.45">
      <c r="C44" s="5"/>
      <c r="D44" s="6"/>
      <c r="E44" s="6"/>
      <c r="F44" s="6"/>
      <c r="G44" s="6"/>
      <c r="H44" s="6"/>
      <c r="I44" s="6"/>
      <c r="J44" s="6"/>
      <c r="K44" s="6"/>
      <c r="L44" s="6"/>
      <c r="M44" s="6"/>
      <c r="N44" s="6"/>
      <c r="O44" s="7"/>
    </row>
    <row r="45" spans="3:15" x14ac:dyDescent="0.45">
      <c r="C45" s="5"/>
      <c r="D45" s="6"/>
      <c r="E45" s="6"/>
      <c r="F45" s="6"/>
      <c r="G45" s="6"/>
      <c r="H45" s="6"/>
      <c r="I45" s="6"/>
      <c r="J45" s="6"/>
      <c r="K45" s="6"/>
      <c r="L45" s="6"/>
      <c r="M45" s="6"/>
      <c r="N45" s="6"/>
      <c r="O45" s="7"/>
    </row>
    <row r="46" spans="3:15" x14ac:dyDescent="0.45">
      <c r="C46" s="5"/>
      <c r="D46" s="6"/>
      <c r="E46" s="6"/>
      <c r="F46" s="6"/>
      <c r="G46" s="6"/>
      <c r="H46" s="6"/>
      <c r="I46" s="6"/>
      <c r="J46" s="6"/>
      <c r="K46" s="6"/>
      <c r="L46" s="6"/>
      <c r="M46" s="6"/>
      <c r="N46" s="6"/>
      <c r="O46" s="7"/>
    </row>
    <row r="47" spans="3:15" ht="15.75" x14ac:dyDescent="0.5">
      <c r="C47" s="5"/>
      <c r="D47" s="327" t="s">
        <v>706</v>
      </c>
      <c r="E47" s="327"/>
      <c r="F47" s="327"/>
      <c r="G47" s="327"/>
      <c r="H47" s="327"/>
      <c r="I47" s="327"/>
      <c r="J47" s="327"/>
      <c r="K47" s="327"/>
      <c r="L47" s="327"/>
      <c r="M47" s="327"/>
      <c r="N47" s="327"/>
      <c r="O47" s="7"/>
    </row>
    <row r="48" spans="3:15" ht="15.75" x14ac:dyDescent="0.5">
      <c r="C48" s="5"/>
      <c r="D48" s="327" t="s">
        <v>707</v>
      </c>
      <c r="E48" s="327"/>
      <c r="F48" s="327"/>
      <c r="G48" s="327"/>
      <c r="H48" s="327"/>
      <c r="I48" s="327"/>
      <c r="J48" s="327"/>
      <c r="K48" s="327"/>
      <c r="L48" s="327"/>
      <c r="M48" s="327"/>
      <c r="N48" s="327"/>
      <c r="O48" s="7"/>
    </row>
    <row r="49" spans="3:15" x14ac:dyDescent="0.45">
      <c r="C49" s="5"/>
      <c r="D49" s="328"/>
      <c r="E49" s="328"/>
      <c r="F49" s="328"/>
      <c r="G49" s="328"/>
      <c r="H49" s="328"/>
      <c r="I49" s="328"/>
      <c r="J49" s="328"/>
      <c r="K49" s="328"/>
      <c r="L49" s="328"/>
      <c r="M49" s="328"/>
      <c r="N49" s="328"/>
      <c r="O49" s="7"/>
    </row>
    <row r="50" spans="3:15" ht="14.65" thickBot="1" x14ac:dyDescent="0.5">
      <c r="C50" s="10"/>
      <c r="D50" s="11"/>
      <c r="E50" s="11"/>
      <c r="F50" s="11"/>
      <c r="G50" s="11"/>
      <c r="H50" s="11"/>
      <c r="I50" s="11"/>
      <c r="J50" s="11"/>
      <c r="K50" s="11"/>
      <c r="L50" s="11"/>
      <c r="M50" s="11"/>
      <c r="N50" s="11"/>
      <c r="O50" s="12"/>
    </row>
    <row r="55" spans="3:15" ht="13.9" customHeight="1" x14ac:dyDescent="0.45">
      <c r="E55" s="13"/>
    </row>
    <row r="56" spans="3:15" ht="14.45" customHeight="1" x14ac:dyDescent="0.45">
      <c r="E56" s="14"/>
    </row>
    <row r="57" spans="3:15" ht="15" customHeight="1" x14ac:dyDescent="0.4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B808-E67D-483A-945E-F2801AB2B8C2}">
  <sheetPr codeName="Sheet56"/>
  <dimension ref="C2:S42"/>
  <sheetViews>
    <sheetView view="pageBreakPreview" zoomScale="80" zoomScaleNormal="100" zoomScaleSheetLayoutView="80" workbookViewId="0">
      <selection activeCell="R22" sqref="R22"/>
    </sheetView>
  </sheetViews>
  <sheetFormatPr defaultColWidth="9.1328125" defaultRowHeight="14.25" x14ac:dyDescent="0.45"/>
  <cols>
    <col min="1" max="1" width="9.1328125" style="1"/>
    <col min="2" max="2" width="3.3984375" style="1" customWidth="1"/>
    <col min="3" max="3" width="86.1328125" style="1" customWidth="1"/>
    <col min="4" max="4" width="10.1328125" style="17" bestFit="1" customWidth="1"/>
    <col min="5" max="13" width="9.1328125" style="1"/>
    <col min="14" max="14" width="7.86328125" style="1" customWidth="1"/>
    <col min="15" max="22" width="9.1328125" style="1"/>
    <col min="23" max="23" width="8.73046875" style="1" customWidth="1"/>
    <col min="24" max="24" width="8.59765625" style="1" customWidth="1"/>
    <col min="25" max="25" width="8" style="1" customWidth="1"/>
    <col min="26" max="26" width="9.1328125" style="1"/>
    <col min="27" max="27" width="7.59765625" style="1" customWidth="1"/>
    <col min="28" max="28" width="8.1328125" style="1" customWidth="1"/>
    <col min="29" max="29" width="7.3984375" style="1" customWidth="1"/>
    <col min="30" max="30" width="8.1328125" style="1" customWidth="1"/>
    <col min="31" max="31" width="9.1328125" style="1"/>
    <col min="32" max="32" width="8.265625" style="1" customWidth="1"/>
    <col min="33" max="16384" width="9.1328125" style="1"/>
  </cols>
  <sheetData>
    <row r="2" spans="3:8" ht="21" x14ac:dyDescent="0.45">
      <c r="C2" s="16"/>
    </row>
    <row r="3" spans="3:8" ht="21" x14ac:dyDescent="0.5">
      <c r="C3" s="18" t="s">
        <v>0</v>
      </c>
      <c r="D3" s="19" t="s">
        <v>1</v>
      </c>
    </row>
    <row r="4" spans="3:8" ht="15.75" x14ac:dyDescent="0.45">
      <c r="C4" s="20" t="s">
        <v>2</v>
      </c>
      <c r="D4" s="21" t="s">
        <v>3</v>
      </c>
    </row>
    <row r="5" spans="3:8" ht="15.75" x14ac:dyDescent="0.45">
      <c r="C5" s="20" t="s">
        <v>4</v>
      </c>
      <c r="D5" s="21" t="s">
        <v>5</v>
      </c>
    </row>
    <row r="6" spans="3:8" ht="15.75" x14ac:dyDescent="0.45">
      <c r="C6" s="20" t="s">
        <v>6</v>
      </c>
      <c r="D6" s="21" t="s">
        <v>7</v>
      </c>
    </row>
    <row r="7" spans="3:8" ht="15.75" x14ac:dyDescent="0.45">
      <c r="C7" s="20" t="s">
        <v>8</v>
      </c>
      <c r="D7" s="21" t="s">
        <v>9</v>
      </c>
      <c r="G7" s="22"/>
    </row>
    <row r="8" spans="3:8" ht="15.75" x14ac:dyDescent="0.45">
      <c r="C8" s="20" t="s">
        <v>10</v>
      </c>
      <c r="D8" s="21" t="s">
        <v>11</v>
      </c>
      <c r="E8" s="23"/>
      <c r="F8" s="23"/>
      <c r="G8" s="23"/>
      <c r="H8" s="23"/>
    </row>
    <row r="9" spans="3:8" ht="3" customHeight="1" x14ac:dyDescent="0.45">
      <c r="C9" s="24"/>
      <c r="D9" s="21"/>
    </row>
    <row r="10" spans="3:8" ht="15.75" x14ac:dyDescent="0.45">
      <c r="C10" s="20" t="s">
        <v>12</v>
      </c>
      <c r="D10" s="21"/>
    </row>
    <row r="11" spans="3:8" ht="15.75" x14ac:dyDescent="0.45">
      <c r="C11" s="24" t="s">
        <v>13</v>
      </c>
      <c r="D11" s="21" t="s">
        <v>14</v>
      </c>
    </row>
    <row r="12" spans="3:8" ht="15.75" x14ac:dyDescent="0.45">
      <c r="C12" s="24" t="s">
        <v>15</v>
      </c>
      <c r="D12" s="21" t="s">
        <v>14</v>
      </c>
    </row>
    <row r="13" spans="3:8" ht="15.75" x14ac:dyDescent="0.45">
      <c r="C13" s="24" t="s">
        <v>16</v>
      </c>
      <c r="D13" s="21" t="s">
        <v>14</v>
      </c>
    </row>
    <row r="14" spans="3:8" ht="2.25" customHeight="1" x14ac:dyDescent="0.45">
      <c r="C14" s="20"/>
      <c r="D14" s="21"/>
    </row>
    <row r="15" spans="3:8" ht="15.75" x14ac:dyDescent="0.45">
      <c r="C15" s="20" t="s">
        <v>17</v>
      </c>
      <c r="D15" s="21"/>
    </row>
    <row r="16" spans="3:8" ht="15.75" x14ac:dyDescent="0.45">
      <c r="C16" s="24" t="s">
        <v>13</v>
      </c>
      <c r="D16" s="21" t="s">
        <v>18</v>
      </c>
    </row>
    <row r="17" spans="3:4" ht="15.75" x14ac:dyDescent="0.45">
      <c r="C17" s="24" t="s">
        <v>15</v>
      </c>
      <c r="D17" s="21" t="s">
        <v>18</v>
      </c>
    </row>
    <row r="18" spans="3:4" ht="15.75" x14ac:dyDescent="0.45">
      <c r="C18" s="24" t="s">
        <v>16</v>
      </c>
      <c r="D18" s="21" t="s">
        <v>18</v>
      </c>
    </row>
    <row r="19" spans="3:4" ht="4.5" customHeight="1" x14ac:dyDescent="0.45">
      <c r="C19" s="20"/>
      <c r="D19" s="21"/>
    </row>
    <row r="20" spans="3:4" ht="15.75" x14ac:dyDescent="0.45">
      <c r="C20" s="20" t="s">
        <v>19</v>
      </c>
      <c r="D20" s="21"/>
    </row>
    <row r="21" spans="3:4" ht="15.75" x14ac:dyDescent="0.45">
      <c r="C21" s="24" t="s">
        <v>13</v>
      </c>
      <c r="D21" s="21" t="s">
        <v>20</v>
      </c>
    </row>
    <row r="22" spans="3:4" ht="15.75" x14ac:dyDescent="0.45">
      <c r="C22" s="24" t="s">
        <v>15</v>
      </c>
      <c r="D22" s="21" t="s">
        <v>20</v>
      </c>
    </row>
    <row r="23" spans="3:4" ht="15.75" x14ac:dyDescent="0.45">
      <c r="C23" s="24" t="s">
        <v>16</v>
      </c>
      <c r="D23" s="21" t="s">
        <v>20</v>
      </c>
    </row>
    <row r="24" spans="3:4" ht="2.25" customHeight="1" x14ac:dyDescent="0.45">
      <c r="C24" s="20"/>
      <c r="D24" s="21"/>
    </row>
    <row r="25" spans="3:4" ht="15.75" x14ac:dyDescent="0.45">
      <c r="C25" s="20" t="s">
        <v>21</v>
      </c>
      <c r="D25" s="21"/>
    </row>
    <row r="26" spans="3:4" ht="15.75" x14ac:dyDescent="0.45">
      <c r="C26" s="24" t="s">
        <v>22</v>
      </c>
      <c r="D26" s="21" t="s">
        <v>23</v>
      </c>
    </row>
    <row r="27" spans="3:4" ht="15.75" x14ac:dyDescent="0.45">
      <c r="C27" s="24" t="s">
        <v>24</v>
      </c>
      <c r="D27" s="21" t="s">
        <v>23</v>
      </c>
    </row>
    <row r="28" spans="3:4" ht="15.75" x14ac:dyDescent="0.45">
      <c r="C28" s="24" t="s">
        <v>25</v>
      </c>
      <c r="D28" s="21" t="s">
        <v>23</v>
      </c>
    </row>
    <row r="29" spans="3:4" ht="6" customHeight="1" x14ac:dyDescent="0.45">
      <c r="C29" s="24"/>
      <c r="D29" s="21"/>
    </row>
    <row r="30" spans="3:4" ht="3" customHeight="1" x14ac:dyDescent="0.45">
      <c r="C30" s="20"/>
      <c r="D30" s="21"/>
    </row>
    <row r="31" spans="3:4" ht="15.75" x14ac:dyDescent="0.5">
      <c r="C31" s="25" t="s">
        <v>26</v>
      </c>
      <c r="D31" s="26" t="s">
        <v>27</v>
      </c>
    </row>
    <row r="32" spans="3:4" ht="3" customHeight="1" x14ac:dyDescent="0.45">
      <c r="C32" s="26"/>
      <c r="D32" s="21"/>
    </row>
    <row r="33" spans="3:19" ht="15.75" x14ac:dyDescent="0.5">
      <c r="C33" s="25" t="s">
        <v>28</v>
      </c>
      <c r="D33" s="21" t="s">
        <v>29</v>
      </c>
    </row>
    <row r="34" spans="3:19" ht="15.75" x14ac:dyDescent="0.45">
      <c r="D34" s="27"/>
    </row>
    <row r="35" spans="3:19" x14ac:dyDescent="0.45">
      <c r="C35" s="28" t="s">
        <v>30</v>
      </c>
      <c r="D35" s="1"/>
    </row>
    <row r="36" spans="3:19" ht="15.75" x14ac:dyDescent="0.45">
      <c r="C36" s="20" t="s">
        <v>31</v>
      </c>
      <c r="D36" s="21" t="s">
        <v>32</v>
      </c>
      <c r="S36" s="1" t="s">
        <v>33</v>
      </c>
    </row>
    <row r="38" spans="3:19" x14ac:dyDescent="0.45">
      <c r="C38" s="28" t="s">
        <v>34</v>
      </c>
      <c r="D38" s="1"/>
    </row>
    <row r="39" spans="3:19" ht="15.75" x14ac:dyDescent="0.45">
      <c r="C39" s="20" t="s">
        <v>35</v>
      </c>
      <c r="D39" s="21" t="s">
        <v>36</v>
      </c>
    </row>
    <row r="40" spans="3:19" ht="15.75" x14ac:dyDescent="0.45">
      <c r="C40" s="20" t="s">
        <v>37</v>
      </c>
      <c r="D40" s="21" t="s">
        <v>38</v>
      </c>
    </row>
    <row r="41" spans="3:19" ht="15.75" x14ac:dyDescent="0.45">
      <c r="C41" s="20" t="s">
        <v>39</v>
      </c>
      <c r="D41" s="21" t="s">
        <v>40</v>
      </c>
    </row>
    <row r="42" spans="3:19" ht="15.75" x14ac:dyDescent="0.45">
      <c r="C42" s="20" t="s">
        <v>41</v>
      </c>
      <c r="D42" s="21" t="s">
        <v>42</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3447-FD76-44CE-999F-7D5AD6B15623}">
  <sheetPr codeName="Sheet59"/>
  <dimension ref="B2:T35"/>
  <sheetViews>
    <sheetView view="pageBreakPreview" zoomScaleNormal="100" zoomScaleSheetLayoutView="100" workbookViewId="0">
      <selection activeCell="R22" sqref="R22"/>
    </sheetView>
  </sheetViews>
  <sheetFormatPr defaultColWidth="15.86328125" defaultRowHeight="15.75" x14ac:dyDescent="0.5"/>
  <cols>
    <col min="1" max="1" width="15.86328125" style="29"/>
    <col min="2" max="2" width="8" style="29" customWidth="1"/>
    <col min="3" max="3" width="21.265625" style="29" customWidth="1"/>
    <col min="4" max="8" width="15.86328125" style="29"/>
    <col min="9" max="9" width="4.86328125" style="29" customWidth="1"/>
    <col min="10" max="16384" width="15.86328125" style="29"/>
  </cols>
  <sheetData>
    <row r="2" spans="2:8" x14ac:dyDescent="0.5">
      <c r="B2" s="331" t="s">
        <v>43</v>
      </c>
      <c r="C2" s="331"/>
      <c r="D2" s="331"/>
      <c r="E2" s="331"/>
      <c r="F2" s="331"/>
      <c r="G2" s="331"/>
      <c r="H2" s="331"/>
    </row>
    <row r="4" spans="2:8" ht="36.75" customHeight="1" x14ac:dyDescent="0.5">
      <c r="B4" s="30">
        <v>1</v>
      </c>
      <c r="C4" s="332" t="s">
        <v>44</v>
      </c>
      <c r="D4" s="332"/>
      <c r="E4" s="332"/>
      <c r="F4" s="332"/>
      <c r="G4" s="332"/>
      <c r="H4" s="332"/>
    </row>
    <row r="5" spans="2:8" ht="31.5" customHeight="1" x14ac:dyDescent="0.5">
      <c r="B5" s="30">
        <v>2</v>
      </c>
      <c r="C5" s="333" t="s">
        <v>45</v>
      </c>
      <c r="D5" s="333"/>
      <c r="E5" s="333"/>
      <c r="F5" s="333"/>
      <c r="G5" s="333"/>
      <c r="H5" s="333"/>
    </row>
    <row r="6" spans="2:8" ht="35.25" customHeight="1" x14ac:dyDescent="0.5">
      <c r="B6" s="30">
        <v>3</v>
      </c>
      <c r="C6" s="333" t="s">
        <v>46</v>
      </c>
      <c r="D6" s="333"/>
      <c r="E6" s="333"/>
      <c r="F6" s="333"/>
      <c r="G6" s="333"/>
      <c r="H6" s="333"/>
    </row>
    <row r="7" spans="2:8" x14ac:dyDescent="0.5">
      <c r="B7" s="31"/>
      <c r="C7" s="32" t="s">
        <v>47</v>
      </c>
      <c r="D7" s="33"/>
      <c r="E7" s="334" t="s">
        <v>48</v>
      </c>
      <c r="F7" s="334"/>
      <c r="G7" s="334"/>
      <c r="H7" s="33"/>
    </row>
    <row r="8" spans="2:8" x14ac:dyDescent="0.5">
      <c r="B8" s="31"/>
      <c r="C8" s="34" t="s">
        <v>49</v>
      </c>
      <c r="E8" s="35"/>
      <c r="F8" s="34" t="s">
        <v>50</v>
      </c>
    </row>
    <row r="9" spans="2:8" x14ac:dyDescent="0.5">
      <c r="B9" s="31"/>
      <c r="C9" s="34" t="s">
        <v>51</v>
      </c>
      <c r="E9" s="35"/>
      <c r="F9" s="34" t="s">
        <v>52</v>
      </c>
    </row>
    <row r="10" spans="2:8" x14ac:dyDescent="0.5">
      <c r="B10" s="31"/>
      <c r="C10" s="34" t="s">
        <v>53</v>
      </c>
      <c r="E10" s="35"/>
      <c r="F10" s="34" t="s">
        <v>54</v>
      </c>
    </row>
    <row r="11" spans="2:8" x14ac:dyDescent="0.5">
      <c r="B11" s="31"/>
      <c r="C11" s="34" t="s">
        <v>55</v>
      </c>
      <c r="E11" s="35"/>
      <c r="F11" s="34" t="s">
        <v>56</v>
      </c>
    </row>
    <row r="12" spans="2:8" x14ac:dyDescent="0.5">
      <c r="B12" s="31"/>
      <c r="C12" s="34" t="s">
        <v>57</v>
      </c>
      <c r="E12" s="35"/>
      <c r="F12" s="34" t="s">
        <v>58</v>
      </c>
    </row>
    <row r="13" spans="2:8" x14ac:dyDescent="0.5">
      <c r="B13" s="31"/>
      <c r="C13" s="34" t="s">
        <v>59</v>
      </c>
      <c r="E13" s="35"/>
      <c r="F13" s="34" t="s">
        <v>60</v>
      </c>
    </row>
    <row r="14" spans="2:8" x14ac:dyDescent="0.5">
      <c r="B14" s="31"/>
      <c r="C14" s="34" t="s">
        <v>61</v>
      </c>
      <c r="E14" s="35"/>
      <c r="F14" s="34" t="s">
        <v>62</v>
      </c>
    </row>
    <row r="15" spans="2:8" x14ac:dyDescent="0.5">
      <c r="B15" s="31"/>
      <c r="C15" s="34" t="s">
        <v>63</v>
      </c>
      <c r="E15" s="35"/>
      <c r="F15" s="34" t="s">
        <v>64</v>
      </c>
    </row>
    <row r="16" spans="2:8" x14ac:dyDescent="0.5">
      <c r="B16" s="31"/>
      <c r="C16" s="34" t="s">
        <v>65</v>
      </c>
      <c r="E16" s="35"/>
      <c r="F16" s="34" t="s">
        <v>66</v>
      </c>
    </row>
    <row r="17" spans="2:9" x14ac:dyDescent="0.5">
      <c r="B17" s="31"/>
      <c r="C17" s="34" t="s">
        <v>67</v>
      </c>
      <c r="E17" s="35"/>
      <c r="F17" s="34" t="s">
        <v>68</v>
      </c>
    </row>
    <row r="18" spans="2:9" x14ac:dyDescent="0.5">
      <c r="B18" s="31"/>
      <c r="C18" s="34" t="s">
        <v>69</v>
      </c>
      <c r="E18" s="35"/>
      <c r="F18" s="34" t="s">
        <v>70</v>
      </c>
    </row>
    <row r="19" spans="2:9" x14ac:dyDescent="0.5">
      <c r="B19" s="31"/>
      <c r="C19" s="36" t="s">
        <v>71</v>
      </c>
      <c r="D19" s="37"/>
      <c r="E19" s="38"/>
      <c r="F19" s="36" t="s">
        <v>72</v>
      </c>
      <c r="G19" s="37"/>
      <c r="H19" s="37"/>
    </row>
    <row r="20" spans="2:9" x14ac:dyDescent="0.5">
      <c r="B20" s="31"/>
    </row>
    <row r="21" spans="2:9" x14ac:dyDescent="0.5">
      <c r="B21" s="30">
        <v>4</v>
      </c>
      <c r="C21" s="39" t="s">
        <v>73</v>
      </c>
    </row>
    <row r="22" spans="2:9" ht="31.5" customHeight="1" x14ac:dyDescent="0.5">
      <c r="B22" s="31"/>
      <c r="C22" s="40"/>
      <c r="D22" s="41" t="s">
        <v>74</v>
      </c>
      <c r="E22" s="41" t="s">
        <v>75</v>
      </c>
      <c r="F22" s="41" t="s">
        <v>76</v>
      </c>
      <c r="G22" s="41" t="s">
        <v>77</v>
      </c>
      <c r="H22" s="42" t="s">
        <v>78</v>
      </c>
    </row>
    <row r="23" spans="2:9" ht="31.5" x14ac:dyDescent="0.5">
      <c r="B23" s="31"/>
      <c r="C23" s="43" t="s">
        <v>79</v>
      </c>
      <c r="D23" s="44">
        <v>22</v>
      </c>
      <c r="E23" s="44">
        <v>17</v>
      </c>
      <c r="F23" s="44">
        <v>17</v>
      </c>
      <c r="G23" s="44">
        <v>64</v>
      </c>
      <c r="H23" s="44">
        <f>SUM(D23:G23)</f>
        <v>120</v>
      </c>
    </row>
    <row r="24" spans="2:9" ht="31.5" x14ac:dyDescent="0.5">
      <c r="B24" s="31"/>
      <c r="C24" s="43" t="s">
        <v>80</v>
      </c>
      <c r="D24" s="44">
        <v>22</v>
      </c>
      <c r="E24" s="44">
        <v>17</v>
      </c>
      <c r="F24" s="44">
        <v>17</v>
      </c>
      <c r="G24" s="44">
        <v>64</v>
      </c>
      <c r="H24" s="44">
        <v>120</v>
      </c>
    </row>
    <row r="25" spans="2:9" x14ac:dyDescent="0.5">
      <c r="B25" s="45">
        <v>5</v>
      </c>
      <c r="C25" s="27" t="s">
        <v>81</v>
      </c>
      <c r="D25" s="27"/>
      <c r="E25" s="27"/>
      <c r="F25" s="27"/>
      <c r="G25" s="27"/>
      <c r="H25" s="27"/>
    </row>
    <row r="26" spans="2:9" x14ac:dyDescent="0.5">
      <c r="B26" s="45">
        <v>6</v>
      </c>
      <c r="C26" s="329" t="s">
        <v>82</v>
      </c>
      <c r="D26" s="329"/>
      <c r="E26" s="329"/>
      <c r="F26" s="329"/>
      <c r="G26" s="329"/>
      <c r="H26" s="329"/>
    </row>
    <row r="27" spans="2:9" ht="14.45" customHeight="1" x14ac:dyDescent="0.5">
      <c r="B27" s="45"/>
      <c r="C27" s="329"/>
      <c r="D27" s="329"/>
      <c r="E27" s="329"/>
      <c r="F27" s="329"/>
      <c r="G27" s="329"/>
      <c r="H27" s="329"/>
    </row>
    <row r="28" spans="2:9" ht="19.5" customHeight="1" x14ac:dyDescent="0.5">
      <c r="B28" s="46"/>
      <c r="C28" s="329"/>
      <c r="D28" s="329"/>
      <c r="E28" s="329"/>
      <c r="F28" s="329"/>
      <c r="G28" s="329"/>
      <c r="H28" s="329"/>
    </row>
    <row r="29" spans="2:9" x14ac:dyDescent="0.5">
      <c r="B29" s="47"/>
      <c r="C29" s="330"/>
      <c r="D29" s="330"/>
      <c r="E29" s="330"/>
      <c r="F29" s="330"/>
      <c r="G29" s="330"/>
      <c r="H29" s="330"/>
    </row>
    <row r="30" spans="2:9" x14ac:dyDescent="0.5">
      <c r="B30" s="47"/>
      <c r="C30" s="330"/>
      <c r="D30" s="330"/>
      <c r="E30" s="330"/>
      <c r="F30" s="330"/>
      <c r="G30" s="330"/>
      <c r="H30" s="330"/>
      <c r="I30" s="48"/>
    </row>
    <row r="31" spans="2:9" x14ac:dyDescent="0.5">
      <c r="B31" s="47"/>
      <c r="C31" s="330"/>
      <c r="D31" s="330"/>
      <c r="E31" s="330"/>
      <c r="F31" s="330"/>
      <c r="G31" s="330"/>
      <c r="H31" s="330"/>
    </row>
    <row r="33" spans="3:20" x14ac:dyDescent="0.5">
      <c r="I33" s="46"/>
    </row>
    <row r="34" spans="3:20" ht="90.75" customHeight="1" x14ac:dyDescent="0.5">
      <c r="C34" s="49"/>
      <c r="D34" s="49"/>
      <c r="E34" s="49"/>
      <c r="F34" s="49"/>
      <c r="G34" s="49"/>
      <c r="H34" s="49"/>
      <c r="I34" s="49"/>
      <c r="J34" s="49"/>
      <c r="K34" s="49"/>
      <c r="L34" s="49"/>
      <c r="M34" s="49"/>
      <c r="N34" s="49"/>
      <c r="O34" s="329"/>
      <c r="P34" s="329"/>
      <c r="Q34" s="329"/>
      <c r="R34" s="329"/>
      <c r="S34" s="329"/>
      <c r="T34" s="329"/>
    </row>
    <row r="35" spans="3:20" ht="15" customHeight="1" x14ac:dyDescent="0.5"/>
  </sheetData>
  <mergeCells count="11">
    <mergeCell ref="C26:H26"/>
    <mergeCell ref="B2:H2"/>
    <mergeCell ref="C4:H4"/>
    <mergeCell ref="C5:H5"/>
    <mergeCell ref="C6:H6"/>
    <mergeCell ref="E7:G7"/>
    <mergeCell ref="C27:H28"/>
    <mergeCell ref="C29:H29"/>
    <mergeCell ref="C30:H30"/>
    <mergeCell ref="C31:H31"/>
    <mergeCell ref="O34:T34"/>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45FF-8635-41B0-8F3B-4DE282FA3366}">
  <sheetPr codeName="Sheet61"/>
  <dimension ref="B2:G50"/>
  <sheetViews>
    <sheetView view="pageBreakPreview" zoomScale="90" zoomScaleNormal="100" zoomScaleSheetLayoutView="90" workbookViewId="0">
      <selection activeCell="R22" sqref="R22"/>
    </sheetView>
  </sheetViews>
  <sheetFormatPr defaultColWidth="9.1328125" defaultRowHeight="15.75" x14ac:dyDescent="0.5"/>
  <cols>
    <col min="1" max="1" width="9.1328125" style="29"/>
    <col min="2" max="2" width="5.3984375" style="29" customWidth="1"/>
    <col min="3" max="3" width="41.3984375" style="29" customWidth="1"/>
    <col min="4" max="6" width="14.1328125" style="29" bestFit="1" customWidth="1"/>
    <col min="7" max="7" width="12.265625" style="29" bestFit="1" customWidth="1"/>
    <col min="8" max="16384" width="9.1328125" style="29"/>
  </cols>
  <sheetData>
    <row r="2" spans="2:7" x14ac:dyDescent="0.5">
      <c r="B2" s="337" t="s">
        <v>83</v>
      </c>
      <c r="C2" s="337"/>
      <c r="D2" s="337"/>
      <c r="E2" s="337"/>
      <c r="F2" s="337"/>
      <c r="G2" s="337"/>
    </row>
    <row r="3" spans="2:7" x14ac:dyDescent="0.5">
      <c r="B3" s="338" t="s">
        <v>708</v>
      </c>
      <c r="C3" s="338"/>
      <c r="D3" s="338"/>
      <c r="E3" s="338"/>
      <c r="F3" s="338"/>
      <c r="G3" s="338"/>
    </row>
    <row r="4" spans="2:7" x14ac:dyDescent="0.5">
      <c r="B4" s="339"/>
      <c r="C4" s="340"/>
      <c r="D4" s="50" t="s">
        <v>84</v>
      </c>
      <c r="E4" s="50" t="s">
        <v>85</v>
      </c>
      <c r="F4" s="50" t="s">
        <v>86</v>
      </c>
      <c r="G4" s="50" t="s">
        <v>87</v>
      </c>
    </row>
    <row r="5" spans="2:7" x14ac:dyDescent="0.5">
      <c r="B5" s="335" t="s">
        <v>88</v>
      </c>
      <c r="C5" s="336"/>
      <c r="D5" s="336"/>
      <c r="E5" s="336"/>
      <c r="F5" s="336"/>
      <c r="G5" s="341"/>
    </row>
    <row r="6" spans="2:7" x14ac:dyDescent="0.5">
      <c r="B6" s="51">
        <v>1</v>
      </c>
      <c r="C6" s="52" t="s">
        <v>662</v>
      </c>
      <c r="D6" s="53">
        <v>97.225251036360419</v>
      </c>
      <c r="E6" s="53">
        <v>11.01440906409352</v>
      </c>
      <c r="F6" s="53">
        <v>2.2520750769682309</v>
      </c>
      <c r="G6" s="53">
        <v>110.49173517742214</v>
      </c>
    </row>
    <row r="7" spans="2:7" x14ac:dyDescent="0.5">
      <c r="B7" s="51">
        <v>2</v>
      </c>
      <c r="C7" s="52" t="s">
        <v>663</v>
      </c>
      <c r="D7" s="53">
        <v>88.395985567315307</v>
      </c>
      <c r="E7" s="53">
        <v>9.5316641363934203</v>
      </c>
      <c r="F7" s="53">
        <v>1.9177304472996013</v>
      </c>
      <c r="G7" s="53">
        <v>99.845380151008328</v>
      </c>
    </row>
    <row r="8" spans="2:7" x14ac:dyDescent="0.5">
      <c r="B8" s="51">
        <v>3</v>
      </c>
      <c r="C8" s="52" t="s">
        <v>709</v>
      </c>
      <c r="D8" s="53">
        <v>90.918752716058165</v>
      </c>
      <c r="E8" s="53">
        <v>86.53813455563602</v>
      </c>
      <c r="F8" s="53">
        <v>85.153930564396276</v>
      </c>
      <c r="G8" s="53">
        <v>90.364568888959496</v>
      </c>
    </row>
    <row r="9" spans="2:7" x14ac:dyDescent="0.5">
      <c r="B9" s="51">
        <v>4</v>
      </c>
      <c r="C9" s="52" t="s">
        <v>710</v>
      </c>
      <c r="D9" s="53">
        <v>86.87</v>
      </c>
      <c r="E9" s="53">
        <v>85.26</v>
      </c>
      <c r="F9" s="53">
        <v>81.679999999999993</v>
      </c>
      <c r="G9" s="53">
        <v>86.61</v>
      </c>
    </row>
    <row r="10" spans="2:7" x14ac:dyDescent="0.5">
      <c r="B10" s="51">
        <v>5</v>
      </c>
      <c r="C10" s="52" t="s">
        <v>711</v>
      </c>
      <c r="D10" s="53">
        <v>58.364702856388881</v>
      </c>
      <c r="E10" s="53">
        <v>68.517296763570528</v>
      </c>
      <c r="F10" s="53">
        <v>72.919866529331827</v>
      </c>
      <c r="G10" s="53">
        <v>59.6734355274086</v>
      </c>
    </row>
    <row r="11" spans="2:7" x14ac:dyDescent="0.5">
      <c r="B11" s="51">
        <v>6</v>
      </c>
      <c r="C11" s="52" t="s">
        <v>712</v>
      </c>
      <c r="D11" s="53">
        <v>25.822588076286273</v>
      </c>
      <c r="E11" s="53">
        <v>22.218477854152376</v>
      </c>
      <c r="F11" s="53">
        <v>16.919595613661976</v>
      </c>
      <c r="G11" s="53">
        <v>25.281847616031612</v>
      </c>
    </row>
    <row r="12" spans="2:7" x14ac:dyDescent="0.5">
      <c r="B12" s="51">
        <v>7</v>
      </c>
      <c r="C12" s="52" t="s">
        <v>713</v>
      </c>
      <c r="D12" s="53">
        <v>8.9774657891905623</v>
      </c>
      <c r="E12" s="53">
        <v>1.4900362468816737</v>
      </c>
      <c r="F12" s="53">
        <v>1.3460055950649574</v>
      </c>
      <c r="G12" s="53">
        <v>8.0755319661619804</v>
      </c>
    </row>
    <row r="13" spans="2:7" x14ac:dyDescent="0.5">
      <c r="B13" s="51">
        <v>8</v>
      </c>
      <c r="C13" s="52" t="s">
        <v>714</v>
      </c>
      <c r="D13" s="53">
        <v>5.6895479881515243</v>
      </c>
      <c r="E13" s="53">
        <v>7.7302127493211747</v>
      </c>
      <c r="F13" s="53">
        <v>7.5411740342470761</v>
      </c>
      <c r="G13" s="53">
        <v>5.930712789027285</v>
      </c>
    </row>
    <row r="14" spans="2:7" x14ac:dyDescent="0.5">
      <c r="B14" s="51">
        <v>9</v>
      </c>
      <c r="C14" s="52" t="s">
        <v>715</v>
      </c>
      <c r="D14" s="53">
        <v>2.493815159928868</v>
      </c>
      <c r="E14" s="53">
        <v>2.8159131620367397</v>
      </c>
      <c r="F14" s="53">
        <v>7.8178799378047312</v>
      </c>
      <c r="G14" s="53">
        <v>2.6268258032264762</v>
      </c>
    </row>
    <row r="15" spans="2:7" x14ac:dyDescent="0.5">
      <c r="B15" s="51">
        <v>10</v>
      </c>
      <c r="C15" s="52" t="s">
        <v>716</v>
      </c>
      <c r="D15" s="53">
        <v>2.5390976646019232</v>
      </c>
      <c r="E15" s="53">
        <v>2.4716702303699636</v>
      </c>
      <c r="F15" s="53">
        <v>5.7944658709037435</v>
      </c>
      <c r="G15" s="53">
        <v>2.5951866199571776</v>
      </c>
    </row>
    <row r="16" spans="2:7" x14ac:dyDescent="0.5">
      <c r="B16" s="51">
        <v>11</v>
      </c>
      <c r="C16" s="52" t="s">
        <v>717</v>
      </c>
      <c r="D16" s="53">
        <v>6.7096705788315294</v>
      </c>
      <c r="E16" s="53">
        <v>10.89926894195141</v>
      </c>
      <c r="F16" s="53">
        <v>7.0532550737033626</v>
      </c>
      <c r="G16" s="53">
        <v>7.1099904837247871</v>
      </c>
    </row>
    <row r="17" spans="2:7" x14ac:dyDescent="0.5">
      <c r="B17" s="335" t="s">
        <v>89</v>
      </c>
      <c r="C17" s="336"/>
      <c r="D17" s="54"/>
      <c r="E17" s="54"/>
      <c r="F17" s="54"/>
      <c r="G17" s="55"/>
    </row>
    <row r="18" spans="2:7" x14ac:dyDescent="0.5">
      <c r="B18" s="51">
        <v>1</v>
      </c>
      <c r="C18" s="56" t="s">
        <v>688</v>
      </c>
      <c r="D18" s="53">
        <v>8.0349408113330369</v>
      </c>
      <c r="E18" s="53">
        <v>6.7819299624042078</v>
      </c>
      <c r="F18" s="53">
        <v>9.1800876517271757</v>
      </c>
      <c r="G18" s="53">
        <v>7.9333746862730186</v>
      </c>
    </row>
    <row r="19" spans="2:7" ht="21" customHeight="1" x14ac:dyDescent="0.5">
      <c r="B19" s="51">
        <v>2</v>
      </c>
      <c r="C19" s="56" t="s">
        <v>718</v>
      </c>
      <c r="D19" s="53">
        <v>15.25274195725885</v>
      </c>
      <c r="E19" s="53">
        <v>13.333556825856821</v>
      </c>
      <c r="F19" s="53">
        <v>19.268809977293447</v>
      </c>
      <c r="G19" s="53">
        <v>15.143283965742665</v>
      </c>
    </row>
    <row r="20" spans="2:7" x14ac:dyDescent="0.5">
      <c r="B20" s="51">
        <v>3</v>
      </c>
      <c r="C20" s="56" t="s">
        <v>689</v>
      </c>
      <c r="D20" s="53">
        <v>23.999634247404682</v>
      </c>
      <c r="E20" s="53">
        <v>24.603544392161261</v>
      </c>
      <c r="F20" s="53">
        <v>35.175655594939428</v>
      </c>
      <c r="G20" s="53">
        <v>24.287628208741758</v>
      </c>
    </row>
    <row r="21" spans="2:7" x14ac:dyDescent="0.5">
      <c r="B21" s="342" t="s">
        <v>719</v>
      </c>
      <c r="C21" s="343"/>
      <c r="D21" s="54"/>
      <c r="E21" s="54"/>
      <c r="F21" s="54"/>
      <c r="G21" s="55"/>
    </row>
    <row r="22" spans="2:7" x14ac:dyDescent="0.5">
      <c r="B22" s="51">
        <v>1</v>
      </c>
      <c r="C22" s="56" t="s">
        <v>720</v>
      </c>
      <c r="D22" s="57">
        <v>10.125154899142997</v>
      </c>
      <c r="E22" s="57">
        <v>10.099075197534466</v>
      </c>
      <c r="F22" s="57">
        <v>14.947491586523743</v>
      </c>
      <c r="G22" s="57">
        <v>10.212187735326593</v>
      </c>
    </row>
    <row r="23" spans="2:7" x14ac:dyDescent="0.5">
      <c r="B23" s="51">
        <v>2</v>
      </c>
      <c r="C23" s="56" t="s">
        <v>691</v>
      </c>
      <c r="D23" s="57">
        <v>13.006949579242908</v>
      </c>
      <c r="E23" s="57">
        <v>12.709694431804936</v>
      </c>
      <c r="F23" s="57">
        <v>17.049349434249326</v>
      </c>
      <c r="G23" s="57">
        <v>13.057180007825817</v>
      </c>
    </row>
    <row r="24" spans="2:7" x14ac:dyDescent="0.5">
      <c r="B24" s="335" t="s">
        <v>90</v>
      </c>
      <c r="C24" s="336"/>
      <c r="D24" s="54"/>
      <c r="E24" s="54"/>
      <c r="F24" s="54"/>
      <c r="G24" s="55"/>
    </row>
    <row r="25" spans="2:7" x14ac:dyDescent="0.5">
      <c r="B25" s="58">
        <v>1</v>
      </c>
      <c r="C25" s="59" t="s">
        <v>721</v>
      </c>
      <c r="D25" s="60">
        <v>22</v>
      </c>
      <c r="E25" s="60">
        <v>17</v>
      </c>
      <c r="F25" s="60">
        <v>17</v>
      </c>
      <c r="G25" s="60">
        <v>56</v>
      </c>
    </row>
    <row r="26" spans="2:7" x14ac:dyDescent="0.5">
      <c r="B26" s="58">
        <v>2</v>
      </c>
      <c r="C26" s="59" t="s">
        <v>722</v>
      </c>
      <c r="D26" s="60">
        <v>5029</v>
      </c>
      <c r="E26" s="60">
        <v>1128</v>
      </c>
      <c r="F26" s="60">
        <v>280</v>
      </c>
      <c r="G26" s="60">
        <v>6437</v>
      </c>
    </row>
    <row r="27" spans="2:7" x14ac:dyDescent="0.5">
      <c r="B27" s="58">
        <v>3</v>
      </c>
      <c r="C27" s="59" t="s">
        <v>723</v>
      </c>
      <c r="D27" s="60">
        <v>41626158</v>
      </c>
      <c r="E27" s="60">
        <v>5977245</v>
      </c>
      <c r="F27" s="60">
        <v>721536</v>
      </c>
      <c r="G27" s="60">
        <v>48324939</v>
      </c>
    </row>
    <row r="28" spans="2:7" x14ac:dyDescent="0.5">
      <c r="B28" s="58">
        <v>4</v>
      </c>
      <c r="C28" s="59" t="s">
        <v>724</v>
      </c>
      <c r="D28" s="60">
        <v>1503766</v>
      </c>
      <c r="E28" s="60">
        <v>287581</v>
      </c>
      <c r="F28" s="60">
        <v>41818.199999999997</v>
      </c>
      <c r="G28" s="60">
        <v>1833165.2</v>
      </c>
    </row>
    <row r="29" spans="2:7" x14ac:dyDescent="0.5">
      <c r="B29" s="58">
        <v>5</v>
      </c>
      <c r="C29" s="59" t="s">
        <v>725</v>
      </c>
      <c r="D29" s="60">
        <v>1402</v>
      </c>
      <c r="E29" s="60">
        <v>26</v>
      </c>
      <c r="F29" s="60">
        <v>0</v>
      </c>
      <c r="G29" s="60">
        <v>1428</v>
      </c>
    </row>
    <row r="30" spans="2:7" x14ac:dyDescent="0.5">
      <c r="B30" s="58">
        <v>6</v>
      </c>
      <c r="C30" s="59" t="s">
        <v>726</v>
      </c>
      <c r="D30" s="60">
        <v>303039</v>
      </c>
      <c r="E30" s="60">
        <v>73</v>
      </c>
      <c r="F30" s="60">
        <v>0</v>
      </c>
      <c r="G30" s="60">
        <v>303112</v>
      </c>
    </row>
    <row r="31" spans="2:7" x14ac:dyDescent="0.5">
      <c r="B31" s="58">
        <v>7</v>
      </c>
      <c r="C31" s="59" t="s">
        <v>727</v>
      </c>
      <c r="D31" s="60">
        <v>17471798</v>
      </c>
      <c r="E31" s="60">
        <v>2452028</v>
      </c>
      <c r="F31" s="60">
        <v>129594</v>
      </c>
      <c r="G31" s="60">
        <v>20053420</v>
      </c>
    </row>
    <row r="32" spans="2:7" x14ac:dyDescent="0.5">
      <c r="B32" s="58">
        <v>8</v>
      </c>
      <c r="C32" s="59" t="s">
        <v>728</v>
      </c>
      <c r="D32" s="60">
        <v>1316944</v>
      </c>
      <c r="E32" s="60">
        <v>440656</v>
      </c>
      <c r="F32" s="60">
        <v>11332</v>
      </c>
      <c r="G32" s="60">
        <v>1768932</v>
      </c>
    </row>
    <row r="33" spans="2:7" x14ac:dyDescent="0.5">
      <c r="B33" s="58">
        <v>9</v>
      </c>
      <c r="C33" s="59" t="s">
        <v>729</v>
      </c>
      <c r="D33" s="60">
        <v>4274</v>
      </c>
      <c r="E33" s="60">
        <v>330</v>
      </c>
      <c r="F33" s="60">
        <v>44</v>
      </c>
      <c r="G33" s="60">
        <v>4648</v>
      </c>
    </row>
    <row r="34" spans="2:7" x14ac:dyDescent="0.5">
      <c r="B34" s="58">
        <v>10</v>
      </c>
      <c r="C34" s="59" t="s">
        <v>730</v>
      </c>
      <c r="D34" s="60">
        <v>11494790</v>
      </c>
      <c r="E34" s="60">
        <v>676559</v>
      </c>
      <c r="F34" s="60">
        <v>51038</v>
      </c>
      <c r="G34" s="60">
        <v>12222387</v>
      </c>
    </row>
    <row r="35" spans="2:7" x14ac:dyDescent="0.5">
      <c r="B35" s="58">
        <v>11</v>
      </c>
      <c r="C35" s="59" t="s">
        <v>731</v>
      </c>
      <c r="D35" s="60">
        <v>275942</v>
      </c>
      <c r="E35" s="60">
        <v>147</v>
      </c>
      <c r="F35" s="60">
        <v>0</v>
      </c>
      <c r="G35" s="60">
        <v>276089</v>
      </c>
    </row>
    <row r="36" spans="2:7" x14ac:dyDescent="0.5">
      <c r="B36" s="58">
        <v>12</v>
      </c>
      <c r="C36" s="59" t="s">
        <v>732</v>
      </c>
      <c r="D36" s="60">
        <v>120775</v>
      </c>
      <c r="E36" s="60">
        <v>1336</v>
      </c>
      <c r="F36" s="60">
        <v>0</v>
      </c>
      <c r="G36" s="60">
        <v>122111</v>
      </c>
    </row>
    <row r="37" spans="2:7" x14ac:dyDescent="0.5">
      <c r="B37" s="336" t="s">
        <v>91</v>
      </c>
      <c r="C37" s="336"/>
      <c r="D37" s="61"/>
      <c r="E37" s="61"/>
      <c r="F37" s="61"/>
      <c r="G37" s="61"/>
    </row>
    <row r="38" spans="2:7" x14ac:dyDescent="0.5">
      <c r="B38" s="62">
        <v>1</v>
      </c>
      <c r="C38" s="63" t="s">
        <v>733</v>
      </c>
      <c r="D38" s="64">
        <v>8.51</v>
      </c>
      <c r="E38" s="65"/>
      <c r="F38" s="65"/>
      <c r="G38" s="65"/>
    </row>
    <row r="39" spans="2:7" x14ac:dyDescent="0.5">
      <c r="B39" s="58"/>
      <c r="C39" s="66" t="s">
        <v>92</v>
      </c>
      <c r="D39" s="67">
        <v>7.4372560880000353</v>
      </c>
      <c r="E39" s="68"/>
      <c r="F39" s="68"/>
      <c r="G39" s="68"/>
    </row>
    <row r="40" spans="2:7" x14ac:dyDescent="0.5">
      <c r="B40" s="69"/>
      <c r="C40" s="66" t="s">
        <v>93</v>
      </c>
      <c r="D40" s="67">
        <v>11.061386984903066</v>
      </c>
      <c r="E40" s="68"/>
      <c r="F40" s="68"/>
      <c r="G40" s="68"/>
    </row>
    <row r="41" spans="2:7" x14ac:dyDescent="0.5">
      <c r="B41" s="70"/>
      <c r="C41" s="66" t="s">
        <v>94</v>
      </c>
      <c r="D41" s="67">
        <v>2.829623827816536</v>
      </c>
      <c r="E41" s="68"/>
      <c r="F41" s="68"/>
      <c r="G41" s="68"/>
    </row>
    <row r="42" spans="2:7" x14ac:dyDescent="0.5">
      <c r="B42" s="62">
        <v>2</v>
      </c>
      <c r="C42" s="63" t="s">
        <v>734</v>
      </c>
      <c r="D42" s="64">
        <v>12.79</v>
      </c>
      <c r="E42" s="65"/>
      <c r="F42" s="65"/>
      <c r="G42" s="65"/>
    </row>
    <row r="43" spans="2:7" x14ac:dyDescent="0.5">
      <c r="B43" s="71"/>
      <c r="C43" s="72"/>
      <c r="D43" s="73"/>
      <c r="E43" s="65"/>
      <c r="F43" s="65"/>
      <c r="G43" s="65"/>
    </row>
    <row r="44" spans="2:7" x14ac:dyDescent="0.5">
      <c r="B44" s="74" t="s">
        <v>95</v>
      </c>
      <c r="C44" s="74"/>
      <c r="D44" s="74"/>
      <c r="E44" s="74"/>
      <c r="F44" s="74"/>
      <c r="G44" s="74"/>
    </row>
    <row r="45" spans="2:7" x14ac:dyDescent="0.5">
      <c r="B45" s="75" t="s">
        <v>735</v>
      </c>
      <c r="C45" s="74"/>
      <c r="D45" s="74"/>
      <c r="E45" s="74"/>
      <c r="F45" s="74"/>
      <c r="G45" s="74"/>
    </row>
    <row r="46" spans="2:7" x14ac:dyDescent="0.5">
      <c r="B46" s="75" t="s">
        <v>736</v>
      </c>
      <c r="C46" s="74"/>
      <c r="D46" s="74"/>
      <c r="E46" s="74"/>
      <c r="F46" s="74"/>
      <c r="G46" s="74"/>
    </row>
    <row r="47" spans="2:7" x14ac:dyDescent="0.5">
      <c r="B47" s="75" t="s">
        <v>737</v>
      </c>
      <c r="C47" s="74"/>
      <c r="D47" s="74"/>
      <c r="E47" s="74"/>
      <c r="F47" s="74"/>
      <c r="G47" s="74"/>
    </row>
    <row r="48" spans="2:7" x14ac:dyDescent="0.5">
      <c r="B48" s="75" t="s">
        <v>738</v>
      </c>
      <c r="C48" s="74"/>
      <c r="D48" s="74"/>
      <c r="E48" s="74"/>
      <c r="F48" s="74"/>
      <c r="G48" s="74"/>
    </row>
    <row r="49" spans="2:7" x14ac:dyDescent="0.5">
      <c r="B49" s="75" t="s">
        <v>739</v>
      </c>
      <c r="C49" s="46"/>
      <c r="D49" s="46"/>
      <c r="E49" s="46"/>
      <c r="F49" s="46"/>
      <c r="G49" s="46"/>
    </row>
    <row r="50" spans="2:7" x14ac:dyDescent="0.5">
      <c r="B50" s="75"/>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1755-A1A6-4EA8-8BAD-5698B10E6436}">
  <sheetPr codeName="Sheet63"/>
  <dimension ref="B2:AI62"/>
  <sheetViews>
    <sheetView workbookViewId="0">
      <selection activeCell="R22" sqref="R22"/>
    </sheetView>
  </sheetViews>
  <sheetFormatPr defaultColWidth="9.1328125" defaultRowHeight="15.75" x14ac:dyDescent="0.5"/>
  <cols>
    <col min="1" max="1" width="9.1328125" style="29"/>
    <col min="2" max="2" width="5.3984375" style="29" customWidth="1"/>
    <col min="3" max="3" width="45.3984375" style="29" bestFit="1" customWidth="1"/>
    <col min="4" max="7" width="18.3984375" style="29" bestFit="1" customWidth="1"/>
    <col min="8" max="8" width="16.73046875" style="29" bestFit="1" customWidth="1"/>
    <col min="9" max="9" width="14.73046875" style="29" bestFit="1" customWidth="1"/>
    <col min="10" max="10" width="11" style="29" bestFit="1" customWidth="1"/>
    <col min="11" max="11" width="11.73046875" style="29" bestFit="1" customWidth="1"/>
    <col min="12" max="15" width="18.3984375" style="29" bestFit="1" customWidth="1"/>
    <col min="16" max="16" width="16.73046875" style="29" bestFit="1" customWidth="1"/>
    <col min="17" max="17" width="14.1328125" style="29" bestFit="1" customWidth="1"/>
    <col min="18" max="18" width="11" style="29" bestFit="1" customWidth="1"/>
    <col min="19" max="19" width="11.73046875" style="29" bestFit="1" customWidth="1"/>
    <col min="20" max="23" width="16.1328125" style="29" bestFit="1" customWidth="1"/>
    <col min="24" max="24" width="14.73046875" style="29" bestFit="1" customWidth="1"/>
    <col min="25" max="25" width="13.1328125" style="29" bestFit="1" customWidth="1"/>
    <col min="26" max="26" width="11.73046875" style="29" bestFit="1" customWidth="1"/>
    <col min="27" max="27" width="14.59765625" style="29" bestFit="1" customWidth="1"/>
    <col min="28" max="28" width="14.73046875" style="29" bestFit="1" customWidth="1"/>
    <col min="29" max="31" width="16.1328125" style="29" bestFit="1" customWidth="1"/>
    <col min="32" max="33" width="14.73046875" style="29" bestFit="1" customWidth="1"/>
    <col min="34" max="34" width="11.73046875" style="29" bestFit="1" customWidth="1"/>
    <col min="35" max="35" width="11.86328125" style="29" bestFit="1" customWidth="1"/>
    <col min="36" max="16384" width="9.1328125" style="29"/>
  </cols>
  <sheetData>
    <row r="2" spans="2:35" x14ac:dyDescent="0.5">
      <c r="B2" s="76"/>
      <c r="C2" s="77"/>
      <c r="D2" s="353" t="s">
        <v>96</v>
      </c>
      <c r="E2" s="354"/>
      <c r="F2" s="354"/>
      <c r="G2" s="354"/>
      <c r="H2" s="354"/>
      <c r="I2" s="354"/>
      <c r="J2" s="354"/>
      <c r="K2" s="355"/>
      <c r="L2" s="356" t="s">
        <v>97</v>
      </c>
      <c r="M2" s="356"/>
      <c r="N2" s="356"/>
      <c r="O2" s="356"/>
      <c r="P2" s="356"/>
      <c r="Q2" s="356"/>
      <c r="R2" s="345"/>
      <c r="S2" s="345"/>
      <c r="T2" s="353" t="s">
        <v>98</v>
      </c>
      <c r="U2" s="354"/>
      <c r="V2" s="354"/>
      <c r="W2" s="354"/>
      <c r="X2" s="354"/>
      <c r="Y2" s="354"/>
      <c r="Z2" s="354"/>
      <c r="AA2" s="355"/>
      <c r="AB2" s="353" t="s">
        <v>99</v>
      </c>
      <c r="AC2" s="354"/>
      <c r="AD2" s="354"/>
      <c r="AE2" s="354"/>
      <c r="AF2" s="354"/>
      <c r="AG2" s="354"/>
      <c r="AH2" s="354"/>
      <c r="AI2" s="355"/>
    </row>
    <row r="3" spans="2:35" x14ac:dyDescent="0.5">
      <c r="B3" s="76"/>
      <c r="C3" s="77"/>
      <c r="D3" s="78"/>
      <c r="E3" s="79"/>
      <c r="F3" s="79"/>
      <c r="G3" s="79"/>
      <c r="H3" s="79"/>
      <c r="I3" s="79"/>
      <c r="J3" s="357" t="s">
        <v>100</v>
      </c>
      <c r="K3" s="358"/>
      <c r="L3" s="78"/>
      <c r="M3" s="79"/>
      <c r="N3" s="79"/>
      <c r="O3" s="79"/>
      <c r="P3" s="79"/>
      <c r="Q3" s="80"/>
      <c r="R3" s="359" t="s">
        <v>100</v>
      </c>
      <c r="S3" s="358"/>
      <c r="T3" s="78"/>
      <c r="U3" s="79"/>
      <c r="V3" s="79"/>
      <c r="W3" s="79"/>
      <c r="X3" s="79"/>
      <c r="Y3" s="79"/>
      <c r="Z3" s="357" t="s">
        <v>100</v>
      </c>
      <c r="AA3" s="358"/>
      <c r="AB3" s="78"/>
      <c r="AC3" s="79"/>
      <c r="AD3" s="79"/>
      <c r="AE3" s="79"/>
      <c r="AF3" s="79"/>
      <c r="AG3" s="79"/>
      <c r="AH3" s="357" t="s">
        <v>100</v>
      </c>
      <c r="AI3" s="358"/>
    </row>
    <row r="4" spans="2:35" x14ac:dyDescent="0.5">
      <c r="B4" s="349" t="s">
        <v>101</v>
      </c>
      <c r="C4" s="350"/>
      <c r="D4" s="345" t="s">
        <v>161</v>
      </c>
      <c r="E4" s="345"/>
      <c r="F4" s="345"/>
      <c r="G4" s="81" t="s">
        <v>64</v>
      </c>
      <c r="H4" s="81" t="s">
        <v>66</v>
      </c>
      <c r="I4" s="344" t="s">
        <v>102</v>
      </c>
      <c r="J4" s="344"/>
      <c r="K4" s="344"/>
      <c r="L4" s="345" t="str">
        <f>$D4</f>
        <v xml:space="preserve">Mid-July </v>
      </c>
      <c r="M4" s="345"/>
      <c r="N4" s="345"/>
      <c r="O4" s="81" t="str">
        <f>$G4</f>
        <v>Mid-Dec</v>
      </c>
      <c r="P4" s="82" t="str">
        <f>$H4</f>
        <v>Mid-Jan</v>
      </c>
      <c r="Q4" s="344" t="s">
        <v>102</v>
      </c>
      <c r="R4" s="344"/>
      <c r="S4" s="344"/>
      <c r="T4" s="345" t="str">
        <f>$D4</f>
        <v xml:space="preserve">Mid-July </v>
      </c>
      <c r="U4" s="345"/>
      <c r="V4" s="345"/>
      <c r="W4" s="81" t="str">
        <f>$G4</f>
        <v>Mid-Dec</v>
      </c>
      <c r="X4" s="82" t="str">
        <f>$H4</f>
        <v>Mid-Jan</v>
      </c>
      <c r="Y4" s="344" t="s">
        <v>102</v>
      </c>
      <c r="Z4" s="344"/>
      <c r="AA4" s="344"/>
      <c r="AB4" s="345" t="str">
        <f>$D4</f>
        <v xml:space="preserve">Mid-July </v>
      </c>
      <c r="AC4" s="345"/>
      <c r="AD4" s="345"/>
      <c r="AE4" s="81" t="str">
        <f>$G4</f>
        <v>Mid-Dec</v>
      </c>
      <c r="AF4" s="82" t="str">
        <f>$H4</f>
        <v>Mid-Jan</v>
      </c>
      <c r="AG4" s="344" t="s">
        <v>102</v>
      </c>
      <c r="AH4" s="344"/>
      <c r="AI4" s="344"/>
    </row>
    <row r="5" spans="2:35" x14ac:dyDescent="0.5">
      <c r="B5" s="351"/>
      <c r="C5" s="352"/>
      <c r="D5" s="81">
        <v>2020</v>
      </c>
      <c r="E5" s="81">
        <v>2021</v>
      </c>
      <c r="F5" s="81">
        <v>2022</v>
      </c>
      <c r="G5" s="81">
        <v>2022</v>
      </c>
      <c r="H5" s="81">
        <v>2023</v>
      </c>
      <c r="I5" s="344"/>
      <c r="J5" s="344"/>
      <c r="K5" s="344"/>
      <c r="L5" s="81">
        <f>$D5</f>
        <v>2020</v>
      </c>
      <c r="M5" s="81">
        <f>$E5</f>
        <v>2021</v>
      </c>
      <c r="N5" s="81">
        <f>$F5</f>
        <v>2022</v>
      </c>
      <c r="O5" s="81">
        <f>$G5</f>
        <v>2022</v>
      </c>
      <c r="P5" s="81">
        <f>$H5</f>
        <v>2023</v>
      </c>
      <c r="Q5" s="344"/>
      <c r="R5" s="344"/>
      <c r="S5" s="344"/>
      <c r="T5" s="81">
        <f>L5</f>
        <v>2020</v>
      </c>
      <c r="U5" s="81">
        <f>M5</f>
        <v>2021</v>
      </c>
      <c r="V5" s="81">
        <f>N5</f>
        <v>2022</v>
      </c>
      <c r="W5" s="81">
        <f>O5</f>
        <v>2022</v>
      </c>
      <c r="X5" s="81">
        <f>P5</f>
        <v>2023</v>
      </c>
      <c r="Y5" s="344"/>
      <c r="Z5" s="344"/>
      <c r="AA5" s="344"/>
      <c r="AB5" s="81">
        <f>T5</f>
        <v>2020</v>
      </c>
      <c r="AC5" s="81">
        <f>U5</f>
        <v>2021</v>
      </c>
      <c r="AD5" s="81">
        <f>V5</f>
        <v>2022</v>
      </c>
      <c r="AE5" s="81">
        <f>W5</f>
        <v>2022</v>
      </c>
      <c r="AF5" s="81">
        <f>X5</f>
        <v>2023</v>
      </c>
      <c r="AG5" s="344"/>
      <c r="AH5" s="344"/>
      <c r="AI5" s="344"/>
    </row>
    <row r="6" spans="2:35" x14ac:dyDescent="0.5">
      <c r="B6" s="31"/>
      <c r="D6" s="81">
        <v>1</v>
      </c>
      <c r="E6" s="81">
        <v>2</v>
      </c>
      <c r="F6" s="81">
        <v>3</v>
      </c>
      <c r="G6" s="81">
        <v>4</v>
      </c>
      <c r="H6" s="81">
        <v>5</v>
      </c>
      <c r="I6" s="83" t="s">
        <v>740</v>
      </c>
      <c r="J6" s="83" t="s">
        <v>741</v>
      </c>
      <c r="K6" s="83" t="s">
        <v>742</v>
      </c>
      <c r="L6" s="84">
        <v>1</v>
      </c>
      <c r="M6" s="84">
        <v>2</v>
      </c>
      <c r="N6" s="84">
        <v>3</v>
      </c>
      <c r="O6" s="84">
        <v>4</v>
      </c>
      <c r="P6" s="84">
        <v>5</v>
      </c>
      <c r="Q6" s="83" t="s">
        <v>740</v>
      </c>
      <c r="R6" s="83" t="s">
        <v>741</v>
      </c>
      <c r="S6" s="83" t="s">
        <v>742</v>
      </c>
      <c r="T6" s="84">
        <v>1</v>
      </c>
      <c r="U6" s="84">
        <v>2</v>
      </c>
      <c r="V6" s="84">
        <v>3</v>
      </c>
      <c r="W6" s="84">
        <v>4</v>
      </c>
      <c r="X6" s="84">
        <v>5</v>
      </c>
      <c r="Y6" s="83" t="s">
        <v>740</v>
      </c>
      <c r="Z6" s="83" t="s">
        <v>741</v>
      </c>
      <c r="AA6" s="83" t="s">
        <v>742</v>
      </c>
      <c r="AB6" s="84">
        <v>1</v>
      </c>
      <c r="AC6" s="84">
        <v>2</v>
      </c>
      <c r="AD6" s="84">
        <v>3</v>
      </c>
      <c r="AE6" s="84">
        <v>4</v>
      </c>
      <c r="AF6" s="84">
        <v>5</v>
      </c>
      <c r="AG6" s="83" t="s">
        <v>740</v>
      </c>
      <c r="AH6" s="83" t="s">
        <v>741</v>
      </c>
      <c r="AI6" s="83" t="s">
        <v>742</v>
      </c>
    </row>
    <row r="7" spans="2:35" x14ac:dyDescent="0.5">
      <c r="B7" s="85">
        <v>1</v>
      </c>
      <c r="C7" s="86" t="s">
        <v>278</v>
      </c>
      <c r="D7" s="87">
        <v>488276.68394204584</v>
      </c>
      <c r="E7" s="87">
        <v>558524.97526254598</v>
      </c>
      <c r="F7" s="87">
        <v>618798.36853197217</v>
      </c>
      <c r="G7" s="87">
        <v>675917.34673102282</v>
      </c>
      <c r="H7" s="87">
        <v>669321.24698698206</v>
      </c>
      <c r="I7" s="87">
        <v>14.386984599256023</v>
      </c>
      <c r="J7" s="87">
        <v>10.791530538288544</v>
      </c>
      <c r="K7" s="87">
        <v>-0.97587371827958513</v>
      </c>
      <c r="L7" s="87">
        <v>433941.23061543965</v>
      </c>
      <c r="M7" s="87">
        <v>500572.88425916067</v>
      </c>
      <c r="N7" s="87">
        <v>553625.694856663</v>
      </c>
      <c r="O7" s="87">
        <v>603166.20416526555</v>
      </c>
      <c r="P7" s="87">
        <v>598631.21973275125</v>
      </c>
      <c r="Q7" s="87">
        <v>15.354994857073223</v>
      </c>
      <c r="R7" s="87">
        <v>10.598418784912729</v>
      </c>
      <c r="S7" s="87">
        <v>-0.75186315168144224</v>
      </c>
      <c r="T7" s="87">
        <v>39283.956277360681</v>
      </c>
      <c r="U7" s="87">
        <v>41688.424254236008</v>
      </c>
      <c r="V7" s="87">
        <v>47311.863569260677</v>
      </c>
      <c r="W7" s="87">
        <v>54219.349092373894</v>
      </c>
      <c r="X7" s="87">
        <v>52310.984367565841</v>
      </c>
      <c r="Y7" s="87">
        <v>6.1207378398927199</v>
      </c>
      <c r="Z7" s="87">
        <v>13.489210531753942</v>
      </c>
      <c r="AA7" s="87">
        <v>-3.519711609884435</v>
      </c>
      <c r="AB7" s="87">
        <v>15051.497049245512</v>
      </c>
      <c r="AC7" s="87">
        <v>16263.666749149279</v>
      </c>
      <c r="AD7" s="87">
        <v>17860.810106048422</v>
      </c>
      <c r="AE7" s="87">
        <v>18531.793473383445</v>
      </c>
      <c r="AF7" s="87">
        <v>18379.042886664938</v>
      </c>
      <c r="AG7" s="87">
        <v>8.0534826265971269</v>
      </c>
      <c r="AH7" s="87">
        <v>9.8203153171635602</v>
      </c>
      <c r="AI7" s="87">
        <v>-0.82426229786067839</v>
      </c>
    </row>
    <row r="8" spans="2:35" x14ac:dyDescent="0.5">
      <c r="B8" s="88" t="s">
        <v>103</v>
      </c>
      <c r="C8" s="89" t="s">
        <v>104</v>
      </c>
      <c r="D8" s="87">
        <v>330875.78550642938</v>
      </c>
      <c r="E8" s="87">
        <v>365819.73992336995</v>
      </c>
      <c r="F8" s="87">
        <v>407789.21434583998</v>
      </c>
      <c r="G8" s="87">
        <v>409626.03068574995</v>
      </c>
      <c r="H8" s="87">
        <v>423758.33443040051</v>
      </c>
      <c r="I8" s="87">
        <v>10.561049175434919</v>
      </c>
      <c r="J8" s="87">
        <v>11.472719988063403</v>
      </c>
      <c r="K8" s="87">
        <v>3.4500502131155741</v>
      </c>
      <c r="L8" s="87">
        <v>284810.60914812499</v>
      </c>
      <c r="M8" s="87">
        <v>320629.07761774992</v>
      </c>
      <c r="N8" s="87">
        <v>356095.44779492996</v>
      </c>
      <c r="O8" s="87">
        <v>357821.55518201995</v>
      </c>
      <c r="P8" s="87">
        <v>369724.24905009707</v>
      </c>
      <c r="Q8" s="87">
        <v>12.576240954211215</v>
      </c>
      <c r="R8" s="87">
        <v>11.061495245750173</v>
      </c>
      <c r="S8" s="87">
        <v>3.3264328813344735</v>
      </c>
      <c r="T8" s="87">
        <v>31964.134007844375</v>
      </c>
      <c r="U8" s="87">
        <v>32232.124685120001</v>
      </c>
      <c r="V8" s="87">
        <v>36993.57073082</v>
      </c>
      <c r="W8" s="87">
        <v>37102.454162640002</v>
      </c>
      <c r="X8" s="87">
        <v>39175.963479213402</v>
      </c>
      <c r="Y8" s="87">
        <v>0.83841056732479513</v>
      </c>
      <c r="Z8" s="87">
        <v>14.772361711228196</v>
      </c>
      <c r="AA8" s="87">
        <v>5.5886042133064695</v>
      </c>
      <c r="AB8" s="87">
        <v>14101.04235046</v>
      </c>
      <c r="AC8" s="87">
        <v>12958.537620499999</v>
      </c>
      <c r="AD8" s="87">
        <v>14700.195820090001</v>
      </c>
      <c r="AE8" s="87">
        <v>14702.02134109</v>
      </c>
      <c r="AF8" s="87">
        <v>14858.121901089999</v>
      </c>
      <c r="AG8" s="87">
        <v>-8.1022714602564854</v>
      </c>
      <c r="AH8" s="87">
        <v>13.440237244322638</v>
      </c>
      <c r="AI8" s="87">
        <v>1.0617625724955282</v>
      </c>
    </row>
    <row r="9" spans="2:35" x14ac:dyDescent="0.5">
      <c r="B9" s="88" t="s">
        <v>103</v>
      </c>
      <c r="C9" s="89" t="s">
        <v>105</v>
      </c>
      <c r="D9" s="87">
        <v>94149.87305404435</v>
      </c>
      <c r="E9" s="87">
        <v>105951.43586843189</v>
      </c>
      <c r="F9" s="87">
        <v>120965.43882151647</v>
      </c>
      <c r="G9" s="87">
        <v>130420.19379954328</v>
      </c>
      <c r="H9" s="87">
        <v>135186.4339794782</v>
      </c>
      <c r="I9" s="87">
        <v>12.53486853626786</v>
      </c>
      <c r="J9" s="87">
        <v>14.170646041766371</v>
      </c>
      <c r="K9" s="87">
        <v>3.6545262210395668</v>
      </c>
      <c r="L9" s="87">
        <v>86032.71466953319</v>
      </c>
      <c r="M9" s="87">
        <v>96910.10301078709</v>
      </c>
      <c r="N9" s="87">
        <v>110434.2745527236</v>
      </c>
      <c r="O9" s="87">
        <v>119815.56007980218</v>
      </c>
      <c r="P9" s="87">
        <v>123559.49859664659</v>
      </c>
      <c r="Q9" s="87">
        <v>12.643316421010153</v>
      </c>
      <c r="R9" s="87">
        <v>13.955378357642575</v>
      </c>
      <c r="S9" s="87">
        <v>3.1247515050222052</v>
      </c>
      <c r="T9" s="87">
        <v>5096.0495067165357</v>
      </c>
      <c r="U9" s="87">
        <v>6134.7876596453088</v>
      </c>
      <c r="V9" s="87">
        <v>7072.1375928581838</v>
      </c>
      <c r="W9" s="87">
        <v>7199.8504110827816</v>
      </c>
      <c r="X9" s="87">
        <v>8075.2199311446475</v>
      </c>
      <c r="Y9" s="87">
        <v>20.383203725939634</v>
      </c>
      <c r="Z9" s="87">
        <v>15.279256352730375</v>
      </c>
      <c r="AA9" s="87">
        <v>12.158162601745204</v>
      </c>
      <c r="AB9" s="87">
        <v>3021.1088777946261</v>
      </c>
      <c r="AC9" s="87">
        <v>2906.5451979994818</v>
      </c>
      <c r="AD9" s="87">
        <v>3459.0266759346846</v>
      </c>
      <c r="AE9" s="87">
        <v>3404.7833086583337</v>
      </c>
      <c r="AF9" s="87">
        <v>3551.7154516869718</v>
      </c>
      <c r="AG9" s="87">
        <v>-3.7921069524238531</v>
      </c>
      <c r="AH9" s="87">
        <v>19.0081846418719</v>
      </c>
      <c r="AI9" s="87">
        <v>4.3154623865486741</v>
      </c>
    </row>
    <row r="10" spans="2:35" x14ac:dyDescent="0.5">
      <c r="B10" s="88"/>
      <c r="C10" s="89" t="s">
        <v>106</v>
      </c>
      <c r="D10" s="87">
        <v>4312.0291349362142</v>
      </c>
      <c r="E10" s="87">
        <v>12331.439759245553</v>
      </c>
      <c r="F10" s="87">
        <v>10266.528956128914</v>
      </c>
      <c r="G10" s="87">
        <v>37318.160459519371</v>
      </c>
      <c r="H10" s="87">
        <v>11259.847315239589</v>
      </c>
      <c r="I10" s="87">
        <v>185.9776539851224</v>
      </c>
      <c r="J10" s="87">
        <v>-16.745090949890614</v>
      </c>
      <c r="K10" s="87">
        <v>-69.827432069022706</v>
      </c>
      <c r="L10" s="87">
        <v>8248.3623902955369</v>
      </c>
      <c r="M10" s="87">
        <v>15896.913762869492</v>
      </c>
      <c r="N10" s="87">
        <v>14956.317126344198</v>
      </c>
      <c r="O10" s="87">
        <v>35084.917113621821</v>
      </c>
      <c r="P10" s="87">
        <v>14943.123643435343</v>
      </c>
      <c r="Q10" s="87">
        <v>92.728119966852091</v>
      </c>
      <c r="R10" s="87">
        <v>-5.9168505947503478</v>
      </c>
      <c r="S10" s="87">
        <v>-57.408696178353999</v>
      </c>
      <c r="T10" s="87">
        <v>-186.0823877702073</v>
      </c>
      <c r="U10" s="87">
        <v>505.20077772233356</v>
      </c>
      <c r="V10" s="87">
        <v>-281.77396994374737</v>
      </c>
      <c r="W10" s="87">
        <v>6091.1397250741975</v>
      </c>
      <c r="X10" s="87">
        <v>292.21071298975107</v>
      </c>
      <c r="Y10" s="87">
        <v>-371.49306486017622</v>
      </c>
      <c r="Z10" s="87">
        <v>-155.77465086536643</v>
      </c>
      <c r="AA10" s="87">
        <v>-95.202692333803071</v>
      </c>
      <c r="AB10" s="87">
        <v>-3750.2508675891158</v>
      </c>
      <c r="AC10" s="87">
        <v>-4070.6747813462725</v>
      </c>
      <c r="AD10" s="87">
        <v>-4408.0142002715374</v>
      </c>
      <c r="AE10" s="87">
        <v>-3857.8963791766496</v>
      </c>
      <c r="AF10" s="87">
        <v>-3975.487041185504</v>
      </c>
      <c r="AG10" s="87">
        <v>8.5440661190525695</v>
      </c>
      <c r="AH10" s="87">
        <v>8.2870638664407981</v>
      </c>
      <c r="AI10" s="87">
        <v>3.04805133293784</v>
      </c>
    </row>
    <row r="11" spans="2:35" x14ac:dyDescent="0.5">
      <c r="B11" s="88"/>
      <c r="C11" s="89" t="s">
        <v>107</v>
      </c>
      <c r="D11" s="87">
        <v>58938.993015424894</v>
      </c>
      <c r="E11" s="87">
        <v>74422.356976253504</v>
      </c>
      <c r="F11" s="87">
        <v>79777.187789689197</v>
      </c>
      <c r="G11" s="87">
        <v>98552.952693501909</v>
      </c>
      <c r="H11" s="87">
        <v>99116.640593606542</v>
      </c>
      <c r="I11" s="87">
        <v>26.270153541266762</v>
      </c>
      <c r="J11" s="87">
        <v>7.1951911105748749</v>
      </c>
      <c r="K11" s="87">
        <v>0.57196449695189333</v>
      </c>
      <c r="L11" s="87">
        <v>54849.54117837955</v>
      </c>
      <c r="M11" s="87">
        <v>67136.787174604062</v>
      </c>
      <c r="N11" s="87">
        <v>72139.656778249962</v>
      </c>
      <c r="O11" s="87">
        <v>90444.162689093137</v>
      </c>
      <c r="P11" s="87">
        <v>90404.357780155522</v>
      </c>
      <c r="Q11" s="87">
        <v>22.401729772477783</v>
      </c>
      <c r="R11" s="87">
        <v>7.451756055342404</v>
      </c>
      <c r="S11" s="87">
        <v>-4.4010478680034382E-2</v>
      </c>
      <c r="T11" s="87">
        <v>2409.8551510146099</v>
      </c>
      <c r="U11" s="87">
        <v>2816.3111149032111</v>
      </c>
      <c r="V11" s="87">
        <v>3527.9292108843074</v>
      </c>
      <c r="W11" s="87">
        <v>3825.9047966349699</v>
      </c>
      <c r="X11" s="87">
        <v>4767.5902414242901</v>
      </c>
      <c r="Y11" s="87">
        <v>16.86640641938471</v>
      </c>
      <c r="Z11" s="87">
        <v>25.2677373680554</v>
      </c>
      <c r="AA11" s="87">
        <v>24.613405059570969</v>
      </c>
      <c r="AB11" s="87">
        <v>1679.5966860307333</v>
      </c>
      <c r="AC11" s="87">
        <v>4469.2586867462278</v>
      </c>
      <c r="AD11" s="87">
        <v>4109.6018005549231</v>
      </c>
      <c r="AE11" s="87">
        <v>4282.8852077737902</v>
      </c>
      <c r="AF11" s="87">
        <v>3944.6925720267259</v>
      </c>
      <c r="AG11" s="87">
        <v>166.09118271768543</v>
      </c>
      <c r="AH11" s="87">
        <v>-8.0473499387690879</v>
      </c>
      <c r="AI11" s="87">
        <v>-7.8963740408735887</v>
      </c>
    </row>
    <row r="12" spans="2:35" x14ac:dyDescent="0.5">
      <c r="B12" s="85">
        <v>2</v>
      </c>
      <c r="C12" s="86" t="s">
        <v>108</v>
      </c>
      <c r="D12" s="87">
        <v>81609.571901896998</v>
      </c>
      <c r="E12" s="87">
        <v>275088.69843307143</v>
      </c>
      <c r="F12" s="87">
        <v>500433.52112003363</v>
      </c>
      <c r="G12" s="87">
        <v>386746.55046409211</v>
      </c>
      <c r="H12" s="87">
        <v>319506.35965798603</v>
      </c>
      <c r="I12" s="87">
        <v>237.07896270275256</v>
      </c>
      <c r="J12" s="87">
        <v>81.917150348431406</v>
      </c>
      <c r="K12" s="87">
        <v>-17.386112617014561</v>
      </c>
      <c r="L12" s="87">
        <v>78942.204495976999</v>
      </c>
      <c r="M12" s="87">
        <v>261003.7086344414</v>
      </c>
      <c r="N12" s="87">
        <v>462082.91668704082</v>
      </c>
      <c r="O12" s="87">
        <v>359011.69123387244</v>
      </c>
      <c r="P12" s="87">
        <v>301677.81079807237</v>
      </c>
      <c r="Q12" s="87">
        <v>230.6263237781034</v>
      </c>
      <c r="R12" s="87">
        <v>77.040747468545931</v>
      </c>
      <c r="S12" s="87">
        <v>-15.969920154619931</v>
      </c>
      <c r="T12" s="87">
        <v>135.90135689000002</v>
      </c>
      <c r="U12" s="87">
        <v>9690.3983535799998</v>
      </c>
      <c r="V12" s="87">
        <v>26258.994687182847</v>
      </c>
      <c r="W12" s="87">
        <v>21077.588283969675</v>
      </c>
      <c r="X12" s="87">
        <v>12072.321275083665</v>
      </c>
      <c r="Y12" s="87">
        <v>7030.4647542434095</v>
      </c>
      <c r="Z12" s="87">
        <v>170.97951734338949</v>
      </c>
      <c r="AA12" s="87">
        <v>-42.72437096484547</v>
      </c>
      <c r="AB12" s="87">
        <v>2531.4660490300002</v>
      </c>
      <c r="AC12" s="87">
        <v>4394.5914450500004</v>
      </c>
      <c r="AD12" s="87">
        <v>12091.609745810001</v>
      </c>
      <c r="AE12" s="87">
        <v>6657.2709462500006</v>
      </c>
      <c r="AF12" s="87">
        <v>5756.2275848299996</v>
      </c>
      <c r="AG12" s="87">
        <v>73.598672071225565</v>
      </c>
      <c r="AH12" s="87">
        <v>175.14752843361134</v>
      </c>
      <c r="AI12" s="87">
        <v>-13.534725696083516</v>
      </c>
    </row>
    <row r="13" spans="2:35" x14ac:dyDescent="0.5">
      <c r="B13" s="88" t="s">
        <v>103</v>
      </c>
      <c r="C13" s="89" t="s">
        <v>109</v>
      </c>
      <c r="D13" s="87">
        <v>7991.8814474100009</v>
      </c>
      <c r="E13" s="87">
        <v>118779.10865616999</v>
      </c>
      <c r="F13" s="87">
        <v>259218.38730374005</v>
      </c>
      <c r="G13" s="87">
        <v>108141.93971426001</v>
      </c>
      <c r="H13" s="87">
        <v>63952.781886130018</v>
      </c>
      <c r="I13" s="87">
        <v>1386.2471301380949</v>
      </c>
      <c r="J13" s="87">
        <v>118.2356731216933</v>
      </c>
      <c r="K13" s="87">
        <v>-40.862183483012785</v>
      </c>
      <c r="L13" s="87">
        <v>7810.2140414900005</v>
      </c>
      <c r="M13" s="87">
        <v>109435.94973830998</v>
      </c>
      <c r="N13" s="87">
        <v>229157.42567394004</v>
      </c>
      <c r="O13" s="87">
        <v>94361.851688519993</v>
      </c>
      <c r="P13" s="87">
        <v>54687.942359130015</v>
      </c>
      <c r="Q13" s="87">
        <v>1301.1901486560569</v>
      </c>
      <c r="R13" s="87">
        <v>109.39867221138526</v>
      </c>
      <c r="S13" s="87">
        <v>-42.044437046816327</v>
      </c>
      <c r="T13" s="87">
        <v>135.90135689000002</v>
      </c>
      <c r="U13" s="87">
        <v>7590.3983535800007</v>
      </c>
      <c r="V13" s="87">
        <v>20104.356941820002</v>
      </c>
      <c r="W13" s="87">
        <v>10418.822137320001</v>
      </c>
      <c r="X13" s="87">
        <v>5458.817</v>
      </c>
      <c r="Y13" s="87">
        <v>5485.2263195015403</v>
      </c>
      <c r="Z13" s="87">
        <v>164.86563689161071</v>
      </c>
      <c r="AA13" s="87">
        <v>-47.606198396970115</v>
      </c>
      <c r="AB13" s="87">
        <v>45.766049029999998</v>
      </c>
      <c r="AC13" s="87">
        <v>1752.7605642800002</v>
      </c>
      <c r="AD13" s="87">
        <v>9956.6046879799997</v>
      </c>
      <c r="AE13" s="87">
        <v>3361.26588842</v>
      </c>
      <c r="AF13" s="87">
        <v>3806.0225270000001</v>
      </c>
      <c r="AG13" s="87">
        <v>3729.8271348069661</v>
      </c>
      <c r="AH13" s="87">
        <v>468.05275580067479</v>
      </c>
      <c r="AI13" s="87">
        <v>13.231819598450834</v>
      </c>
    </row>
    <row r="14" spans="2:35" x14ac:dyDescent="0.5">
      <c r="B14" s="88"/>
      <c r="C14" s="89" t="s">
        <v>110</v>
      </c>
      <c r="D14" s="87">
        <v>5392.1205418099998</v>
      </c>
      <c r="E14" s="87">
        <v>28829.1467999835</v>
      </c>
      <c r="F14" s="87">
        <v>40169.598858290003</v>
      </c>
      <c r="G14" s="87">
        <v>60648.719498809995</v>
      </c>
      <c r="H14" s="87">
        <v>38965.2801722</v>
      </c>
      <c r="I14" s="87">
        <v>434.65323292469054</v>
      </c>
      <c r="J14" s="87">
        <v>39.336759207570424</v>
      </c>
      <c r="K14" s="87">
        <v>-35.752509708033408</v>
      </c>
      <c r="L14" s="87">
        <v>3356.42054181</v>
      </c>
      <c r="M14" s="87">
        <v>26034.046799983502</v>
      </c>
      <c r="N14" s="87">
        <v>38481.79885829</v>
      </c>
      <c r="O14" s="87">
        <v>53299.919498809992</v>
      </c>
      <c r="P14" s="87">
        <v>36992.2801722</v>
      </c>
      <c r="Q14" s="87">
        <v>675.64913203469587</v>
      </c>
      <c r="R14" s="87">
        <v>47.813358230247886</v>
      </c>
      <c r="S14" s="87">
        <v>-30.595992414161309</v>
      </c>
      <c r="T14" s="87">
        <v>0</v>
      </c>
      <c r="U14" s="87">
        <v>1100</v>
      </c>
      <c r="V14" s="87">
        <v>500</v>
      </c>
      <c r="W14" s="87">
        <v>5000</v>
      </c>
      <c r="X14" s="87">
        <v>970</v>
      </c>
      <c r="Y14" s="87">
        <v>0</v>
      </c>
      <c r="Z14" s="87">
        <v>-54.54545454545454</v>
      </c>
      <c r="AA14" s="87">
        <v>-80.600000000000009</v>
      </c>
      <c r="AB14" s="87">
        <v>2035.7</v>
      </c>
      <c r="AC14" s="87">
        <v>1695.1</v>
      </c>
      <c r="AD14" s="87">
        <v>1187.8</v>
      </c>
      <c r="AE14" s="87">
        <v>2348.8000000000002</v>
      </c>
      <c r="AF14" s="87">
        <v>1003</v>
      </c>
      <c r="AG14" s="87">
        <v>-16.731345483126205</v>
      </c>
      <c r="AH14" s="87">
        <v>-29.927437909267891</v>
      </c>
      <c r="AI14" s="87">
        <v>-57.297343324250683</v>
      </c>
    </row>
    <row r="15" spans="2:35" x14ac:dyDescent="0.5">
      <c r="B15" s="88"/>
      <c r="C15" s="89" t="s">
        <v>111</v>
      </c>
      <c r="D15" s="87">
        <v>14809.971029110002</v>
      </c>
      <c r="E15" s="87">
        <v>25778.835377609998</v>
      </c>
      <c r="F15" s="87">
        <v>58032.576221259995</v>
      </c>
      <c r="G15" s="87">
        <v>63173.008273282001</v>
      </c>
      <c r="H15" s="87">
        <v>61976.970043400004</v>
      </c>
      <c r="I15" s="87">
        <v>74.064050003473668</v>
      </c>
      <c r="J15" s="87">
        <v>125.11713726083889</v>
      </c>
      <c r="K15" s="87">
        <v>-1.8932741412408638</v>
      </c>
      <c r="L15" s="87">
        <v>14809.971029110002</v>
      </c>
      <c r="M15" s="87">
        <v>25778.835377609998</v>
      </c>
      <c r="N15" s="87">
        <v>58032.576221259995</v>
      </c>
      <c r="O15" s="87">
        <v>63173.008273282001</v>
      </c>
      <c r="P15" s="87">
        <v>61976.970043400004</v>
      </c>
      <c r="Q15" s="87">
        <v>74.064050003473668</v>
      </c>
      <c r="R15" s="87">
        <v>125.11713726083889</v>
      </c>
      <c r="S15" s="87">
        <v>-1.8932741412408638</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5">
      <c r="B16" s="88"/>
      <c r="C16" s="89" t="s">
        <v>112</v>
      </c>
      <c r="D16" s="87">
        <v>1736.7974370500001</v>
      </c>
      <c r="E16" s="87">
        <v>1266.9781209600003</v>
      </c>
      <c r="F16" s="87">
        <v>6027.2094785699992</v>
      </c>
      <c r="G16" s="87">
        <v>4474.9244785699993</v>
      </c>
      <c r="H16" s="87">
        <v>4211.1207011999995</v>
      </c>
      <c r="I16" s="87">
        <v>-27.05089874430039</v>
      </c>
      <c r="J16" s="87">
        <v>375.71535600023861</v>
      </c>
      <c r="K16" s="87">
        <v>-5.8951559659460528</v>
      </c>
      <c r="L16" s="87">
        <v>1736.7974370500001</v>
      </c>
      <c r="M16" s="87">
        <v>1266.9781209600003</v>
      </c>
      <c r="N16" s="87">
        <v>5862.1042328799995</v>
      </c>
      <c r="O16" s="87">
        <v>4309.8192328799996</v>
      </c>
      <c r="P16" s="87">
        <v>4051.8487888399995</v>
      </c>
      <c r="Q16" s="87">
        <v>-27.05089874430039</v>
      </c>
      <c r="R16" s="87">
        <v>362.68393557090252</v>
      </c>
      <c r="S16" s="87">
        <v>-5.9856441790393511</v>
      </c>
      <c r="T16" s="87">
        <v>0</v>
      </c>
      <c r="U16" s="87">
        <v>0</v>
      </c>
      <c r="V16" s="87">
        <v>165.10524569</v>
      </c>
      <c r="W16" s="87">
        <v>165.10524569</v>
      </c>
      <c r="X16" s="87">
        <v>159.27191235999999</v>
      </c>
      <c r="Y16" s="87">
        <v>0</v>
      </c>
      <c r="Z16" s="87">
        <v>0</v>
      </c>
      <c r="AA16" s="87">
        <v>-3.5330999361174897</v>
      </c>
      <c r="AB16" s="87">
        <v>0</v>
      </c>
      <c r="AC16" s="87">
        <v>0</v>
      </c>
      <c r="AD16" s="87">
        <v>0</v>
      </c>
      <c r="AE16" s="87">
        <v>0</v>
      </c>
      <c r="AF16" s="87">
        <v>0</v>
      </c>
      <c r="AG16" s="87">
        <v>0</v>
      </c>
      <c r="AH16" s="87">
        <v>0</v>
      </c>
      <c r="AI16" s="87">
        <v>0</v>
      </c>
    </row>
    <row r="17" spans="2:35" x14ac:dyDescent="0.5">
      <c r="B17" s="88"/>
      <c r="C17" s="89" t="s">
        <v>113</v>
      </c>
      <c r="D17" s="87">
        <v>51678.801446517013</v>
      </c>
      <c r="E17" s="87">
        <v>100434.62947834791</v>
      </c>
      <c r="F17" s="87">
        <v>136985.74925817369</v>
      </c>
      <c r="G17" s="87">
        <v>150307.9584991702</v>
      </c>
      <c r="H17" s="87">
        <v>150400.20685505602</v>
      </c>
      <c r="I17" s="87">
        <v>94.343960515974558</v>
      </c>
      <c r="J17" s="87">
        <v>36.392945311463123</v>
      </c>
      <c r="K17" s="87">
        <v>6.1372901878864461E-2</v>
      </c>
      <c r="L17" s="87">
        <v>51228.801446517013</v>
      </c>
      <c r="M17" s="87">
        <v>98487.898597577907</v>
      </c>
      <c r="N17" s="87">
        <v>130549.01170067085</v>
      </c>
      <c r="O17" s="87">
        <v>143867.09254038052</v>
      </c>
      <c r="P17" s="87">
        <v>143968.76943450235</v>
      </c>
      <c r="Q17" s="87">
        <v>92.251030312312693</v>
      </c>
      <c r="R17" s="87">
        <v>32.553352807429491</v>
      </c>
      <c r="S17" s="87">
        <v>7.0674184294983178E-2</v>
      </c>
      <c r="T17" s="87">
        <v>0</v>
      </c>
      <c r="U17" s="87">
        <v>1000</v>
      </c>
      <c r="V17" s="87">
        <v>5489.5324996728459</v>
      </c>
      <c r="W17" s="87">
        <v>5493.6609009596768</v>
      </c>
      <c r="X17" s="87">
        <v>5484.2323627236647</v>
      </c>
      <c r="Y17" s="87">
        <v>0</v>
      </c>
      <c r="Z17" s="87">
        <v>448.95324996728459</v>
      </c>
      <c r="AA17" s="87">
        <v>-0.17162577752778407</v>
      </c>
      <c r="AB17" s="87">
        <v>450</v>
      </c>
      <c r="AC17" s="87">
        <v>946.73088077</v>
      </c>
      <c r="AD17" s="87">
        <v>947.20505782999999</v>
      </c>
      <c r="AE17" s="87">
        <v>947.20505782999999</v>
      </c>
      <c r="AF17" s="87">
        <v>947.20505782999999</v>
      </c>
      <c r="AG17" s="87">
        <v>110.38464017111112</v>
      </c>
      <c r="AH17" s="87">
        <v>5.0085728651243319E-2</v>
      </c>
      <c r="AI17" s="87">
        <v>0</v>
      </c>
    </row>
    <row r="18" spans="2:35" x14ac:dyDescent="0.5">
      <c r="B18" s="85">
        <v>3</v>
      </c>
      <c r="C18" s="86" t="s">
        <v>114</v>
      </c>
      <c r="D18" s="87">
        <v>3933737.5362518528</v>
      </c>
      <c r="E18" s="87">
        <v>4740065.5531121586</v>
      </c>
      <c r="F18" s="87">
        <v>5159174.9909531372</v>
      </c>
      <c r="G18" s="87">
        <v>5249175.9001603136</v>
      </c>
      <c r="H18" s="87">
        <v>5360644.6468016077</v>
      </c>
      <c r="I18" s="87">
        <v>20.497758414980375</v>
      </c>
      <c r="J18" s="87">
        <v>8.8418489817257111</v>
      </c>
      <c r="K18" s="87">
        <v>2.1235475579679086</v>
      </c>
      <c r="L18" s="87">
        <v>3490100.9096349292</v>
      </c>
      <c r="M18" s="87">
        <v>4204913.0539668621</v>
      </c>
      <c r="N18" s="87">
        <v>4545156.7802254101</v>
      </c>
      <c r="O18" s="87">
        <v>4623571.3987208828</v>
      </c>
      <c r="P18" s="87">
        <v>4717004.5855928212</v>
      </c>
      <c r="Q18" s="87">
        <v>20.481131143188165</v>
      </c>
      <c r="R18" s="87">
        <v>8.0915757803259769</v>
      </c>
      <c r="S18" s="87">
        <v>2.0208012121925245</v>
      </c>
      <c r="T18" s="87">
        <v>354778.41674257815</v>
      </c>
      <c r="U18" s="87">
        <v>445826.87204935699</v>
      </c>
      <c r="V18" s="87">
        <v>509489.96444124758</v>
      </c>
      <c r="W18" s="87">
        <v>519540.50479745097</v>
      </c>
      <c r="X18" s="87">
        <v>534377.82375582727</v>
      </c>
      <c r="Y18" s="87">
        <v>25.663470777829815</v>
      </c>
      <c r="Z18" s="87">
        <v>14.279779076404017</v>
      </c>
      <c r="AA18" s="87">
        <v>2.8558541290559791</v>
      </c>
      <c r="AB18" s="87">
        <v>88858.20987434547</v>
      </c>
      <c r="AC18" s="87">
        <v>89325.627095939679</v>
      </c>
      <c r="AD18" s="87">
        <v>104528.24628648002</v>
      </c>
      <c r="AE18" s="87">
        <v>106063.99664197996</v>
      </c>
      <c r="AF18" s="87">
        <v>109262.23745295993</v>
      </c>
      <c r="AG18" s="87">
        <v>0.52602592631022427</v>
      </c>
      <c r="AH18" s="87">
        <v>17.019325455406044</v>
      </c>
      <c r="AI18" s="87">
        <v>3.015387796271396</v>
      </c>
    </row>
    <row r="19" spans="2:35" x14ac:dyDescent="0.5">
      <c r="B19" s="88"/>
      <c r="C19" s="89" t="s">
        <v>115</v>
      </c>
      <c r="D19" s="87">
        <v>401129.83048761857</v>
      </c>
      <c r="E19" s="87">
        <v>490764.94219391485</v>
      </c>
      <c r="F19" s="87">
        <v>465414.62126372947</v>
      </c>
      <c r="G19" s="87">
        <v>411963.05482173245</v>
      </c>
      <c r="H19" s="87">
        <v>432900.57204481482</v>
      </c>
      <c r="I19" s="87">
        <v>22.34566090418523</v>
      </c>
      <c r="J19" s="87">
        <v>-5.1654710332118148</v>
      </c>
      <c r="K19" s="87">
        <v>5.0823774069115535</v>
      </c>
      <c r="L19" s="87">
        <v>389699.61054212478</v>
      </c>
      <c r="M19" s="87">
        <v>475545.49486549443</v>
      </c>
      <c r="N19" s="87">
        <v>453604.71576952108</v>
      </c>
      <c r="O19" s="87">
        <v>404077.79114820837</v>
      </c>
      <c r="P19" s="87">
        <v>423467.47294614557</v>
      </c>
      <c r="Q19" s="87">
        <v>22.028732387991468</v>
      </c>
      <c r="R19" s="87">
        <v>-4.6138128387020441</v>
      </c>
      <c r="S19" s="87">
        <v>4.798502224742518</v>
      </c>
      <c r="T19" s="87">
        <v>9262.7736528238202</v>
      </c>
      <c r="U19" s="87">
        <v>13929.356970180395</v>
      </c>
      <c r="V19" s="87">
        <v>9932.1548420483887</v>
      </c>
      <c r="W19" s="87">
        <v>6586.9470825741</v>
      </c>
      <c r="X19" s="87">
        <v>7962.4232692592932</v>
      </c>
      <c r="Y19" s="87">
        <v>50.379977879886283</v>
      </c>
      <c r="Z19" s="87">
        <v>-28.696243026071578</v>
      </c>
      <c r="AA19" s="87">
        <v>20.88184661941559</v>
      </c>
      <c r="AB19" s="87">
        <v>2167.4462926699998</v>
      </c>
      <c r="AC19" s="87">
        <v>1290.0903582400001</v>
      </c>
      <c r="AD19" s="87">
        <v>1877.7506521599996</v>
      </c>
      <c r="AE19" s="87">
        <v>1298.3165909499999</v>
      </c>
      <c r="AF19" s="87">
        <v>1470.67582941</v>
      </c>
      <c r="AG19" s="87">
        <v>-40.478785444285045</v>
      </c>
      <c r="AH19" s="87">
        <v>45.551870856682655</v>
      </c>
      <c r="AI19" s="87">
        <v>13.275593923811901</v>
      </c>
    </row>
    <row r="20" spans="2:35" x14ac:dyDescent="0.5">
      <c r="B20" s="88"/>
      <c r="C20" s="89" t="s">
        <v>116</v>
      </c>
      <c r="D20" s="87">
        <v>1224189.4739575393</v>
      </c>
      <c r="E20" s="87">
        <v>1592151.6306949414</v>
      </c>
      <c r="F20" s="87">
        <v>1402181.5737415059</v>
      </c>
      <c r="G20" s="87">
        <v>1333326.6883600899</v>
      </c>
      <c r="H20" s="87">
        <v>1355270.0108413384</v>
      </c>
      <c r="I20" s="87">
        <v>30.057614819041056</v>
      </c>
      <c r="J20" s="87">
        <v>-11.931656086708118</v>
      </c>
      <c r="K20" s="87">
        <v>1.6457573881039966</v>
      </c>
      <c r="L20" s="87">
        <v>1087516.9049893676</v>
      </c>
      <c r="M20" s="87">
        <v>1426355.4541990731</v>
      </c>
      <c r="N20" s="87">
        <v>1261714.8411597048</v>
      </c>
      <c r="O20" s="87">
        <v>1200540.6730038312</v>
      </c>
      <c r="P20" s="87">
        <v>1218052.6636771685</v>
      </c>
      <c r="Q20" s="87">
        <v>31.157083412236087</v>
      </c>
      <c r="R20" s="87">
        <v>-11.542747816098705</v>
      </c>
      <c r="S20" s="87">
        <v>1.4586753341326864</v>
      </c>
      <c r="T20" s="87">
        <v>112816.22306302639</v>
      </c>
      <c r="U20" s="87">
        <v>139863.7190613086</v>
      </c>
      <c r="V20" s="87">
        <v>120612.81228981107</v>
      </c>
      <c r="W20" s="87">
        <v>115051.44828460884</v>
      </c>
      <c r="X20" s="87">
        <v>118730.61842868988</v>
      </c>
      <c r="Y20" s="87">
        <v>23.974828498886843</v>
      </c>
      <c r="Z20" s="87">
        <v>-13.764046101947983</v>
      </c>
      <c r="AA20" s="87">
        <v>3.1978477445844034</v>
      </c>
      <c r="AB20" s="87">
        <v>23856.345905145467</v>
      </c>
      <c r="AC20" s="87">
        <v>25932.45743455967</v>
      </c>
      <c r="AD20" s="87">
        <v>19853.920291990013</v>
      </c>
      <c r="AE20" s="87">
        <v>17734.567071649952</v>
      </c>
      <c r="AF20" s="87">
        <v>18486.728735479941</v>
      </c>
      <c r="AG20" s="87">
        <v>8.7025546060950454</v>
      </c>
      <c r="AH20" s="87">
        <v>-23.439880921076579</v>
      </c>
      <c r="AI20" s="87">
        <v>4.2412180731063787</v>
      </c>
    </row>
    <row r="21" spans="2:35" x14ac:dyDescent="0.5">
      <c r="B21" s="88"/>
      <c r="C21" s="89" t="s">
        <v>117</v>
      </c>
      <c r="D21" s="87">
        <v>1884401.9092513972</v>
      </c>
      <c r="E21" s="87">
        <v>2213503.1991537395</v>
      </c>
      <c r="F21" s="87">
        <v>2835816.750499967</v>
      </c>
      <c r="G21" s="87">
        <v>3129551.1591298785</v>
      </c>
      <c r="H21" s="87">
        <v>3198880.8271626378</v>
      </c>
      <c r="I21" s="87">
        <v>17.464495672957682</v>
      </c>
      <c r="J21" s="87">
        <v>28.114418428857423</v>
      </c>
      <c r="K21" s="87">
        <v>2.2153230449837302</v>
      </c>
      <c r="L21" s="87">
        <v>1646629.9118684772</v>
      </c>
      <c r="M21" s="87">
        <v>1919565.2252102494</v>
      </c>
      <c r="N21" s="87">
        <v>2436953.4395889267</v>
      </c>
      <c r="O21" s="87">
        <v>2691967.2447526883</v>
      </c>
      <c r="P21" s="87">
        <v>2753065.7101034881</v>
      </c>
      <c r="Q21" s="87">
        <v>16.575389003596129</v>
      </c>
      <c r="R21" s="87">
        <v>26.953406301784195</v>
      </c>
      <c r="S21" s="87">
        <v>2.2696585729226726</v>
      </c>
      <c r="T21" s="87">
        <v>188005.55202477999</v>
      </c>
      <c r="U21" s="87">
        <v>243409.02588243995</v>
      </c>
      <c r="V21" s="87">
        <v>327120.53096397012</v>
      </c>
      <c r="W21" s="87">
        <v>360200.0571055499</v>
      </c>
      <c r="X21" s="87">
        <v>366141.23934149009</v>
      </c>
      <c r="Y21" s="87">
        <v>29.469062621277018</v>
      </c>
      <c r="Z21" s="87">
        <v>34.391290453608974</v>
      </c>
      <c r="AA21" s="87">
        <v>1.6494117973443911</v>
      </c>
      <c r="AB21" s="87">
        <v>49766.445358140001</v>
      </c>
      <c r="AC21" s="87">
        <v>50528.948061049996</v>
      </c>
      <c r="AD21" s="87">
        <v>71742.779947069997</v>
      </c>
      <c r="AE21" s="87">
        <v>77383.857271640009</v>
      </c>
      <c r="AF21" s="87">
        <v>79673.877717659998</v>
      </c>
      <c r="AG21" s="87">
        <v>1.5321622780624751</v>
      </c>
      <c r="AH21" s="87">
        <v>41.983521723802887</v>
      </c>
      <c r="AI21" s="87">
        <v>2.9592999454412627</v>
      </c>
    </row>
    <row r="22" spans="2:35" x14ac:dyDescent="0.5">
      <c r="B22" s="88"/>
      <c r="C22" s="89" t="s">
        <v>118</v>
      </c>
      <c r="D22" s="87">
        <v>387287.40678058361</v>
      </c>
      <c r="E22" s="87">
        <v>396692.51565183297</v>
      </c>
      <c r="F22" s="87">
        <v>391067.69793962582</v>
      </c>
      <c r="G22" s="87">
        <v>318831.94742160593</v>
      </c>
      <c r="H22" s="87">
        <v>317924.43764216948</v>
      </c>
      <c r="I22" s="87">
        <v>2.4284571887920432</v>
      </c>
      <c r="J22" s="87">
        <v>-1.4179288719285823</v>
      </c>
      <c r="K22" s="87">
        <v>-0.28463577341464319</v>
      </c>
      <c r="L22" s="87">
        <v>332548.46075470559</v>
      </c>
      <c r="M22" s="87">
        <v>338330.15177251498</v>
      </c>
      <c r="N22" s="87">
        <v>329895.46572299785</v>
      </c>
      <c r="O22" s="87">
        <v>273210.55626787792</v>
      </c>
      <c r="P22" s="87">
        <v>268376.2395006115</v>
      </c>
      <c r="Q22" s="87">
        <v>1.7386010462018264</v>
      </c>
      <c r="R22" s="87">
        <v>-2.4930340985950332</v>
      </c>
      <c r="S22" s="87">
        <v>-1.7694472839206332</v>
      </c>
      <c r="T22" s="87">
        <v>44048.261221328001</v>
      </c>
      <c r="U22" s="87">
        <v>48417.365848548012</v>
      </c>
      <c r="V22" s="87">
        <v>51613.95923241799</v>
      </c>
      <c r="W22" s="87">
        <v>37426.47591645801</v>
      </c>
      <c r="X22" s="87">
        <v>41308.542661517997</v>
      </c>
      <c r="Y22" s="87">
        <v>9.9189037343987305</v>
      </c>
      <c r="Z22" s="87">
        <v>6.6021629385396254</v>
      </c>
      <c r="AA22" s="87">
        <v>10.372514777307362</v>
      </c>
      <c r="AB22" s="87">
        <v>10690.684804549997</v>
      </c>
      <c r="AC22" s="87">
        <v>9944.9980307700007</v>
      </c>
      <c r="AD22" s="87">
        <v>9558.272984209998</v>
      </c>
      <c r="AE22" s="87">
        <v>8194.9152372699991</v>
      </c>
      <c r="AF22" s="87">
        <v>8239.655480039999</v>
      </c>
      <c r="AG22" s="87">
        <v>-6.9751076513136878</v>
      </c>
      <c r="AH22" s="87">
        <v>-3.8886387444569479</v>
      </c>
      <c r="AI22" s="87">
        <v>0.54595125726895066</v>
      </c>
    </row>
    <row r="23" spans="2:35" x14ac:dyDescent="0.5">
      <c r="B23" s="88"/>
      <c r="C23" s="89" t="s">
        <v>119</v>
      </c>
      <c r="D23" s="87">
        <v>36728.915774713911</v>
      </c>
      <c r="E23" s="87">
        <v>46953.265417730719</v>
      </c>
      <c r="F23" s="87">
        <v>64694.347508309162</v>
      </c>
      <c r="G23" s="87">
        <v>55503.050427007554</v>
      </c>
      <c r="H23" s="87">
        <v>55668.799110647939</v>
      </c>
      <c r="I23" s="87">
        <v>27.837330417620933</v>
      </c>
      <c r="J23" s="87">
        <v>37.78455434939562</v>
      </c>
      <c r="K23" s="87">
        <v>0.29862986334121544</v>
      </c>
      <c r="L23" s="87">
        <v>33706.021480253912</v>
      </c>
      <c r="M23" s="87">
        <v>45116.72791953072</v>
      </c>
      <c r="N23" s="87">
        <v>62988.317984259163</v>
      </c>
      <c r="O23" s="87">
        <v>53775.133548277554</v>
      </c>
      <c r="P23" s="87">
        <v>54042.499365407944</v>
      </c>
      <c r="Q23" s="87">
        <v>33.853614096702486</v>
      </c>
      <c r="R23" s="87">
        <v>39.611893168768461</v>
      </c>
      <c r="S23" s="87">
        <v>0.49719228849587349</v>
      </c>
      <c r="T23" s="87">
        <v>645.60678062000011</v>
      </c>
      <c r="U23" s="87">
        <v>207.40428688</v>
      </c>
      <c r="V23" s="87">
        <v>210.50711299999998</v>
      </c>
      <c r="W23" s="87">
        <v>275.57640825999982</v>
      </c>
      <c r="X23" s="87">
        <v>235.00005486999999</v>
      </c>
      <c r="Y23" s="87">
        <v>-67.874518498578666</v>
      </c>
      <c r="Z23" s="87">
        <v>1.4960279590533287</v>
      </c>
      <c r="AA23" s="87">
        <v>-14.724175282710339</v>
      </c>
      <c r="AB23" s="87">
        <v>2377.28751384</v>
      </c>
      <c r="AC23" s="87">
        <v>1629.1332113199999</v>
      </c>
      <c r="AD23" s="87">
        <v>1495.5224110499998</v>
      </c>
      <c r="AE23" s="87">
        <v>1452.3404704700001</v>
      </c>
      <c r="AF23" s="87">
        <v>1391.29969037</v>
      </c>
      <c r="AG23" s="87">
        <v>-31.470922139809531</v>
      </c>
      <c r="AH23" s="87">
        <v>-8.2013428577606806</v>
      </c>
      <c r="AI23" s="87">
        <v>-4.2029249574134901</v>
      </c>
    </row>
    <row r="24" spans="2:35" x14ac:dyDescent="0.5">
      <c r="B24" s="85">
        <v>4</v>
      </c>
      <c r="C24" s="86" t="s">
        <v>120</v>
      </c>
      <c r="D24" s="87">
        <v>2052.7486194261396</v>
      </c>
      <c r="E24" s="87">
        <v>3067.3046314116405</v>
      </c>
      <c r="F24" s="87">
        <v>2782.1919595238528</v>
      </c>
      <c r="G24" s="87">
        <v>2651.3212467927297</v>
      </c>
      <c r="H24" s="87">
        <v>2439.7414906158701</v>
      </c>
      <c r="I24" s="87">
        <v>49.42426960536099</v>
      </c>
      <c r="J24" s="87">
        <v>-9.2952186414093667</v>
      </c>
      <c r="K24" s="87">
        <v>-7.980162963383064</v>
      </c>
      <c r="L24" s="87">
        <v>2036.2105202261396</v>
      </c>
      <c r="M24" s="87">
        <v>3002.8062474816402</v>
      </c>
      <c r="N24" s="87">
        <v>2739.968376853853</v>
      </c>
      <c r="O24" s="87">
        <v>2610.2864075127295</v>
      </c>
      <c r="P24" s="87">
        <v>2420.9935771758701</v>
      </c>
      <c r="Q24" s="87">
        <v>47.470323802675935</v>
      </c>
      <c r="R24" s="87">
        <v>-8.7530745897515398</v>
      </c>
      <c r="S24" s="87">
        <v>-7.2518030891955405</v>
      </c>
      <c r="T24" s="87">
        <v>14.79896067</v>
      </c>
      <c r="U24" s="87">
        <v>41.181522659999999</v>
      </c>
      <c r="V24" s="87">
        <v>41.811879380000008</v>
      </c>
      <c r="W24" s="87">
        <v>39.627487999999992</v>
      </c>
      <c r="X24" s="87">
        <v>18.069889249999999</v>
      </c>
      <c r="Y24" s="87">
        <v>178.27307321305287</v>
      </c>
      <c r="Z24" s="87">
        <v>1.5306785161984315</v>
      </c>
      <c r="AA24" s="87">
        <v>-54.400618959243644</v>
      </c>
      <c r="AB24" s="87">
        <v>1.7391385300000002</v>
      </c>
      <c r="AC24" s="87">
        <v>23.31686127</v>
      </c>
      <c r="AD24" s="87">
        <v>0.41170328999999994</v>
      </c>
      <c r="AE24" s="87">
        <v>1.4073512800000001</v>
      </c>
      <c r="AF24" s="87">
        <v>0.67802418999999992</v>
      </c>
      <c r="AG24" s="87">
        <v>1240.7132823398488</v>
      </c>
      <c r="AH24" s="87">
        <v>-98.234310848134157</v>
      </c>
      <c r="AI24" s="87">
        <v>-51.822675714623287</v>
      </c>
    </row>
    <row r="25" spans="2:35" x14ac:dyDescent="0.5">
      <c r="B25" s="85">
        <v>5</v>
      </c>
      <c r="C25" s="86" t="s">
        <v>121</v>
      </c>
      <c r="D25" s="87">
        <v>385596.31758314651</v>
      </c>
      <c r="E25" s="87">
        <v>418432.37315745902</v>
      </c>
      <c r="F25" s="87">
        <v>424125.6011237721</v>
      </c>
      <c r="G25" s="87">
        <v>479260.07155176596</v>
      </c>
      <c r="H25" s="87">
        <v>507798.84802494518</v>
      </c>
      <c r="I25" s="87">
        <v>8.5156559015198692</v>
      </c>
      <c r="J25" s="87">
        <v>1.3606088657415316</v>
      </c>
      <c r="K25" s="87">
        <v>5.9547577958612985</v>
      </c>
      <c r="L25" s="87">
        <v>350780.42472881993</v>
      </c>
      <c r="M25" s="87">
        <v>383438.28507418226</v>
      </c>
      <c r="N25" s="87">
        <v>384228.32258525782</v>
      </c>
      <c r="O25" s="87">
        <v>430183.15899320884</v>
      </c>
      <c r="P25" s="87">
        <v>463747.46088466945</v>
      </c>
      <c r="Q25" s="87">
        <v>9.3100578148308468</v>
      </c>
      <c r="R25" s="87">
        <v>0.20604033082474027</v>
      </c>
      <c r="S25" s="87">
        <v>7.8023281920226228</v>
      </c>
      <c r="T25" s="87">
        <v>15496.830455163843</v>
      </c>
      <c r="U25" s="87">
        <v>19405.850445224758</v>
      </c>
      <c r="V25" s="87">
        <v>23290.618684594338</v>
      </c>
      <c r="W25" s="87">
        <v>30822.508863440631</v>
      </c>
      <c r="X25" s="87">
        <v>25781.764609503629</v>
      </c>
      <c r="Y25" s="87">
        <v>25.224641912232798</v>
      </c>
      <c r="Z25" s="87">
        <v>20.018541575051216</v>
      </c>
      <c r="AA25" s="87">
        <v>-16.354101076813897</v>
      </c>
      <c r="AB25" s="87">
        <v>19319.062399162754</v>
      </c>
      <c r="AC25" s="87">
        <v>15588.23763805202</v>
      </c>
      <c r="AD25" s="87">
        <v>16606.659853919926</v>
      </c>
      <c r="AE25" s="87">
        <v>18254.403695116434</v>
      </c>
      <c r="AF25" s="87">
        <v>18269.622530772092</v>
      </c>
      <c r="AG25" s="87">
        <v>-19.3116243636773</v>
      </c>
      <c r="AH25" s="87">
        <v>6.5332736099805357</v>
      </c>
      <c r="AI25" s="87">
        <v>8.3370763076362486E-2</v>
      </c>
    </row>
    <row r="26" spans="2:35" x14ac:dyDescent="0.5">
      <c r="B26" s="85"/>
      <c r="C26" s="90" t="s">
        <v>122</v>
      </c>
      <c r="D26" s="87">
        <v>78604.133881902395</v>
      </c>
      <c r="E26" s="87">
        <v>89593.667800028896</v>
      </c>
      <c r="F26" s="87">
        <v>110299.6487103231</v>
      </c>
      <c r="G26" s="87">
        <v>127307.71198541566</v>
      </c>
      <c r="H26" s="87">
        <v>141452.86906208555</v>
      </c>
      <c r="I26" s="87">
        <v>13.98086000748709</v>
      </c>
      <c r="J26" s="87">
        <v>23.110986991301111</v>
      </c>
      <c r="K26" s="87">
        <v>11.110997799010281</v>
      </c>
      <c r="L26" s="87">
        <v>67444.359526200482</v>
      </c>
      <c r="M26" s="87">
        <v>77888.812253840049</v>
      </c>
      <c r="N26" s="87">
        <v>95408.523871954996</v>
      </c>
      <c r="O26" s="87">
        <v>109885.03457011662</v>
      </c>
      <c r="P26" s="87">
        <v>124185.53962533777</v>
      </c>
      <c r="Q26" s="87">
        <v>15.48602848483149</v>
      </c>
      <c r="R26" s="87">
        <v>22.493232482500972</v>
      </c>
      <c r="S26" s="87">
        <v>13.014060660003812</v>
      </c>
      <c r="T26" s="87">
        <v>4241.626287503721</v>
      </c>
      <c r="U26" s="87">
        <v>6431.1152193738917</v>
      </c>
      <c r="V26" s="87">
        <v>9404.6635298251822</v>
      </c>
      <c r="W26" s="87">
        <v>11266.280354459062</v>
      </c>
      <c r="X26" s="87">
        <v>10982.558036507913</v>
      </c>
      <c r="Y26" s="87">
        <v>51.619090968024139</v>
      </c>
      <c r="Z26" s="87">
        <v>46.236899962442031</v>
      </c>
      <c r="AA26" s="87">
        <v>-2.5183317743274092</v>
      </c>
      <c r="AB26" s="87">
        <v>6918.1480681981984</v>
      </c>
      <c r="AC26" s="87">
        <v>5273.7403268149437</v>
      </c>
      <c r="AD26" s="87">
        <v>5486.4613085429355</v>
      </c>
      <c r="AE26" s="87">
        <v>6156.3970608399777</v>
      </c>
      <c r="AF26" s="87">
        <v>6284.7714002398834</v>
      </c>
      <c r="AG26" s="87">
        <v>-23.769478842789983</v>
      </c>
      <c r="AH26" s="87">
        <v>4.0335884693902599</v>
      </c>
      <c r="AI26" s="87">
        <v>2.0852186454392019</v>
      </c>
    </row>
    <row r="27" spans="2:35" x14ac:dyDescent="0.5">
      <c r="B27" s="85"/>
      <c r="C27" s="90" t="s">
        <v>123</v>
      </c>
      <c r="D27" s="87">
        <v>27581.704300759193</v>
      </c>
      <c r="E27" s="87">
        <v>20034.96804650651</v>
      </c>
      <c r="F27" s="87">
        <v>19628.117664182835</v>
      </c>
      <c r="G27" s="87">
        <v>32918.912955836036</v>
      </c>
      <c r="H27" s="87">
        <v>27374.371324843924</v>
      </c>
      <c r="I27" s="87">
        <v>-27.361384822202439</v>
      </c>
      <c r="J27" s="87">
        <v>-2.0307014285187117</v>
      </c>
      <c r="K27" s="87">
        <v>-16.843027710029979</v>
      </c>
      <c r="L27" s="87">
        <v>16881.669546109588</v>
      </c>
      <c r="M27" s="87">
        <v>11630.620400346515</v>
      </c>
      <c r="N27" s="87">
        <v>10333.507412614535</v>
      </c>
      <c r="O27" s="87">
        <v>20405.32602690607</v>
      </c>
      <c r="P27" s="87">
        <v>16671.10121488044</v>
      </c>
      <c r="Q27" s="87">
        <v>-31.105034554909807</v>
      </c>
      <c r="R27" s="87">
        <v>-11.152569193070171</v>
      </c>
      <c r="S27" s="87">
        <v>-18.300245764766288</v>
      </c>
      <c r="T27" s="87">
        <v>1470.2261916452001</v>
      </c>
      <c r="U27" s="87">
        <v>1137.5216548399976</v>
      </c>
      <c r="V27" s="87">
        <v>1129.3615840582988</v>
      </c>
      <c r="W27" s="87">
        <v>3814.1881030961003</v>
      </c>
      <c r="X27" s="87">
        <v>2154.1738150977985</v>
      </c>
      <c r="Y27" s="87">
        <v>-22.629479647135263</v>
      </c>
      <c r="Z27" s="87">
        <v>-0.71735520347931869</v>
      </c>
      <c r="AA27" s="87">
        <v>-43.522087614158679</v>
      </c>
      <c r="AB27" s="87">
        <v>9229.8085630044025</v>
      </c>
      <c r="AC27" s="87">
        <v>7266.82599132</v>
      </c>
      <c r="AD27" s="87">
        <v>8165.2486675099999</v>
      </c>
      <c r="AE27" s="87">
        <v>8699.398825833865</v>
      </c>
      <c r="AF27" s="87">
        <v>8549.096294865687</v>
      </c>
      <c r="AG27" s="87">
        <v>-21.267857922347098</v>
      </c>
      <c r="AH27" s="87">
        <v>12.363343738561213</v>
      </c>
      <c r="AI27" s="87">
        <v>-1.7277346857789477</v>
      </c>
    </row>
    <row r="28" spans="2:35" x14ac:dyDescent="0.5">
      <c r="B28" s="85"/>
      <c r="C28" s="90" t="s">
        <v>124</v>
      </c>
      <c r="D28" s="87">
        <v>279410.47940048488</v>
      </c>
      <c r="E28" s="87">
        <v>308803.73731092364</v>
      </c>
      <c r="F28" s="87">
        <v>294197.83474926616</v>
      </c>
      <c r="G28" s="87">
        <v>319033.44661051402</v>
      </c>
      <c r="H28" s="87">
        <v>338971.60763801564</v>
      </c>
      <c r="I28" s="87">
        <v>10.51974069602049</v>
      </c>
      <c r="J28" s="87">
        <v>-4.7298334822131078</v>
      </c>
      <c r="K28" s="87">
        <v>6.2495519636982522</v>
      </c>
      <c r="L28" s="87">
        <v>266454.39565650979</v>
      </c>
      <c r="M28" s="87">
        <v>293918.8524199957</v>
      </c>
      <c r="N28" s="87">
        <v>278486.29130068829</v>
      </c>
      <c r="O28" s="87">
        <v>299892.79839618597</v>
      </c>
      <c r="P28" s="87">
        <v>322890.82004445116</v>
      </c>
      <c r="Q28" s="87">
        <v>10.30737612559064</v>
      </c>
      <c r="R28" s="87">
        <v>-5.2506196837129178</v>
      </c>
      <c r="S28" s="87">
        <v>7.6687475562126295</v>
      </c>
      <c r="T28" s="87">
        <v>9784.9779760149249</v>
      </c>
      <c r="U28" s="87">
        <v>11837.213571010872</v>
      </c>
      <c r="V28" s="87">
        <v>12756.593570710855</v>
      </c>
      <c r="W28" s="87">
        <v>15742.040405885473</v>
      </c>
      <c r="X28" s="87">
        <v>12645.032757897925</v>
      </c>
      <c r="Y28" s="87">
        <v>20.973328708827101</v>
      </c>
      <c r="Z28" s="87">
        <v>7.7668616366906456</v>
      </c>
      <c r="AA28" s="87">
        <v>-19.673483031015916</v>
      </c>
      <c r="AB28" s="87">
        <v>3171.1057679601467</v>
      </c>
      <c r="AC28" s="87">
        <v>3047.6713199170786</v>
      </c>
      <c r="AD28" s="87">
        <v>2954.949877866994</v>
      </c>
      <c r="AE28" s="87">
        <v>3398.6078084425872</v>
      </c>
      <c r="AF28" s="87">
        <v>3435.7548356665188</v>
      </c>
      <c r="AG28" s="87">
        <v>-3.8924733854736395</v>
      </c>
      <c r="AH28" s="87">
        <v>-3.0423701349989183</v>
      </c>
      <c r="AI28" s="87">
        <v>1.0930071758104454</v>
      </c>
    </row>
    <row r="29" spans="2:35" x14ac:dyDescent="0.5">
      <c r="B29" s="85">
        <v>6</v>
      </c>
      <c r="C29" s="86" t="s">
        <v>125</v>
      </c>
      <c r="D29" s="87">
        <v>3427.1328801167301</v>
      </c>
      <c r="E29" s="87">
        <v>4050.1818805544644</v>
      </c>
      <c r="F29" s="87">
        <v>512.09945540815534</v>
      </c>
      <c r="G29" s="87">
        <v>364.31012801247238</v>
      </c>
      <c r="H29" s="87">
        <v>206.36304472000123</v>
      </c>
      <c r="I29" s="87">
        <v>18.179890369950083</v>
      </c>
      <c r="J29" s="87">
        <v>-87.356136822723386</v>
      </c>
      <c r="K29" s="87">
        <v>-43.355117288164912</v>
      </c>
      <c r="L29" s="87">
        <v>3285.9521801267283</v>
      </c>
      <c r="M29" s="87">
        <v>3962.4138505844585</v>
      </c>
      <c r="N29" s="87">
        <v>516.09336441815049</v>
      </c>
      <c r="O29" s="87">
        <v>369.38019591247189</v>
      </c>
      <c r="P29" s="87">
        <v>214.54204141000028</v>
      </c>
      <c r="Q29" s="87">
        <v>20.586473368326416</v>
      </c>
      <c r="R29" s="87">
        <v>-86.975278608466738</v>
      </c>
      <c r="S29" s="87">
        <v>-41.918369261778707</v>
      </c>
      <c r="T29" s="87">
        <v>141.12699999000191</v>
      </c>
      <c r="U29" s="87">
        <v>76.075899970005921</v>
      </c>
      <c r="V29" s="87">
        <v>9.5099900048226122E-3</v>
      </c>
      <c r="W29" s="87">
        <v>-4.792999979999542</v>
      </c>
      <c r="X29" s="87">
        <v>1.3500020000934601E-2</v>
      </c>
      <c r="Y29" s="87">
        <v>-46.094014628387555</v>
      </c>
      <c r="Z29" s="87">
        <v>-99.987499339464165</v>
      </c>
      <c r="AA29" s="87">
        <v>-100.28166117373812</v>
      </c>
      <c r="AB29" s="87">
        <v>5.3700000000000005E-2</v>
      </c>
      <c r="AC29" s="87">
        <v>11.692129999999999</v>
      </c>
      <c r="AD29" s="87">
        <v>-4.0034190000000001</v>
      </c>
      <c r="AE29" s="87">
        <v>-0.27706791999999991</v>
      </c>
      <c r="AF29" s="87">
        <v>-8.1924967100000003</v>
      </c>
      <c r="AG29" s="87">
        <v>21673.054003724392</v>
      </c>
      <c r="AH29" s="87">
        <v>-134.24028812543139</v>
      </c>
      <c r="AI29" s="87">
        <v>2856.855023129348</v>
      </c>
    </row>
    <row r="30" spans="2:35" x14ac:dyDescent="0.5">
      <c r="B30" s="85">
        <v>7</v>
      </c>
      <c r="C30" s="86" t="s">
        <v>126</v>
      </c>
      <c r="D30" s="87">
        <v>59044.895563701059</v>
      </c>
      <c r="E30" s="87">
        <v>69757.42709896194</v>
      </c>
      <c r="F30" s="87">
        <v>79497.355631033744</v>
      </c>
      <c r="G30" s="87">
        <v>34106.346664089644</v>
      </c>
      <c r="H30" s="87">
        <v>35912.393634557382</v>
      </c>
      <c r="I30" s="87">
        <v>18.143027323511106</v>
      </c>
      <c r="J30" s="87">
        <v>13.962568485007591</v>
      </c>
      <c r="K30" s="87">
        <v>5.2953398622705983</v>
      </c>
      <c r="L30" s="87">
        <v>54483.587922898005</v>
      </c>
      <c r="M30" s="87">
        <v>63461.850534756159</v>
      </c>
      <c r="N30" s="87">
        <v>72201.048554339097</v>
      </c>
      <c r="O30" s="87">
        <v>31533.005028414831</v>
      </c>
      <c r="P30" s="87">
        <v>33148.413860461107</v>
      </c>
      <c r="Q30" s="87">
        <v>16.478838773547121</v>
      </c>
      <c r="R30" s="87">
        <v>13.770789767305541</v>
      </c>
      <c r="S30" s="87">
        <v>5.122914326086625</v>
      </c>
      <c r="T30" s="87">
        <v>3576.9039933877898</v>
      </c>
      <c r="U30" s="87">
        <v>5224.1673279727493</v>
      </c>
      <c r="V30" s="87">
        <v>6339.6720771815208</v>
      </c>
      <c r="W30" s="87">
        <v>2267.9559491710916</v>
      </c>
      <c r="X30" s="87">
        <v>2444.4644437397646</v>
      </c>
      <c r="Y30" s="87">
        <v>46.052769032382898</v>
      </c>
      <c r="Z30" s="87">
        <v>21.352776034485206</v>
      </c>
      <c r="AA30" s="87">
        <v>7.7827126507101996</v>
      </c>
      <c r="AB30" s="87">
        <v>984.40364741526662</v>
      </c>
      <c r="AC30" s="87">
        <v>1071.4092362330307</v>
      </c>
      <c r="AD30" s="87">
        <v>956.6349995131277</v>
      </c>
      <c r="AE30" s="87">
        <v>305.38568650372093</v>
      </c>
      <c r="AF30" s="87">
        <v>319.51533035651136</v>
      </c>
      <c r="AG30" s="87">
        <v>8.8384057745228084</v>
      </c>
      <c r="AH30" s="87">
        <v>-10.712455412783067</v>
      </c>
      <c r="AI30" s="87">
        <v>4.6268192902414462</v>
      </c>
    </row>
    <row r="31" spans="2:35" x14ac:dyDescent="0.5">
      <c r="B31" s="346" t="s">
        <v>127</v>
      </c>
      <c r="C31" s="347"/>
      <c r="D31" s="87">
        <v>4953744.8867421867</v>
      </c>
      <c r="E31" s="87">
        <v>6068986.513576163</v>
      </c>
      <c r="F31" s="87">
        <v>6785324.1287748786</v>
      </c>
      <c r="G31" s="87">
        <v>6828221.8469460886</v>
      </c>
      <c r="H31" s="87">
        <v>6895829.5996414153</v>
      </c>
      <c r="I31" s="87">
        <v>22.513101750934354</v>
      </c>
      <c r="J31" s="87">
        <v>11.803249415636156</v>
      </c>
      <c r="K31" s="87">
        <v>0.99012238047837542</v>
      </c>
      <c r="L31" s="87">
        <v>4413570.5200984171</v>
      </c>
      <c r="M31" s="87">
        <v>5420355.0025674682</v>
      </c>
      <c r="N31" s="87">
        <v>6020550.8246499803</v>
      </c>
      <c r="O31" s="87">
        <v>6050445.1247450691</v>
      </c>
      <c r="P31" s="87">
        <v>6116845.0264873616</v>
      </c>
      <c r="Q31" s="87">
        <v>22.811111273386906</v>
      </c>
      <c r="R31" s="87">
        <v>11.07299838844903</v>
      </c>
      <c r="S31" s="87">
        <v>1.0974382937666949</v>
      </c>
      <c r="T31" s="87">
        <v>413427.93478604063</v>
      </c>
      <c r="U31" s="87">
        <v>521952.9698530006</v>
      </c>
      <c r="V31" s="87">
        <v>612732.93484883686</v>
      </c>
      <c r="W31" s="87">
        <v>627962.74147442635</v>
      </c>
      <c r="X31" s="87">
        <v>627005.4418409901</v>
      </c>
      <c r="Y31" s="87">
        <v>26.250048904683815</v>
      </c>
      <c r="Z31" s="87">
        <v>17.39236487559462</v>
      </c>
      <c r="AA31" s="87">
        <v>-0.15244529176819954</v>
      </c>
      <c r="AB31" s="87">
        <v>126746.43185772897</v>
      </c>
      <c r="AC31" s="87">
        <v>126678.54115569401</v>
      </c>
      <c r="AD31" s="87">
        <v>152040.36927606151</v>
      </c>
      <c r="AE31" s="87">
        <v>149813.98072659355</v>
      </c>
      <c r="AF31" s="87">
        <v>151979.1313130635</v>
      </c>
      <c r="AG31" s="87">
        <v>-5.3564191938092795E-2</v>
      </c>
      <c r="AH31" s="87">
        <v>20.020619032229455</v>
      </c>
      <c r="AI31" s="87">
        <v>1.4452259902373754</v>
      </c>
    </row>
    <row r="32" spans="2:35" x14ac:dyDescent="0.5">
      <c r="B32" s="348" t="s">
        <v>128</v>
      </c>
      <c r="C32" s="34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2:35" x14ac:dyDescent="0.5">
      <c r="B33" s="91">
        <v>1</v>
      </c>
      <c r="C33" s="92" t="s">
        <v>129</v>
      </c>
      <c r="D33" s="87">
        <v>563629.65952167846</v>
      </c>
      <c r="E33" s="87">
        <v>519339.57293508702</v>
      </c>
      <c r="F33" s="87">
        <v>509990.02693613322</v>
      </c>
      <c r="G33" s="87">
        <v>484902.28660503874</v>
      </c>
      <c r="H33" s="87">
        <v>490195.80014744191</v>
      </c>
      <c r="I33" s="87">
        <v>-7.8580120542588201</v>
      </c>
      <c r="J33" s="87">
        <v>-1.8002760594795688</v>
      </c>
      <c r="K33" s="87">
        <v>1.0916660301737879</v>
      </c>
      <c r="L33" s="87">
        <v>462842.72392909846</v>
      </c>
      <c r="M33" s="87">
        <v>447431.78494961082</v>
      </c>
      <c r="N33" s="87">
        <v>420837.94015054323</v>
      </c>
      <c r="O33" s="87">
        <v>412076.14927697874</v>
      </c>
      <c r="P33" s="87">
        <v>412591.31042304379</v>
      </c>
      <c r="Q33" s="87">
        <v>-3.3296275781680844</v>
      </c>
      <c r="R33" s="87">
        <v>-5.9436646419884003</v>
      </c>
      <c r="S33" s="87">
        <v>0.12501600662133683</v>
      </c>
      <c r="T33" s="87">
        <v>76518.232728619972</v>
      </c>
      <c r="U33" s="87">
        <v>55300.480101796209</v>
      </c>
      <c r="V33" s="87">
        <v>69497.109994179977</v>
      </c>
      <c r="W33" s="87">
        <v>57063.054144560003</v>
      </c>
      <c r="X33" s="87">
        <v>60224.314294369993</v>
      </c>
      <c r="Y33" s="87">
        <v>-27.729015517222898</v>
      </c>
      <c r="Z33" s="87">
        <v>25.671802245208081</v>
      </c>
      <c r="AA33" s="87">
        <v>5.5399420819668199</v>
      </c>
      <c r="AB33" s="87">
        <v>24268.702863960007</v>
      </c>
      <c r="AC33" s="87">
        <v>16607.307883679998</v>
      </c>
      <c r="AD33" s="87">
        <v>19654.976791409998</v>
      </c>
      <c r="AE33" s="87">
        <v>15763.083183500001</v>
      </c>
      <c r="AF33" s="87">
        <v>17380.175430028103</v>
      </c>
      <c r="AG33" s="87">
        <v>-31.56903367776399</v>
      </c>
      <c r="AH33" s="87">
        <v>18.351372354124564</v>
      </c>
      <c r="AI33" s="87">
        <v>10.258730653789815</v>
      </c>
    </row>
    <row r="34" spans="2:35" x14ac:dyDescent="0.5">
      <c r="B34" s="88"/>
      <c r="C34" s="89" t="s">
        <v>130</v>
      </c>
      <c r="D34" s="87">
        <v>110726.17219420797</v>
      </c>
      <c r="E34" s="87">
        <v>116799.19483373898</v>
      </c>
      <c r="F34" s="87">
        <v>111630.7415028454</v>
      </c>
      <c r="G34" s="87">
        <v>110389.38949954313</v>
      </c>
      <c r="H34" s="87">
        <v>110085.15563277875</v>
      </c>
      <c r="I34" s="87">
        <v>5.484721921822814</v>
      </c>
      <c r="J34" s="87">
        <v>-4.4250761644810614</v>
      </c>
      <c r="K34" s="87">
        <v>-0.27560064254693595</v>
      </c>
      <c r="L34" s="87">
        <v>100911.54022882797</v>
      </c>
      <c r="M34" s="87">
        <v>107226.97254281476</v>
      </c>
      <c r="N34" s="87">
        <v>102536.97160619539</v>
      </c>
      <c r="O34" s="87">
        <v>100558.92220560313</v>
      </c>
      <c r="P34" s="87">
        <v>100742.27140028875</v>
      </c>
      <c r="Q34" s="87">
        <v>6.2583846204961864</v>
      </c>
      <c r="R34" s="87">
        <v>-4.3739003586496805</v>
      </c>
      <c r="S34" s="87">
        <v>0.1823301112065856</v>
      </c>
      <c r="T34" s="87">
        <v>7917.5248555999997</v>
      </c>
      <c r="U34" s="87">
        <v>8134.4749430842003</v>
      </c>
      <c r="V34" s="87">
        <v>7505.3872590300007</v>
      </c>
      <c r="W34" s="87">
        <v>8179.0485558699993</v>
      </c>
      <c r="X34" s="87">
        <v>7714.2038989500015</v>
      </c>
      <c r="Y34" s="87">
        <v>2.7401251204251489</v>
      </c>
      <c r="Z34" s="87">
        <v>-7.7335991376928366</v>
      </c>
      <c r="AA34" s="87">
        <v>-5.6833585684778036</v>
      </c>
      <c r="AB34" s="87">
        <v>1897.1071097799997</v>
      </c>
      <c r="AC34" s="87">
        <v>1437.7473478400002</v>
      </c>
      <c r="AD34" s="87">
        <v>1588.3826376200002</v>
      </c>
      <c r="AE34" s="87">
        <v>1651.41873807</v>
      </c>
      <c r="AF34" s="87">
        <v>1628.6803335399998</v>
      </c>
      <c r="AG34" s="87">
        <v>-24.213696716010396</v>
      </c>
      <c r="AH34" s="87">
        <v>10.477173893334383</v>
      </c>
      <c r="AI34" s="87">
        <v>-1.3769012065694808</v>
      </c>
    </row>
    <row r="35" spans="2:35" x14ac:dyDescent="0.5">
      <c r="B35" s="88"/>
      <c r="C35" s="89" t="s">
        <v>131</v>
      </c>
      <c r="D35" s="87">
        <v>98161.029461135156</v>
      </c>
      <c r="E35" s="87">
        <v>99422.33198762461</v>
      </c>
      <c r="F35" s="87">
        <v>108250.19529185951</v>
      </c>
      <c r="G35" s="87">
        <v>106726.28021935749</v>
      </c>
      <c r="H35" s="87">
        <v>106654.55491709748</v>
      </c>
      <c r="I35" s="87">
        <v>1.2849320483021625</v>
      </c>
      <c r="J35" s="87">
        <v>8.8791553444287814</v>
      </c>
      <c r="K35" s="87">
        <v>-6.7204911585583282E-2</v>
      </c>
      <c r="L35" s="87">
        <v>88499.096443955161</v>
      </c>
      <c r="M35" s="87">
        <v>89926.03083485461</v>
      </c>
      <c r="N35" s="87">
        <v>99279.350243529509</v>
      </c>
      <c r="O35" s="87">
        <v>97089.612304767492</v>
      </c>
      <c r="P35" s="87">
        <v>97544.239970007489</v>
      </c>
      <c r="Q35" s="87">
        <v>1.6123717057417644</v>
      </c>
      <c r="R35" s="87">
        <v>10.401125593824862</v>
      </c>
      <c r="S35" s="87">
        <v>0.46825572215996036</v>
      </c>
      <c r="T35" s="87">
        <v>7764.990247400001</v>
      </c>
      <c r="U35" s="87">
        <v>8058.6565449300015</v>
      </c>
      <c r="V35" s="87">
        <v>7382.5224307099998</v>
      </c>
      <c r="W35" s="87">
        <v>7985.2611965199985</v>
      </c>
      <c r="X35" s="87">
        <v>7481.6466335500008</v>
      </c>
      <c r="Y35" s="87">
        <v>3.7819274483742027</v>
      </c>
      <c r="Z35" s="87">
        <v>-8.3901592089240076</v>
      </c>
      <c r="AA35" s="87">
        <v>-6.3068013753823653</v>
      </c>
      <c r="AB35" s="87">
        <v>1896.9427697799997</v>
      </c>
      <c r="AC35" s="87">
        <v>1437.6446078399999</v>
      </c>
      <c r="AD35" s="87">
        <v>1588.3226176200001</v>
      </c>
      <c r="AE35" s="87">
        <v>1651.4067180699999</v>
      </c>
      <c r="AF35" s="87">
        <v>1628.6683135400001</v>
      </c>
      <c r="AG35" s="87">
        <v>-24.212547118291155</v>
      </c>
      <c r="AH35" s="87">
        <v>10.480894162458373</v>
      </c>
      <c r="AI35" s="87">
        <v>-1.3769112285418217</v>
      </c>
    </row>
    <row r="36" spans="2:35" x14ac:dyDescent="0.5">
      <c r="B36" s="88"/>
      <c r="C36" s="89" t="s">
        <v>132</v>
      </c>
      <c r="D36" s="87">
        <v>12565.142733072817</v>
      </c>
      <c r="E36" s="87">
        <v>17376.862846114327</v>
      </c>
      <c r="F36" s="87">
        <v>3380.5462109858704</v>
      </c>
      <c r="G36" s="87">
        <v>3663.1092801856125</v>
      </c>
      <c r="H36" s="87">
        <v>3430.6007156812402</v>
      </c>
      <c r="I36" s="87">
        <v>38.294193828586934</v>
      </c>
      <c r="J36" s="87">
        <v>-80.545704705600514</v>
      </c>
      <c r="K36" s="87">
        <v>-6.3473007961310612</v>
      </c>
      <c r="L36" s="87">
        <v>12412.443784872818</v>
      </c>
      <c r="M36" s="87">
        <v>17300.94170796013</v>
      </c>
      <c r="N36" s="87">
        <v>3257.6213626658705</v>
      </c>
      <c r="O36" s="87">
        <v>3469.3099008356126</v>
      </c>
      <c r="P36" s="87">
        <v>3198.0314302812403</v>
      </c>
      <c r="Q36" s="87">
        <v>39.383847434177135</v>
      </c>
      <c r="R36" s="87">
        <v>-81.170843658949238</v>
      </c>
      <c r="S36" s="87">
        <v>-7.819378444371095</v>
      </c>
      <c r="T36" s="87">
        <v>152.53460820000001</v>
      </c>
      <c r="U36" s="87">
        <v>75.818398154199997</v>
      </c>
      <c r="V36" s="87">
        <v>122.86482832</v>
      </c>
      <c r="W36" s="87">
        <v>193.78735935</v>
      </c>
      <c r="X36" s="87">
        <v>232.55726540000001</v>
      </c>
      <c r="Y36" s="87">
        <v>-50.294297766977195</v>
      </c>
      <c r="Z36" s="87">
        <v>62.051469446923214</v>
      </c>
      <c r="AA36" s="87">
        <v>20.006416404063554</v>
      </c>
      <c r="AB36" s="87">
        <v>0.16434000000000001</v>
      </c>
      <c r="AC36" s="87">
        <v>0.10274</v>
      </c>
      <c r="AD36" s="87">
        <v>6.0020000000000004E-2</v>
      </c>
      <c r="AE36" s="87">
        <v>1.2019999999999999E-2</v>
      </c>
      <c r="AF36" s="87">
        <v>1.2019999999999999E-2</v>
      </c>
      <c r="AG36" s="87">
        <v>-37.483266398929054</v>
      </c>
      <c r="AH36" s="87">
        <v>-41.580689118162347</v>
      </c>
      <c r="AI36" s="87">
        <v>0</v>
      </c>
    </row>
    <row r="37" spans="2:35" x14ac:dyDescent="0.5">
      <c r="B37" s="88"/>
      <c r="C37" s="89" t="s">
        <v>133</v>
      </c>
      <c r="D37" s="87">
        <v>369615.2710127579</v>
      </c>
      <c r="E37" s="87">
        <v>334151.81376149581</v>
      </c>
      <c r="F37" s="87">
        <v>302877.15039848967</v>
      </c>
      <c r="G37" s="87">
        <v>281788.70944390359</v>
      </c>
      <c r="H37" s="87">
        <v>315194.86979762965</v>
      </c>
      <c r="I37" s="87">
        <v>-9.5946948171516464</v>
      </c>
      <c r="J37" s="87">
        <v>-9.359417508752097</v>
      </c>
      <c r="K37" s="87">
        <v>11.855038627932091</v>
      </c>
      <c r="L37" s="87">
        <v>327900.6058572029</v>
      </c>
      <c r="M37" s="87">
        <v>304443.86755932384</v>
      </c>
      <c r="N37" s="87">
        <v>268140.52997903962</v>
      </c>
      <c r="O37" s="87">
        <v>244475.82716063361</v>
      </c>
      <c r="P37" s="87">
        <v>278266.25511995965</v>
      </c>
      <c r="Q37" s="87">
        <v>-7.1536123687719586</v>
      </c>
      <c r="R37" s="87">
        <v>-11.924476545158251</v>
      </c>
      <c r="S37" s="87">
        <v>13.821582424639445</v>
      </c>
      <c r="T37" s="87">
        <v>28987.296010934999</v>
      </c>
      <c r="U37" s="87">
        <v>22731.248841631994</v>
      </c>
      <c r="V37" s="87">
        <v>24830.181434639995</v>
      </c>
      <c r="W37" s="87">
        <v>29531.277120789997</v>
      </c>
      <c r="X37" s="87">
        <v>28526.925842789999</v>
      </c>
      <c r="Y37" s="87">
        <v>-21.58203085566522</v>
      </c>
      <c r="Z37" s="87">
        <v>9.2336879844623088</v>
      </c>
      <c r="AA37" s="87">
        <v>-3.4009747492191433</v>
      </c>
      <c r="AB37" s="87">
        <v>12727.369144619999</v>
      </c>
      <c r="AC37" s="87">
        <v>6976.6973605399999</v>
      </c>
      <c r="AD37" s="87">
        <v>9906.43898481</v>
      </c>
      <c r="AE37" s="87">
        <v>7781.6051624800002</v>
      </c>
      <c r="AF37" s="87">
        <v>8401.6888348800003</v>
      </c>
      <c r="AG37" s="87">
        <v>-45.183507437677115</v>
      </c>
      <c r="AH37" s="87">
        <v>41.993245125416138</v>
      </c>
      <c r="AI37" s="87">
        <v>7.9685830809022917</v>
      </c>
    </row>
    <row r="38" spans="2:35" x14ac:dyDescent="0.5">
      <c r="B38" s="88"/>
      <c r="C38" s="89" t="s">
        <v>134</v>
      </c>
      <c r="D38" s="87">
        <v>294779.98941909923</v>
      </c>
      <c r="E38" s="87">
        <v>273552.74605237599</v>
      </c>
      <c r="F38" s="87">
        <v>220659.37459660717</v>
      </c>
      <c r="G38" s="87">
        <v>220502.0837090126</v>
      </c>
      <c r="H38" s="87">
        <v>244767.16148010996</v>
      </c>
      <c r="I38" s="87">
        <v>-7.2010462475944088</v>
      </c>
      <c r="J38" s="87">
        <v>-19.335712113685581</v>
      </c>
      <c r="K38" s="87">
        <v>11.004466426321379</v>
      </c>
      <c r="L38" s="87">
        <v>275162.27776240924</v>
      </c>
      <c r="M38" s="87">
        <v>256583.04221807601</v>
      </c>
      <c r="N38" s="87">
        <v>203810.0339639872</v>
      </c>
      <c r="O38" s="87">
        <v>193845.25470416262</v>
      </c>
      <c r="P38" s="87">
        <v>219943.26679198997</v>
      </c>
      <c r="Q38" s="87">
        <v>-6.7521012311053781</v>
      </c>
      <c r="R38" s="87">
        <v>-20.567613431458103</v>
      </c>
      <c r="S38" s="87">
        <v>13.463322652729826</v>
      </c>
      <c r="T38" s="87">
        <v>15491.607989520002</v>
      </c>
      <c r="U38" s="87">
        <v>13431.646941229998</v>
      </c>
      <c r="V38" s="87">
        <v>13434.948519290001</v>
      </c>
      <c r="W38" s="87">
        <v>21513.698555800001</v>
      </c>
      <c r="X38" s="87">
        <v>20244.738227149996</v>
      </c>
      <c r="Y38" s="87">
        <v>-13.297270687998031</v>
      </c>
      <c r="Z38" s="87">
        <v>2.4580589963758982E-2</v>
      </c>
      <c r="AA38" s="87">
        <v>-5.898382955207393</v>
      </c>
      <c r="AB38" s="87">
        <v>4126.1036671700003</v>
      </c>
      <c r="AC38" s="87">
        <v>3538.0568930699997</v>
      </c>
      <c r="AD38" s="87">
        <v>3414.39211333</v>
      </c>
      <c r="AE38" s="87">
        <v>5143.1304490500006</v>
      </c>
      <c r="AF38" s="87">
        <v>4579.1564609699999</v>
      </c>
      <c r="AG38" s="87">
        <v>-14.251866204402189</v>
      </c>
      <c r="AH38" s="87">
        <v>-3.4952739166580988</v>
      </c>
      <c r="AI38" s="87">
        <v>-10.965578137030796</v>
      </c>
    </row>
    <row r="39" spans="2:35" x14ac:dyDescent="0.5">
      <c r="B39" s="88"/>
      <c r="C39" s="89" t="s">
        <v>135</v>
      </c>
      <c r="D39" s="87">
        <v>27140.724284007269</v>
      </c>
      <c r="E39" s="87">
        <v>17905.394604742363</v>
      </c>
      <c r="F39" s="87">
        <v>28862.046906782998</v>
      </c>
      <c r="G39" s="87">
        <v>23380.138424801924</v>
      </c>
      <c r="H39" s="87">
        <v>26023.993981403062</v>
      </c>
      <c r="I39" s="87">
        <v>-34.027572671326404</v>
      </c>
      <c r="J39" s="87">
        <v>61.19190637182993</v>
      </c>
      <c r="K39" s="87">
        <v>11.308126190546863</v>
      </c>
      <c r="L39" s="87">
        <v>8185.8084774982717</v>
      </c>
      <c r="M39" s="87">
        <v>8327.4608920123628</v>
      </c>
      <c r="N39" s="87">
        <v>17786.083927812997</v>
      </c>
      <c r="O39" s="87">
        <v>17725.042310791927</v>
      </c>
      <c r="P39" s="87">
        <v>19753.268078303063</v>
      </c>
      <c r="Q39" s="87">
        <v>1.7304633366817128</v>
      </c>
      <c r="R39" s="87">
        <v>113.58351793489987</v>
      </c>
      <c r="S39" s="87">
        <v>11.442713263799931</v>
      </c>
      <c r="T39" s="87">
        <v>12440.711208518998</v>
      </c>
      <c r="U39" s="87">
        <v>7619.1946366200009</v>
      </c>
      <c r="V39" s="87">
        <v>6641.7348412099982</v>
      </c>
      <c r="W39" s="87">
        <v>4196.0181371800008</v>
      </c>
      <c r="X39" s="87">
        <v>4318.2629085599992</v>
      </c>
      <c r="Y39" s="87">
        <v>-38.755956079081542</v>
      </c>
      <c r="Z39" s="87">
        <v>-12.828912267341943</v>
      </c>
      <c r="AA39" s="87">
        <v>2.9133518346075249</v>
      </c>
      <c r="AB39" s="87">
        <v>6514.2045979899995</v>
      </c>
      <c r="AC39" s="87">
        <v>1958.73907611</v>
      </c>
      <c r="AD39" s="87">
        <v>4434.2281377599993</v>
      </c>
      <c r="AE39" s="87">
        <v>1459.0779768299999</v>
      </c>
      <c r="AF39" s="87">
        <v>1952.4629945400002</v>
      </c>
      <c r="AG39" s="87">
        <v>-69.931262571728539</v>
      </c>
      <c r="AH39" s="87">
        <v>126.38176732381578</v>
      </c>
      <c r="AI39" s="87">
        <v>33.814849209219865</v>
      </c>
    </row>
    <row r="40" spans="2:35" x14ac:dyDescent="0.5">
      <c r="B40" s="88"/>
      <c r="C40" s="89" t="s">
        <v>136</v>
      </c>
      <c r="D40" s="87">
        <v>3372.0902177200014</v>
      </c>
      <c r="E40" s="87">
        <v>3274.7159049400007</v>
      </c>
      <c r="F40" s="87">
        <v>6958.6251440899996</v>
      </c>
      <c r="G40" s="87">
        <v>5132.5303358600022</v>
      </c>
      <c r="H40" s="87">
        <v>5936.5726779999986</v>
      </c>
      <c r="I40" s="87">
        <v>-2.887654436654997</v>
      </c>
      <c r="J40" s="87">
        <v>112.49553689810827</v>
      </c>
      <c r="K40" s="87">
        <v>15.665613050980088</v>
      </c>
      <c r="L40" s="87">
        <v>232.5671101000022</v>
      </c>
      <c r="M40" s="87">
        <v>119.16776359000312</v>
      </c>
      <c r="N40" s="87">
        <v>149.01360265999756</v>
      </c>
      <c r="O40" s="87">
        <v>133.27843788000075</v>
      </c>
      <c r="P40" s="87">
        <v>104.28385797999772</v>
      </c>
      <c r="Q40" s="87">
        <v>-48.75983816509487</v>
      </c>
      <c r="R40" s="87">
        <v>25.045228819329946</v>
      </c>
      <c r="S40" s="87">
        <v>-21.754891759842454</v>
      </c>
      <c r="T40" s="87">
        <v>1052.4622281599989</v>
      </c>
      <c r="U40" s="87">
        <v>1675.6467499899979</v>
      </c>
      <c r="V40" s="87">
        <v>4751.7928077100014</v>
      </c>
      <c r="W40" s="87">
        <v>3819.8551613800018</v>
      </c>
      <c r="X40" s="87">
        <v>3962.2194406500007</v>
      </c>
      <c r="Y40" s="87">
        <v>59.212055801708111</v>
      </c>
      <c r="Z40" s="87">
        <v>183.5796272536777</v>
      </c>
      <c r="AA40" s="87">
        <v>3.7269549041897942</v>
      </c>
      <c r="AB40" s="87">
        <v>2087.0608794600003</v>
      </c>
      <c r="AC40" s="87">
        <v>1479.9013913599999</v>
      </c>
      <c r="AD40" s="87">
        <v>2057.8187337200002</v>
      </c>
      <c r="AE40" s="87">
        <v>1179.3967365999997</v>
      </c>
      <c r="AF40" s="87">
        <v>1870.0693793699998</v>
      </c>
      <c r="AG40" s="87">
        <v>-29.091604086656776</v>
      </c>
      <c r="AH40" s="87">
        <v>39.0510709520251</v>
      </c>
      <c r="AI40" s="87">
        <v>58.561518896609122</v>
      </c>
    </row>
    <row r="41" spans="2:35" x14ac:dyDescent="0.5">
      <c r="B41" s="88"/>
      <c r="C41" s="89" t="s">
        <v>137</v>
      </c>
      <c r="D41" s="87">
        <v>44322.467091931409</v>
      </c>
      <c r="E41" s="87">
        <v>39418.957199437493</v>
      </c>
      <c r="F41" s="87">
        <v>46397.103751009534</v>
      </c>
      <c r="G41" s="87">
        <v>32773.95697422907</v>
      </c>
      <c r="H41" s="87">
        <v>38467.141658116678</v>
      </c>
      <c r="I41" s="87">
        <v>-11.063260270064175</v>
      </c>
      <c r="J41" s="87">
        <v>17.702514341682331</v>
      </c>
      <c r="K41" s="87">
        <v>17.371062909383483</v>
      </c>
      <c r="L41" s="87">
        <v>44319.952507195405</v>
      </c>
      <c r="M41" s="87">
        <v>39414.196685645489</v>
      </c>
      <c r="N41" s="87">
        <v>46395.398484579535</v>
      </c>
      <c r="O41" s="87">
        <v>32772.251707799071</v>
      </c>
      <c r="P41" s="87">
        <v>38465.436391686679</v>
      </c>
      <c r="Q41" s="87">
        <v>-11.06895550204721</v>
      </c>
      <c r="R41" s="87">
        <v>17.712404123351256</v>
      </c>
      <c r="S41" s="87">
        <v>17.371966792665503</v>
      </c>
      <c r="T41" s="87">
        <v>2.5145847360000002</v>
      </c>
      <c r="U41" s="87">
        <v>4.7605137920000002</v>
      </c>
      <c r="V41" s="87">
        <v>1.70526643</v>
      </c>
      <c r="W41" s="87">
        <v>1.70526643</v>
      </c>
      <c r="X41" s="87">
        <v>1.70526643</v>
      </c>
      <c r="Y41" s="87">
        <v>89.316101535422661</v>
      </c>
      <c r="Z41" s="87">
        <v>-64.1789415069927</v>
      </c>
      <c r="AA41" s="87">
        <v>0</v>
      </c>
      <c r="AB41" s="87">
        <v>0</v>
      </c>
      <c r="AC41" s="87">
        <v>0</v>
      </c>
      <c r="AD41" s="87">
        <v>0</v>
      </c>
      <c r="AE41" s="87">
        <v>0</v>
      </c>
      <c r="AF41" s="87">
        <v>0</v>
      </c>
      <c r="AG41" s="87">
        <v>0</v>
      </c>
      <c r="AH41" s="87">
        <v>0</v>
      </c>
      <c r="AI41" s="87">
        <v>0</v>
      </c>
    </row>
    <row r="42" spans="2:35" x14ac:dyDescent="0.5">
      <c r="B42" s="88"/>
      <c r="C42" s="89" t="s">
        <v>138</v>
      </c>
      <c r="D42" s="87">
        <v>83288.216314712452</v>
      </c>
      <c r="E42" s="87">
        <v>68388.564339852339</v>
      </c>
      <c r="F42" s="87">
        <v>95482.135034798106</v>
      </c>
      <c r="G42" s="87">
        <v>92724.187661592048</v>
      </c>
      <c r="H42" s="87">
        <v>64915.774717033462</v>
      </c>
      <c r="I42" s="87">
        <v>-17.889267694916601</v>
      </c>
      <c r="J42" s="87">
        <v>39.617106977573187</v>
      </c>
      <c r="K42" s="87">
        <v>-29.990462732387257</v>
      </c>
      <c r="L42" s="87">
        <v>34030.577843067469</v>
      </c>
      <c r="M42" s="87">
        <v>35760.944847472332</v>
      </c>
      <c r="N42" s="87">
        <v>50160.438565308119</v>
      </c>
      <c r="O42" s="87">
        <v>67041.399910742053</v>
      </c>
      <c r="P42" s="87">
        <v>33582.78390279536</v>
      </c>
      <c r="Q42" s="87">
        <v>5.0847417648459485</v>
      </c>
      <c r="R42" s="87">
        <v>40.265976693995484</v>
      </c>
      <c r="S42" s="87">
        <v>-49.907394613616376</v>
      </c>
      <c r="T42" s="87">
        <v>39613.411862084999</v>
      </c>
      <c r="U42" s="87">
        <v>24434.756317079995</v>
      </c>
      <c r="V42" s="87">
        <v>37161.541300509998</v>
      </c>
      <c r="W42" s="87">
        <v>19352.728467900004</v>
      </c>
      <c r="X42" s="87">
        <v>23983.184552629999</v>
      </c>
      <c r="Y42" s="87">
        <v>-38.316960926894758</v>
      </c>
      <c r="Z42" s="87">
        <v>52.084763270317247</v>
      </c>
      <c r="AA42" s="87">
        <v>23.926631804969745</v>
      </c>
      <c r="AB42" s="87">
        <v>9644.2266095599989</v>
      </c>
      <c r="AC42" s="87">
        <v>8192.8631753000027</v>
      </c>
      <c r="AD42" s="87">
        <v>8160.1551689799999</v>
      </c>
      <c r="AE42" s="87">
        <v>6330.0592829500001</v>
      </c>
      <c r="AF42" s="87">
        <v>7349.8062616080997</v>
      </c>
      <c r="AG42" s="87">
        <v>-15.049039109277132</v>
      </c>
      <c r="AH42" s="87">
        <v>-0.39922558964015814</v>
      </c>
      <c r="AI42" s="87">
        <v>16.109596025503038</v>
      </c>
    </row>
    <row r="43" spans="2:35" x14ac:dyDescent="0.5">
      <c r="B43" s="85">
        <v>2</v>
      </c>
      <c r="C43" s="86" t="s">
        <v>139</v>
      </c>
      <c r="D43" s="87">
        <v>534611.11419025483</v>
      </c>
      <c r="E43" s="87">
        <v>732619.00680484995</v>
      </c>
      <c r="F43" s="87">
        <v>911434.87260287046</v>
      </c>
      <c r="G43" s="87">
        <v>807369.57474710245</v>
      </c>
      <c r="H43" s="87">
        <v>813652.34168365248</v>
      </c>
      <c r="I43" s="87">
        <v>37.037743391195008</v>
      </c>
      <c r="J43" s="87">
        <v>24.40775684729843</v>
      </c>
      <c r="K43" s="87">
        <v>0.77817732214122692</v>
      </c>
      <c r="L43" s="87">
        <v>498251.84246525489</v>
      </c>
      <c r="M43" s="87">
        <v>655203.73305295</v>
      </c>
      <c r="N43" s="87">
        <v>820455.80720290041</v>
      </c>
      <c r="O43" s="87">
        <v>716257.28990426252</v>
      </c>
      <c r="P43" s="87">
        <v>721333.73797664221</v>
      </c>
      <c r="Q43" s="87">
        <v>31.5005138387702</v>
      </c>
      <c r="R43" s="87">
        <v>25.22147933741941</v>
      </c>
      <c r="S43" s="87">
        <v>0.70874644404084197</v>
      </c>
      <c r="T43" s="87">
        <v>28287.645540000001</v>
      </c>
      <c r="U43" s="87">
        <v>56879.095715739997</v>
      </c>
      <c r="V43" s="87">
        <v>68793.373871589996</v>
      </c>
      <c r="W43" s="87">
        <v>70148.779648760014</v>
      </c>
      <c r="X43" s="87">
        <v>71265.070795260239</v>
      </c>
      <c r="Y43" s="87">
        <v>101.07398346500914</v>
      </c>
      <c r="Z43" s="87">
        <v>20.946672948868621</v>
      </c>
      <c r="AA43" s="87">
        <v>1.5913194101017547</v>
      </c>
      <c r="AB43" s="87">
        <v>8071.6261850000001</v>
      </c>
      <c r="AC43" s="87">
        <v>20536.178036159999</v>
      </c>
      <c r="AD43" s="87">
        <v>22185.691528380001</v>
      </c>
      <c r="AE43" s="87">
        <v>20963.50519408</v>
      </c>
      <c r="AF43" s="87">
        <v>21053.53291175</v>
      </c>
      <c r="AG43" s="87">
        <v>154.4242952470178</v>
      </c>
      <c r="AH43" s="87">
        <v>8.0322321384025113</v>
      </c>
      <c r="AI43" s="87">
        <v>0.42944973579810419</v>
      </c>
    </row>
    <row r="44" spans="2:35" x14ac:dyDescent="0.5">
      <c r="B44" s="85"/>
      <c r="C44" s="89" t="s">
        <v>140</v>
      </c>
      <c r="D44" s="87">
        <v>533827.15074540488</v>
      </c>
      <c r="E44" s="87">
        <v>721611.59434621991</v>
      </c>
      <c r="F44" s="87">
        <v>909783.42010287044</v>
      </c>
      <c r="G44" s="87">
        <v>805584.7516140301</v>
      </c>
      <c r="H44" s="87">
        <v>811777.64125955047</v>
      </c>
      <c r="I44" s="87">
        <v>35.177012510248659</v>
      </c>
      <c r="J44" s="87">
        <v>26.07660786369906</v>
      </c>
      <c r="K44" s="87">
        <v>0.7687446458132019</v>
      </c>
      <c r="L44" s="87">
        <v>497642.87902040489</v>
      </c>
      <c r="M44" s="87">
        <v>644196.32059431996</v>
      </c>
      <c r="N44" s="87">
        <v>818804.3547029004</v>
      </c>
      <c r="O44" s="87">
        <v>714484.99177119008</v>
      </c>
      <c r="P44" s="87">
        <v>719472.53755254019</v>
      </c>
      <c r="Q44" s="87">
        <v>29.449520479907427</v>
      </c>
      <c r="R44" s="87">
        <v>27.104785998698549</v>
      </c>
      <c r="S44" s="87">
        <v>0.69806165822827726</v>
      </c>
      <c r="T44" s="87">
        <v>28112.645540000001</v>
      </c>
      <c r="U44" s="87">
        <v>56879.095715739997</v>
      </c>
      <c r="V44" s="87">
        <v>68793.373871589996</v>
      </c>
      <c r="W44" s="87">
        <v>70136.254648760019</v>
      </c>
      <c r="X44" s="87">
        <v>71251.570795260239</v>
      </c>
      <c r="Y44" s="87">
        <v>102.3256602969284</v>
      </c>
      <c r="Z44" s="87">
        <v>20.946672948868621</v>
      </c>
      <c r="AA44" s="87">
        <v>1.5902134382363098</v>
      </c>
      <c r="AB44" s="87">
        <v>8071.6261850000001</v>
      </c>
      <c r="AC44" s="87">
        <v>20536.178036159999</v>
      </c>
      <c r="AD44" s="87">
        <v>22185.691528380001</v>
      </c>
      <c r="AE44" s="87">
        <v>20963.50519408</v>
      </c>
      <c r="AF44" s="87">
        <v>21053.53291175</v>
      </c>
      <c r="AG44" s="87">
        <v>154.4242952470178</v>
      </c>
      <c r="AH44" s="87">
        <v>8.0322321384025113</v>
      </c>
      <c r="AI44" s="87">
        <v>0.42944973579810419</v>
      </c>
    </row>
    <row r="45" spans="2:35" x14ac:dyDescent="0.5">
      <c r="B45" s="85"/>
      <c r="C45" s="89" t="s">
        <v>141</v>
      </c>
      <c r="D45" s="87">
        <v>783.96344484999986</v>
      </c>
      <c r="E45" s="87">
        <v>11007.41245863</v>
      </c>
      <c r="F45" s="87">
        <v>1651.4524999999999</v>
      </c>
      <c r="G45" s="87">
        <v>1784.8231330724998</v>
      </c>
      <c r="H45" s="87">
        <v>1874.7004241019999</v>
      </c>
      <c r="I45" s="87">
        <v>1304.0721580757008</v>
      </c>
      <c r="J45" s="87">
        <v>-84.996905437978455</v>
      </c>
      <c r="K45" s="87">
        <v>5.03564131168448</v>
      </c>
      <c r="L45" s="87">
        <v>608.96344484999986</v>
      </c>
      <c r="M45" s="87">
        <v>11007.41245863</v>
      </c>
      <c r="N45" s="87">
        <v>1651.4524999999999</v>
      </c>
      <c r="O45" s="87">
        <v>1772.2981330724997</v>
      </c>
      <c r="P45" s="87">
        <v>1861.2004241019999</v>
      </c>
      <c r="Q45" s="87">
        <v>1707.5653886484681</v>
      </c>
      <c r="R45" s="87">
        <v>-84.996905437978455</v>
      </c>
      <c r="S45" s="87">
        <v>5.0162153517239849</v>
      </c>
      <c r="T45" s="87">
        <v>175</v>
      </c>
      <c r="U45" s="87">
        <v>0</v>
      </c>
      <c r="V45" s="87">
        <v>0</v>
      </c>
      <c r="W45" s="87">
        <v>12.525</v>
      </c>
      <c r="X45" s="87">
        <v>13.5</v>
      </c>
      <c r="Y45" s="87">
        <v>-100</v>
      </c>
      <c r="Z45" s="87">
        <v>0</v>
      </c>
      <c r="AA45" s="87">
        <v>7.7844311377245567</v>
      </c>
      <c r="AB45" s="87">
        <v>0</v>
      </c>
      <c r="AC45" s="87">
        <v>0</v>
      </c>
      <c r="AD45" s="87">
        <v>0</v>
      </c>
      <c r="AE45" s="87">
        <v>0</v>
      </c>
      <c r="AF45" s="87">
        <v>0</v>
      </c>
      <c r="AG45" s="87">
        <v>0</v>
      </c>
      <c r="AH45" s="87">
        <v>0</v>
      </c>
      <c r="AI45" s="87">
        <v>0</v>
      </c>
    </row>
    <row r="46" spans="2:35" x14ac:dyDescent="0.5">
      <c r="B46" s="85">
        <v>3</v>
      </c>
      <c r="C46" s="86" t="s">
        <v>142</v>
      </c>
      <c r="D46" s="87">
        <v>171682.93414312752</v>
      </c>
      <c r="E46" s="87">
        <v>214312.66041883701</v>
      </c>
      <c r="F46" s="87">
        <v>186550.42475524952</v>
      </c>
      <c r="G46" s="87">
        <v>205750.28475489633</v>
      </c>
      <c r="H46" s="87">
        <v>216129.12056439408</v>
      </c>
      <c r="I46" s="87">
        <v>24.830497270142303</v>
      </c>
      <c r="J46" s="87">
        <v>-12.954081018513328</v>
      </c>
      <c r="K46" s="87">
        <v>5.0443846636040846</v>
      </c>
      <c r="L46" s="87">
        <v>164515.59732659772</v>
      </c>
      <c r="M46" s="87">
        <v>202553.40544876354</v>
      </c>
      <c r="N46" s="87">
        <v>175229.82803952688</v>
      </c>
      <c r="O46" s="87">
        <v>192005.76848097195</v>
      </c>
      <c r="P46" s="87">
        <v>205654.79273778739</v>
      </c>
      <c r="Q46" s="87">
        <v>23.121095349186163</v>
      </c>
      <c r="R46" s="87">
        <v>-13.489567034778016</v>
      </c>
      <c r="S46" s="87">
        <v>7.1086532268263891</v>
      </c>
      <c r="T46" s="87">
        <v>4483.8690287882655</v>
      </c>
      <c r="U46" s="87">
        <v>8061.7081078300625</v>
      </c>
      <c r="V46" s="87">
        <v>8446.005928699662</v>
      </c>
      <c r="W46" s="87">
        <v>9998.9281637489366</v>
      </c>
      <c r="X46" s="87">
        <v>7056.0553913850517</v>
      </c>
      <c r="Y46" s="87">
        <v>79.793567922493111</v>
      </c>
      <c r="Z46" s="87">
        <v>4.7669528061471746</v>
      </c>
      <c r="AA46" s="87">
        <v>-29.431882339481696</v>
      </c>
      <c r="AB46" s="87">
        <v>2683.4677877415497</v>
      </c>
      <c r="AC46" s="87">
        <v>3697.5468622434132</v>
      </c>
      <c r="AD46" s="87">
        <v>2874.5907870229735</v>
      </c>
      <c r="AE46" s="87">
        <v>3745.5881101754512</v>
      </c>
      <c r="AF46" s="87">
        <v>3418.272435221651</v>
      </c>
      <c r="AG46" s="87">
        <v>37.789873205645186</v>
      </c>
      <c r="AH46" s="87">
        <v>-22.256812580899314</v>
      </c>
      <c r="AI46" s="87">
        <v>-8.7386991128201803</v>
      </c>
    </row>
    <row r="47" spans="2:35" ht="31.5" x14ac:dyDescent="0.5">
      <c r="B47" s="85">
        <v>4</v>
      </c>
      <c r="C47" s="93" t="s">
        <v>143</v>
      </c>
      <c r="D47" s="87">
        <v>3273095.5732137263</v>
      </c>
      <c r="E47" s="87">
        <v>4174616.0352574051</v>
      </c>
      <c r="F47" s="87">
        <v>4713536.5536289858</v>
      </c>
      <c r="G47" s="87">
        <v>4794377.1952179363</v>
      </c>
      <c r="H47" s="87">
        <v>4842201.973043127</v>
      </c>
      <c r="I47" s="87">
        <v>27.543358935850158</v>
      </c>
      <c r="J47" s="87">
        <v>12.909463141521012</v>
      </c>
      <c r="K47" s="87">
        <v>0.99751804828565049</v>
      </c>
      <c r="L47" s="87">
        <v>2910231.1038580644</v>
      </c>
      <c r="M47" s="87">
        <v>3719600.1482008765</v>
      </c>
      <c r="N47" s="87">
        <v>4182298.6092667924</v>
      </c>
      <c r="O47" s="87">
        <v>4243489.8093190081</v>
      </c>
      <c r="P47" s="87">
        <v>4286720.2830720302</v>
      </c>
      <c r="Q47" s="87">
        <v>27.8111605387572</v>
      </c>
      <c r="R47" s="87">
        <v>12.43946775541767</v>
      </c>
      <c r="S47" s="87">
        <v>1.0187481458794778</v>
      </c>
      <c r="T47" s="87">
        <v>287580.30671311182</v>
      </c>
      <c r="U47" s="87">
        <v>383479.50721046678</v>
      </c>
      <c r="V47" s="87">
        <v>444934.48772731348</v>
      </c>
      <c r="W47" s="87">
        <v>458912.40548468754</v>
      </c>
      <c r="X47" s="87">
        <v>462440.60015729733</v>
      </c>
      <c r="Y47" s="87">
        <v>33.346928930367739</v>
      </c>
      <c r="Z47" s="87">
        <v>16.025623106665275</v>
      </c>
      <c r="AA47" s="87">
        <v>0.76881658252045959</v>
      </c>
      <c r="AB47" s="87">
        <v>75284.162642549985</v>
      </c>
      <c r="AC47" s="87">
        <v>71536.379846062031</v>
      </c>
      <c r="AD47" s="87">
        <v>86303.456634880014</v>
      </c>
      <c r="AE47" s="87">
        <v>91974.980414240621</v>
      </c>
      <c r="AF47" s="87">
        <v>93041.089813799277</v>
      </c>
      <c r="AG47" s="87">
        <v>-4.9781822164675829</v>
      </c>
      <c r="AH47" s="87">
        <v>20.642751031845634</v>
      </c>
      <c r="AI47" s="87">
        <v>1.1591297924251398</v>
      </c>
    </row>
    <row r="48" spans="2:35" x14ac:dyDescent="0.5">
      <c r="B48" s="88"/>
      <c r="C48" s="86" t="s">
        <v>144</v>
      </c>
      <c r="D48" s="87">
        <v>3270132.994612949</v>
      </c>
      <c r="E48" s="87">
        <v>4170584.2146359761</v>
      </c>
      <c r="F48" s="87">
        <v>4709049.9857973848</v>
      </c>
      <c r="G48" s="87">
        <v>4790081.1856032442</v>
      </c>
      <c r="H48" s="87">
        <v>4840196.2377818367</v>
      </c>
      <c r="I48" s="87">
        <v>27.535614652565656</v>
      </c>
      <c r="J48" s="87">
        <v>12.911039399989862</v>
      </c>
      <c r="K48" s="87">
        <v>1.0462255280602628</v>
      </c>
      <c r="L48" s="87">
        <v>2907268.5252572871</v>
      </c>
      <c r="M48" s="87">
        <v>3715568.3275794471</v>
      </c>
      <c r="N48" s="87">
        <v>4177812.0414351914</v>
      </c>
      <c r="O48" s="87">
        <v>4239193.7997043161</v>
      </c>
      <c r="P48" s="87">
        <v>4284714.5478107398</v>
      </c>
      <c r="Q48" s="87">
        <v>27.802722565870557</v>
      </c>
      <c r="R48" s="87">
        <v>12.440727046375667</v>
      </c>
      <c r="S48" s="87">
        <v>1.073806724986226</v>
      </c>
      <c r="T48" s="87">
        <v>287580.30671311182</v>
      </c>
      <c r="U48" s="87">
        <v>383479.50721046678</v>
      </c>
      <c r="V48" s="87">
        <v>444934.48772731348</v>
      </c>
      <c r="W48" s="87">
        <v>458912.40548468754</v>
      </c>
      <c r="X48" s="87">
        <v>462440.60015729733</v>
      </c>
      <c r="Y48" s="87">
        <v>33.346928930367739</v>
      </c>
      <c r="Z48" s="87">
        <v>16.025623106665275</v>
      </c>
      <c r="AA48" s="87">
        <v>0.76881658252045959</v>
      </c>
      <c r="AB48" s="87">
        <v>75284.162642549985</v>
      </c>
      <c r="AC48" s="87">
        <v>71536.379846062031</v>
      </c>
      <c r="AD48" s="87">
        <v>86303.456634880014</v>
      </c>
      <c r="AE48" s="87">
        <v>91974.980414240621</v>
      </c>
      <c r="AF48" s="87">
        <v>93041.089813799277</v>
      </c>
      <c r="AG48" s="87">
        <v>-4.9781822164675829</v>
      </c>
      <c r="AH48" s="87">
        <v>20.642751031845634</v>
      </c>
      <c r="AI48" s="87">
        <v>1.1591297924251398</v>
      </c>
    </row>
    <row r="49" spans="2:35" x14ac:dyDescent="0.5">
      <c r="B49" s="88"/>
      <c r="C49" s="90" t="s">
        <v>145</v>
      </c>
      <c r="D49" s="87">
        <v>3156509.3949428443</v>
      </c>
      <c r="E49" s="87">
        <v>4014771.220456874</v>
      </c>
      <c r="F49" s="87">
        <v>4493911.824770066</v>
      </c>
      <c r="G49" s="87">
        <v>4616431.7021552529</v>
      </c>
      <c r="H49" s="87">
        <v>4674145.1837802799</v>
      </c>
      <c r="I49" s="87">
        <v>27.190219262109004</v>
      </c>
      <c r="J49" s="87">
        <v>11.934443533713152</v>
      </c>
      <c r="K49" s="87">
        <v>1.2501751428074304</v>
      </c>
      <c r="L49" s="87">
        <v>2801001.4688277626</v>
      </c>
      <c r="M49" s="87">
        <v>3579831.957372081</v>
      </c>
      <c r="N49" s="87">
        <v>4025451.8262732024</v>
      </c>
      <c r="O49" s="87">
        <v>4093297.0158538483</v>
      </c>
      <c r="P49" s="87">
        <v>4143865.3858580557</v>
      </c>
      <c r="Q49" s="87">
        <v>27.805429494125327</v>
      </c>
      <c r="R49" s="87">
        <v>12.448066674846006</v>
      </c>
      <c r="S49" s="87">
        <v>1.2353945928758492</v>
      </c>
      <c r="T49" s="87">
        <v>284008.96943613188</v>
      </c>
      <c r="U49" s="87">
        <v>369144.51460561552</v>
      </c>
      <c r="V49" s="87">
        <v>386814.84805115324</v>
      </c>
      <c r="W49" s="87">
        <v>436078.70145977108</v>
      </c>
      <c r="X49" s="87">
        <v>442149.73859228531</v>
      </c>
      <c r="Y49" s="87">
        <v>29.97635790817127</v>
      </c>
      <c r="Z49" s="87">
        <v>4.7868335425263595</v>
      </c>
      <c r="AA49" s="87">
        <v>1.3921884082372049</v>
      </c>
      <c r="AB49" s="87">
        <v>71498.95667894998</v>
      </c>
      <c r="AC49" s="87">
        <v>65794.748479177244</v>
      </c>
      <c r="AD49" s="87">
        <v>81645.150445709645</v>
      </c>
      <c r="AE49" s="87">
        <v>87055.984841633253</v>
      </c>
      <c r="AF49" s="87">
        <v>88130.059329939279</v>
      </c>
      <c r="AG49" s="87">
        <v>-7.9780299807537087</v>
      </c>
      <c r="AH49" s="87">
        <v>24.090679473527807</v>
      </c>
      <c r="AI49" s="87">
        <v>1.2337744386671456</v>
      </c>
    </row>
    <row r="50" spans="2:35" x14ac:dyDescent="0.5">
      <c r="B50" s="88"/>
      <c r="C50" s="90" t="s">
        <v>146</v>
      </c>
      <c r="D50" s="87">
        <v>110944.66726513463</v>
      </c>
      <c r="E50" s="87">
        <v>152817.55500284347</v>
      </c>
      <c r="F50" s="87">
        <v>212906.71667286041</v>
      </c>
      <c r="G50" s="87">
        <v>171531.70565397941</v>
      </c>
      <c r="H50" s="87">
        <v>163925.04711519671</v>
      </c>
      <c r="I50" s="87">
        <v>37.7421364810995</v>
      </c>
      <c r="J50" s="87">
        <v>39.32085006130275</v>
      </c>
      <c r="K50" s="87">
        <v>-4.4345495835779509</v>
      </c>
      <c r="L50" s="87">
        <v>103588.12402455462</v>
      </c>
      <c r="M50" s="87">
        <v>132740.93103110747</v>
      </c>
      <c r="N50" s="87">
        <v>150128.77080752986</v>
      </c>
      <c r="O50" s="87">
        <v>143782.34356445554</v>
      </c>
      <c r="P50" s="87">
        <v>138723.15506632463</v>
      </c>
      <c r="Q50" s="87">
        <v>28.143001218597639</v>
      </c>
      <c r="R50" s="87">
        <v>13.099079267680894</v>
      </c>
      <c r="S50" s="87">
        <v>-3.5186437866503106</v>
      </c>
      <c r="T50" s="87">
        <v>3571.3372769800003</v>
      </c>
      <c r="U50" s="87">
        <v>14334.992604851233</v>
      </c>
      <c r="V50" s="87">
        <v>58119.639676160215</v>
      </c>
      <c r="W50" s="87">
        <v>22830.3665169165</v>
      </c>
      <c r="X50" s="87">
        <v>20290.861565012088</v>
      </c>
      <c r="Y50" s="87">
        <v>301.39005344724012</v>
      </c>
      <c r="Z50" s="87">
        <v>305.43892332732298</v>
      </c>
      <c r="AA50" s="87">
        <v>-11.123364795842095</v>
      </c>
      <c r="AB50" s="87">
        <v>3785.2059635999999</v>
      </c>
      <c r="AC50" s="87">
        <v>5741.6313668847815</v>
      </c>
      <c r="AD50" s="87">
        <v>4658.3061891703492</v>
      </c>
      <c r="AE50" s="87">
        <v>4918.9955726073895</v>
      </c>
      <c r="AF50" s="87">
        <v>4911.0304838599995</v>
      </c>
      <c r="AG50" s="87">
        <v>51.686101683726662</v>
      </c>
      <c r="AH50" s="87">
        <v>-18.867898485482336</v>
      </c>
      <c r="AI50" s="87">
        <v>-0.16192510503049151</v>
      </c>
    </row>
    <row r="51" spans="2:35" x14ac:dyDescent="0.5">
      <c r="B51" s="85"/>
      <c r="C51" s="90" t="s">
        <v>147</v>
      </c>
      <c r="D51" s="87">
        <v>2678.9324049699999</v>
      </c>
      <c r="E51" s="87">
        <v>2995.4391762599998</v>
      </c>
      <c r="F51" s="87">
        <v>2231.4443544599999</v>
      </c>
      <c r="G51" s="87">
        <v>2117.7777940116171</v>
      </c>
      <c r="H51" s="87">
        <v>2126.0068863600004</v>
      </c>
      <c r="I51" s="87">
        <v>11.814660597737044</v>
      </c>
      <c r="J51" s="87">
        <v>-25.505269072226568</v>
      </c>
      <c r="K51" s="87">
        <v>0.38857203865545475</v>
      </c>
      <c r="L51" s="87">
        <v>2678.9324049699999</v>
      </c>
      <c r="M51" s="87">
        <v>2995.4391762599998</v>
      </c>
      <c r="N51" s="87">
        <v>2231.4443544599999</v>
      </c>
      <c r="O51" s="87">
        <v>2114.440286011617</v>
      </c>
      <c r="P51" s="87">
        <v>2126.0068863600004</v>
      </c>
      <c r="Q51" s="87">
        <v>11.814660597737044</v>
      </c>
      <c r="R51" s="87">
        <v>-25.505269072226568</v>
      </c>
      <c r="S51" s="87">
        <v>0.54702894306848382</v>
      </c>
      <c r="T51" s="87">
        <v>0</v>
      </c>
      <c r="U51" s="87">
        <v>0</v>
      </c>
      <c r="V51" s="87">
        <v>0</v>
      </c>
      <c r="W51" s="87">
        <v>3.3375079999999997</v>
      </c>
      <c r="X51" s="87">
        <v>0</v>
      </c>
      <c r="Y51" s="87">
        <v>0</v>
      </c>
      <c r="Z51" s="87">
        <v>0</v>
      </c>
      <c r="AA51" s="87">
        <v>-100</v>
      </c>
      <c r="AB51" s="87">
        <v>0</v>
      </c>
      <c r="AC51" s="87">
        <v>0</v>
      </c>
      <c r="AD51" s="87">
        <v>0</v>
      </c>
      <c r="AE51" s="87">
        <v>0</v>
      </c>
      <c r="AF51" s="87">
        <v>0</v>
      </c>
      <c r="AG51" s="87">
        <v>0</v>
      </c>
      <c r="AH51" s="87">
        <v>0</v>
      </c>
      <c r="AI51" s="87">
        <v>0</v>
      </c>
    </row>
    <row r="52" spans="2:35" x14ac:dyDescent="0.5">
      <c r="B52" s="85"/>
      <c r="C52" s="86" t="s">
        <v>148</v>
      </c>
      <c r="D52" s="87">
        <v>2962.5786007772999</v>
      </c>
      <c r="E52" s="87">
        <v>4031.8206214299998</v>
      </c>
      <c r="F52" s="87">
        <v>4486.5678315999994</v>
      </c>
      <c r="G52" s="87">
        <v>4296.0096146916794</v>
      </c>
      <c r="H52" s="87">
        <v>2005.73526129168</v>
      </c>
      <c r="I52" s="87">
        <v>36.0916000801518</v>
      </c>
      <c r="J52" s="87">
        <v>11.278954419572132</v>
      </c>
      <c r="K52" s="87">
        <v>-53.311667310231805</v>
      </c>
      <c r="L52" s="87">
        <v>2962.5786007772999</v>
      </c>
      <c r="M52" s="87">
        <v>4031.8206214299998</v>
      </c>
      <c r="N52" s="87">
        <v>4486.5678315999994</v>
      </c>
      <c r="O52" s="87">
        <v>4296.0096146916794</v>
      </c>
      <c r="P52" s="87">
        <v>2005.73526129168</v>
      </c>
      <c r="Q52" s="87">
        <v>36.0916000801518</v>
      </c>
      <c r="R52" s="87">
        <v>11.278954419572132</v>
      </c>
      <c r="S52" s="87">
        <v>-53.311667310231805</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5">
      <c r="B53" s="85">
        <v>5</v>
      </c>
      <c r="C53" s="86" t="s">
        <v>149</v>
      </c>
      <c r="D53" s="87">
        <v>0</v>
      </c>
      <c r="E53" s="87">
        <v>412.38792109000008</v>
      </c>
      <c r="F53" s="87">
        <v>951.38964264000003</v>
      </c>
      <c r="G53" s="87">
        <v>1668.1246111</v>
      </c>
      <c r="H53" s="87">
        <v>1921.4517082300001</v>
      </c>
      <c r="I53" s="87">
        <v>0</v>
      </c>
      <c r="J53" s="87">
        <v>130.70259675049201</v>
      </c>
      <c r="K53" s="87">
        <v>15.186341322723496</v>
      </c>
      <c r="L53" s="87">
        <v>0</v>
      </c>
      <c r="M53" s="87">
        <v>412.38792109000008</v>
      </c>
      <c r="N53" s="87">
        <v>951.38964264000003</v>
      </c>
      <c r="O53" s="87">
        <v>1668.1246111</v>
      </c>
      <c r="P53" s="87">
        <v>1921.4517082300001</v>
      </c>
      <c r="Q53" s="87">
        <v>0</v>
      </c>
      <c r="R53" s="87">
        <v>130.70259675049201</v>
      </c>
      <c r="S53" s="87">
        <v>15.186341322723496</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row>
    <row r="54" spans="2:35" x14ac:dyDescent="0.5">
      <c r="B54" s="85">
        <v>6</v>
      </c>
      <c r="C54" s="86" t="s">
        <v>150</v>
      </c>
      <c r="D54" s="87">
        <v>78567.606589858638</v>
      </c>
      <c r="E54" s="87">
        <v>82988.980930478967</v>
      </c>
      <c r="F54" s="87">
        <v>95029.967137001324</v>
      </c>
      <c r="G54" s="87">
        <v>105873.05480260499</v>
      </c>
      <c r="H54" s="87">
        <v>108503.94751940874</v>
      </c>
      <c r="I54" s="87">
        <v>5.6274774458905705</v>
      </c>
      <c r="J54" s="87">
        <v>14.509138528414104</v>
      </c>
      <c r="K54" s="87">
        <v>2.4849502280905433</v>
      </c>
      <c r="L54" s="87">
        <v>69839.640099940458</v>
      </c>
      <c r="M54" s="87">
        <v>75297.823835170901</v>
      </c>
      <c r="N54" s="87">
        <v>85849.503580889839</v>
      </c>
      <c r="O54" s="87">
        <v>96396.912941268936</v>
      </c>
      <c r="P54" s="87">
        <v>97859.583789991622</v>
      </c>
      <c r="Q54" s="87">
        <v>7.8153090815184427</v>
      </c>
      <c r="R54" s="87">
        <v>14.013259890241805</v>
      </c>
      <c r="S54" s="87">
        <v>1.5173420020346828</v>
      </c>
      <c r="T54" s="87">
        <v>6093.9147078100004</v>
      </c>
      <c r="U54" s="87">
        <v>5672.5086755299999</v>
      </c>
      <c r="V54" s="87">
        <v>6409.8133129031794</v>
      </c>
      <c r="W54" s="87">
        <v>6648.4997113848467</v>
      </c>
      <c r="X54" s="87">
        <v>7331.3003796400008</v>
      </c>
      <c r="Y54" s="87">
        <v>-6.915194131941556</v>
      </c>
      <c r="Z54" s="87">
        <v>12.99785825897024</v>
      </c>
      <c r="AA54" s="87">
        <v>10.269996208105869</v>
      </c>
      <c r="AB54" s="87">
        <v>2634.0517821081708</v>
      </c>
      <c r="AC54" s="87">
        <v>2018.6484197780683</v>
      </c>
      <c r="AD54" s="87">
        <v>2770.6502432083084</v>
      </c>
      <c r="AE54" s="87">
        <v>2827.6421499512098</v>
      </c>
      <c r="AF54" s="87">
        <v>3313.0633497771141</v>
      </c>
      <c r="AG54" s="87">
        <v>-23.363373738900556</v>
      </c>
      <c r="AH54" s="87">
        <v>37.252738815851636</v>
      </c>
      <c r="AI54" s="87">
        <v>17.166995471272074</v>
      </c>
    </row>
    <row r="55" spans="2:35" x14ac:dyDescent="0.5">
      <c r="B55" s="85">
        <v>7</v>
      </c>
      <c r="C55" s="86" t="s">
        <v>151</v>
      </c>
      <c r="D55" s="87">
        <v>312752.28387316328</v>
      </c>
      <c r="E55" s="87">
        <v>331101.07975846773</v>
      </c>
      <c r="F55" s="87">
        <v>353787.736545138</v>
      </c>
      <c r="G55" s="87">
        <v>412820.68632933416</v>
      </c>
      <c r="H55" s="87">
        <v>403045.74306917505</v>
      </c>
      <c r="I55" s="87">
        <v>5.8668783031959606</v>
      </c>
      <c r="J55" s="87">
        <v>6.8518824533039204</v>
      </c>
      <c r="K55" s="87">
        <v>-2.3678424032174128</v>
      </c>
      <c r="L55" s="87">
        <v>290073.38625266822</v>
      </c>
      <c r="M55" s="87">
        <v>307471.57067786739</v>
      </c>
      <c r="N55" s="87">
        <v>322804.21997657645</v>
      </c>
      <c r="O55" s="87">
        <v>375522.95584959455</v>
      </c>
      <c r="P55" s="87">
        <v>373322.77165208856</v>
      </c>
      <c r="Q55" s="87">
        <v>5.9978561459769688</v>
      </c>
      <c r="R55" s="87">
        <v>4.98668844892096</v>
      </c>
      <c r="S55" s="87">
        <v>-0.58589872156503686</v>
      </c>
      <c r="T55" s="87">
        <v>9692.4259862550498</v>
      </c>
      <c r="U55" s="87">
        <v>11972.011470412515</v>
      </c>
      <c r="V55" s="87">
        <v>13337.997873411678</v>
      </c>
      <c r="W55" s="87">
        <v>23583.991878337751</v>
      </c>
      <c r="X55" s="87">
        <v>16729.521895892358</v>
      </c>
      <c r="Y55" s="87">
        <v>23.519245722280203</v>
      </c>
      <c r="Z55" s="87">
        <v>11.409832060176726</v>
      </c>
      <c r="AA55" s="87">
        <v>-29.064078794656155</v>
      </c>
      <c r="AB55" s="87">
        <v>12986.471634240001</v>
      </c>
      <c r="AC55" s="87">
        <v>11657.49761018786</v>
      </c>
      <c r="AD55" s="87">
        <v>17645.518695149854</v>
      </c>
      <c r="AE55" s="87">
        <v>13713.738601401861</v>
      </c>
      <c r="AF55" s="87">
        <v>12993.449521194163</v>
      </c>
      <c r="AG55" s="87">
        <v>-10.233526561196046</v>
      </c>
      <c r="AH55" s="87">
        <v>51.366264743892131</v>
      </c>
      <c r="AI55" s="87">
        <v>-5.2523174106152819</v>
      </c>
    </row>
    <row r="56" spans="2:35" x14ac:dyDescent="0.5">
      <c r="B56" s="88"/>
      <c r="C56" s="94" t="s">
        <v>152</v>
      </c>
      <c r="D56" s="87">
        <v>152797.01515663211</v>
      </c>
      <c r="E56" s="87">
        <v>171036.40949013823</v>
      </c>
      <c r="F56" s="87">
        <v>199589.39434813219</v>
      </c>
      <c r="G56" s="87">
        <v>240020.90446542433</v>
      </c>
      <c r="H56" s="87">
        <v>226414.66423560405</v>
      </c>
      <c r="I56" s="87">
        <v>11.937009577581687</v>
      </c>
      <c r="J56" s="87">
        <v>16.694097439902286</v>
      </c>
      <c r="K56" s="87">
        <v>-5.6687730013034283</v>
      </c>
      <c r="L56" s="87">
        <v>136303.57026834993</v>
      </c>
      <c r="M56" s="87">
        <v>155809.82961493044</v>
      </c>
      <c r="N56" s="87">
        <v>177208.35715326833</v>
      </c>
      <c r="O56" s="87">
        <v>212600.3794110858</v>
      </c>
      <c r="P56" s="87">
        <v>205133.83084881853</v>
      </c>
      <c r="Q56" s="87">
        <v>14.310893917288622</v>
      </c>
      <c r="R56" s="87">
        <v>13.733746831777156</v>
      </c>
      <c r="S56" s="87">
        <v>-3.5120109300604274</v>
      </c>
      <c r="T56" s="87">
        <v>5555.4460810321743</v>
      </c>
      <c r="U56" s="87">
        <v>6166.0651545108312</v>
      </c>
      <c r="V56" s="87">
        <v>7075.2862288649558</v>
      </c>
      <c r="W56" s="87">
        <v>15224.429402263993</v>
      </c>
      <c r="X56" s="87">
        <v>9999.2812976909554</v>
      </c>
      <c r="Y56" s="87">
        <v>10.991359911915605</v>
      </c>
      <c r="Z56" s="87">
        <v>14.74556384940203</v>
      </c>
      <c r="AA56" s="87">
        <v>-34.320814045063763</v>
      </c>
      <c r="AB56" s="87">
        <v>10937.998807250002</v>
      </c>
      <c r="AC56" s="87">
        <v>9060.514720696965</v>
      </c>
      <c r="AD56" s="87">
        <v>15305.750965998903</v>
      </c>
      <c r="AE56" s="87">
        <v>12196.095652074549</v>
      </c>
      <c r="AF56" s="87">
        <v>11281.552089094548</v>
      </c>
      <c r="AG56" s="87">
        <v>-17.164785987255634</v>
      </c>
      <c r="AH56" s="87">
        <v>68.928051416724955</v>
      </c>
      <c r="AI56" s="87">
        <v>-7.4986584975203723</v>
      </c>
    </row>
    <row r="57" spans="2:35" x14ac:dyDescent="0.5">
      <c r="B57" s="85"/>
      <c r="C57" s="94" t="s">
        <v>153</v>
      </c>
      <c r="D57" s="87">
        <v>159955.26871653117</v>
      </c>
      <c r="E57" s="87">
        <v>160064.67026832941</v>
      </c>
      <c r="F57" s="87">
        <v>154198.34219700578</v>
      </c>
      <c r="G57" s="87">
        <v>172799.78186390974</v>
      </c>
      <c r="H57" s="87">
        <v>176631.07883357108</v>
      </c>
      <c r="I57" s="87">
        <v>6.8395091125211221E-2</v>
      </c>
      <c r="J57" s="87">
        <v>-3.6649737018727673</v>
      </c>
      <c r="K57" s="87">
        <v>2.2171885452255458</v>
      </c>
      <c r="L57" s="87">
        <v>153769.81598431829</v>
      </c>
      <c r="M57" s="87">
        <v>151661.74106293684</v>
      </c>
      <c r="N57" s="87">
        <v>145595.86282330813</v>
      </c>
      <c r="O57" s="87">
        <v>162922.57643850867</v>
      </c>
      <c r="P57" s="87">
        <v>168188.94080327006</v>
      </c>
      <c r="Q57" s="87">
        <v>-1.3709289484982159</v>
      </c>
      <c r="R57" s="87">
        <v>-3.9996100513652189</v>
      </c>
      <c r="S57" s="87">
        <v>3.2324337607986919</v>
      </c>
      <c r="T57" s="87">
        <v>4136.9799052228755</v>
      </c>
      <c r="U57" s="87">
        <v>5805.9463159016868</v>
      </c>
      <c r="V57" s="87">
        <v>6262.71164454672</v>
      </c>
      <c r="W57" s="87">
        <v>8359.5624760737574</v>
      </c>
      <c r="X57" s="87">
        <v>6730.2405982014016</v>
      </c>
      <c r="Y57" s="87">
        <v>40.34262792941697</v>
      </c>
      <c r="Z57" s="87">
        <v>7.8671986234873685</v>
      </c>
      <c r="AA57" s="87">
        <v>-19.490516190718164</v>
      </c>
      <c r="AB57" s="87">
        <v>2048.4728269899992</v>
      </c>
      <c r="AC57" s="87">
        <v>2596.9828894908956</v>
      </c>
      <c r="AD57" s="87">
        <v>2339.7677291509563</v>
      </c>
      <c r="AE57" s="87">
        <v>1517.6429493273108</v>
      </c>
      <c r="AF57" s="87">
        <v>1711.8974320996147</v>
      </c>
      <c r="AG57" s="87">
        <v>26.776535928322282</v>
      </c>
      <c r="AH57" s="87">
        <v>-9.9043840982087872</v>
      </c>
      <c r="AI57" s="87">
        <v>12.799748640377251</v>
      </c>
    </row>
    <row r="58" spans="2:35" x14ac:dyDescent="0.5">
      <c r="B58" s="85">
        <v>8</v>
      </c>
      <c r="C58" s="86" t="s">
        <v>154</v>
      </c>
      <c r="D58" s="87">
        <v>188.56986676000002</v>
      </c>
      <c r="E58" s="87">
        <v>342.12632783303673</v>
      </c>
      <c r="F58" s="87">
        <v>218.54815462000002</v>
      </c>
      <c r="G58" s="87">
        <v>194.23291162000004</v>
      </c>
      <c r="H58" s="87">
        <v>191.55386262000002</v>
      </c>
      <c r="I58" s="87">
        <v>81.432131077694294</v>
      </c>
      <c r="J58" s="87">
        <v>-36.12062655211524</v>
      </c>
      <c r="K58" s="87">
        <v>-1.3792971426188294</v>
      </c>
      <c r="L58" s="87">
        <v>169.16816911000001</v>
      </c>
      <c r="M58" s="87">
        <v>241.49530741999999</v>
      </c>
      <c r="N58" s="87">
        <v>218.54815462000002</v>
      </c>
      <c r="O58" s="87">
        <v>192.74075162000003</v>
      </c>
      <c r="P58" s="87">
        <v>190.07282262000001</v>
      </c>
      <c r="Q58" s="87">
        <v>42.754578884736844</v>
      </c>
      <c r="R58" s="87">
        <v>-9.5021112605269398</v>
      </c>
      <c r="S58" s="87">
        <v>-1.3842059749045732</v>
      </c>
      <c r="T58" s="87">
        <v>16.855737829999999</v>
      </c>
      <c r="U58" s="87">
        <v>0.47299999999999998</v>
      </c>
      <c r="V58" s="87">
        <v>0</v>
      </c>
      <c r="W58" s="87">
        <v>0</v>
      </c>
      <c r="X58" s="87">
        <v>0</v>
      </c>
      <c r="Y58" s="87">
        <v>-97.193833905282105</v>
      </c>
      <c r="Z58" s="87">
        <v>-100</v>
      </c>
      <c r="AA58" s="87">
        <v>0</v>
      </c>
      <c r="AB58" s="87">
        <v>2.5459598200000002</v>
      </c>
      <c r="AC58" s="87">
        <v>100.15802041303674</v>
      </c>
      <c r="AD58" s="87">
        <v>0</v>
      </c>
      <c r="AE58" s="87">
        <v>1.4921600000000002</v>
      </c>
      <c r="AF58" s="87">
        <v>1.4810399999999999</v>
      </c>
      <c r="AG58" s="87">
        <v>3833.998471862637</v>
      </c>
      <c r="AH58" s="87">
        <v>-100</v>
      </c>
      <c r="AI58" s="87">
        <v>-0.74522839373795113</v>
      </c>
    </row>
    <row r="59" spans="2:35" x14ac:dyDescent="0.5">
      <c r="B59" s="85">
        <v>9</v>
      </c>
      <c r="C59" s="95" t="s">
        <v>155</v>
      </c>
      <c r="D59" s="87">
        <v>7076.2057774323293</v>
      </c>
      <c r="E59" s="87">
        <v>7693.3965086383541</v>
      </c>
      <c r="F59" s="87">
        <v>10521.347459907001</v>
      </c>
      <c r="G59" s="87">
        <v>11734.16956973</v>
      </c>
      <c r="H59" s="87">
        <v>13756.518899839997</v>
      </c>
      <c r="I59" s="87">
        <v>8.7220574219928704</v>
      </c>
      <c r="J59" s="87">
        <v>36.758159391542442</v>
      </c>
      <c r="K59" s="87">
        <v>17.234703470852697</v>
      </c>
      <c r="L59" s="87">
        <v>5944.8619753723297</v>
      </c>
      <c r="M59" s="87">
        <v>6736.158002768354</v>
      </c>
      <c r="N59" s="87">
        <v>8664.5153711000021</v>
      </c>
      <c r="O59" s="87">
        <v>9765.0723352000005</v>
      </c>
      <c r="P59" s="87">
        <v>11475.109537299999</v>
      </c>
      <c r="Q59" s="87">
        <v>13.310587035899434</v>
      </c>
      <c r="R59" s="87">
        <v>28.626961652905891</v>
      </c>
      <c r="S59" s="87">
        <v>17.511771991036419</v>
      </c>
      <c r="T59" s="87">
        <v>598.77804406999996</v>
      </c>
      <c r="U59" s="87">
        <v>489.02593719999999</v>
      </c>
      <c r="V59" s="87">
        <v>1257.5601360969999</v>
      </c>
      <c r="W59" s="87">
        <v>1381.5319917300003</v>
      </c>
      <c r="X59" s="87">
        <v>1659.5452309900002</v>
      </c>
      <c r="Y59" s="87">
        <v>-18.32934723591325</v>
      </c>
      <c r="Z59" s="87">
        <v>157.15612208574689</v>
      </c>
      <c r="AA59" s="87">
        <v>20.12354696990133</v>
      </c>
      <c r="AB59" s="87">
        <v>532.56575798999995</v>
      </c>
      <c r="AC59" s="87">
        <v>468.21256867000005</v>
      </c>
      <c r="AD59" s="87">
        <v>599.27195270999982</v>
      </c>
      <c r="AE59" s="87">
        <v>587.56524279999985</v>
      </c>
      <c r="AF59" s="87">
        <v>621.8641315499998</v>
      </c>
      <c r="AG59" s="87">
        <v>-12.083613779992266</v>
      </c>
      <c r="AH59" s="87">
        <v>27.991427998672858</v>
      </c>
      <c r="AI59" s="87">
        <v>5.8374604642287942</v>
      </c>
    </row>
    <row r="60" spans="2:35" x14ac:dyDescent="0.5">
      <c r="B60" s="85">
        <v>10</v>
      </c>
      <c r="C60" s="95" t="s">
        <v>156</v>
      </c>
      <c r="D60" s="87">
        <v>11715.005139791185</v>
      </c>
      <c r="E60" s="87">
        <v>5153.9118284388715</v>
      </c>
      <c r="F60" s="87">
        <v>3240.7040450181844</v>
      </c>
      <c r="G60" s="87">
        <v>2439.4176089875568</v>
      </c>
      <c r="H60" s="87">
        <v>5178.8884125253126</v>
      </c>
      <c r="I60" s="87">
        <v>-56.00589357888461</v>
      </c>
      <c r="J60" s="87">
        <v>-37.121469033749477</v>
      </c>
      <c r="K60" s="87">
        <v>112.30019794252169</v>
      </c>
      <c r="L60" s="87">
        <v>11569.404748861185</v>
      </c>
      <c r="M60" s="87">
        <v>5074.4789830788714</v>
      </c>
      <c r="N60" s="87">
        <v>3240.4642214581845</v>
      </c>
      <c r="O60" s="87">
        <v>2438.080922527553</v>
      </c>
      <c r="P60" s="87">
        <v>5179.5066565153129</v>
      </c>
      <c r="Q60" s="87">
        <v>-56.138806678205555</v>
      </c>
      <c r="R60" s="87">
        <v>-36.14193235869751</v>
      </c>
      <c r="S60" s="87">
        <v>112.44195008694504</v>
      </c>
      <c r="T60" s="87">
        <v>141.31299999999999</v>
      </c>
      <c r="U60" s="87">
        <v>77.555957180000007</v>
      </c>
      <c r="V60" s="87">
        <v>0.45800000000000002</v>
      </c>
      <c r="W60" s="87">
        <v>3.4516398900036811</v>
      </c>
      <c r="X60" s="87">
        <v>0.45800000000000002</v>
      </c>
      <c r="Y60" s="87">
        <v>-45.117606179190865</v>
      </c>
      <c r="Z60" s="87">
        <v>-99.409458645533803</v>
      </c>
      <c r="AA60" s="87">
        <v>-86.730944866919145</v>
      </c>
      <c r="AB60" s="87">
        <v>4.2873909300000381</v>
      </c>
      <c r="AC60" s="87">
        <v>1.8768881799999999</v>
      </c>
      <c r="AD60" s="87">
        <v>-0.21817644000000003</v>
      </c>
      <c r="AE60" s="87">
        <v>-2.1149534299999999</v>
      </c>
      <c r="AF60" s="87">
        <v>-1.07624399</v>
      </c>
      <c r="AG60" s="87">
        <v>-56.223068746381308</v>
      </c>
      <c r="AH60" s="87">
        <v>-111.62437071770574</v>
      </c>
      <c r="AI60" s="87">
        <v>-49.112638853707523</v>
      </c>
    </row>
    <row r="61" spans="2:35" x14ac:dyDescent="0.5">
      <c r="B61" s="85">
        <v>11</v>
      </c>
      <c r="C61" s="86" t="s">
        <v>126</v>
      </c>
      <c r="D61" s="87">
        <v>425.9311988290757</v>
      </c>
      <c r="E61" s="87">
        <v>407.35214979038028</v>
      </c>
      <c r="F61" s="87">
        <v>62.558810000000001</v>
      </c>
      <c r="G61" s="87">
        <v>1092.8036373316149</v>
      </c>
      <c r="H61" s="87">
        <v>1052.2700627432625</v>
      </c>
      <c r="I61" s="87">
        <v>-4.3619835996449519</v>
      </c>
      <c r="J61" s="87">
        <v>-84.642572763592341</v>
      </c>
      <c r="K61" s="87">
        <v>-3.7091361342213691</v>
      </c>
      <c r="L61" s="87">
        <v>132.78804798907549</v>
      </c>
      <c r="M61" s="87">
        <v>332.0134947206277</v>
      </c>
      <c r="N61" s="87">
        <v>0</v>
      </c>
      <c r="O61" s="87">
        <v>632.20419411005651</v>
      </c>
      <c r="P61" s="87">
        <v>596.41544869543031</v>
      </c>
      <c r="Q61" s="87">
        <v>150.03266464760634</v>
      </c>
      <c r="R61" s="87">
        <v>-100</v>
      </c>
      <c r="S61" s="87">
        <v>-5.6609471667623872</v>
      </c>
      <c r="T61" s="87">
        <v>14.593299999999999</v>
      </c>
      <c r="U61" s="87">
        <v>20.603660000000001</v>
      </c>
      <c r="V61" s="87">
        <v>56.128</v>
      </c>
      <c r="W61" s="87">
        <v>222.09881438513597</v>
      </c>
      <c r="X61" s="87">
        <v>298.57569336140972</v>
      </c>
      <c r="Y61" s="87">
        <v>41.185749624827849</v>
      </c>
      <c r="Z61" s="87">
        <v>172.41761900555528</v>
      </c>
      <c r="AA61" s="87">
        <v>34.433717797186048</v>
      </c>
      <c r="AB61" s="87">
        <v>278.5498508400002</v>
      </c>
      <c r="AC61" s="87">
        <v>54.7349950697526</v>
      </c>
      <c r="AD61" s="87">
        <v>6.4308100000000001</v>
      </c>
      <c r="AE61" s="87">
        <v>238.50062883642246</v>
      </c>
      <c r="AF61" s="87">
        <v>157.27892068642251</v>
      </c>
      <c r="AG61" s="87">
        <v>-80.350018172800048</v>
      </c>
      <c r="AH61" s="87">
        <v>-88.25100835068173</v>
      </c>
      <c r="AI61" s="87">
        <v>-34.055133752165702</v>
      </c>
    </row>
    <row r="62" spans="2:35" x14ac:dyDescent="0.5">
      <c r="B62" s="346" t="s">
        <v>127</v>
      </c>
      <c r="C62" s="347"/>
      <c r="D62" s="87">
        <v>4953744.8835146204</v>
      </c>
      <c r="E62" s="87">
        <v>6068986.510840917</v>
      </c>
      <c r="F62" s="87">
        <v>6785324.1297175614</v>
      </c>
      <c r="G62" s="87">
        <v>6828221.830795682</v>
      </c>
      <c r="H62" s="87">
        <v>6895829.6089731576</v>
      </c>
      <c r="I62" s="87">
        <v>22.513101775540903</v>
      </c>
      <c r="J62" s="87">
        <v>11.803249481557817</v>
      </c>
      <c r="K62" s="87">
        <v>0.99012275600889321</v>
      </c>
      <c r="L62" s="87">
        <v>4413570.5168729555</v>
      </c>
      <c r="M62" s="87">
        <v>5420354.999874318</v>
      </c>
      <c r="N62" s="87">
        <v>6020550.8256070456</v>
      </c>
      <c r="O62" s="87">
        <v>6050445.1085866429</v>
      </c>
      <c r="P62" s="87">
        <v>6116845.0358249443</v>
      </c>
      <c r="Q62" s="87">
        <v>22.811111302118181</v>
      </c>
      <c r="R62" s="87">
        <v>11.072998461293482</v>
      </c>
      <c r="S62" s="87">
        <v>1.0974387180881617</v>
      </c>
      <c r="T62" s="87">
        <v>413427.93478648533</v>
      </c>
      <c r="U62" s="87">
        <v>521952.96983615542</v>
      </c>
      <c r="V62" s="87">
        <v>612732.93484419503</v>
      </c>
      <c r="W62" s="87">
        <v>627962.74147748423</v>
      </c>
      <c r="X62" s="87">
        <v>627005.44183819648</v>
      </c>
      <c r="Y62" s="87">
        <v>26.250048900473498</v>
      </c>
      <c r="Z62" s="87">
        <v>17.39236487849395</v>
      </c>
      <c r="AA62" s="87">
        <v>-0.15244529269927698</v>
      </c>
      <c r="AB62" s="87">
        <v>126746.43185517969</v>
      </c>
      <c r="AC62" s="87">
        <v>126678.54113044417</v>
      </c>
      <c r="AD62" s="87">
        <v>152040.36926632116</v>
      </c>
      <c r="AE62" s="87">
        <v>149813.98073155558</v>
      </c>
      <c r="AF62" s="87">
        <v>151979.13131001673</v>
      </c>
      <c r="AG62" s="87">
        <v>-5.3564209849390899E-2</v>
      </c>
      <c r="AH62" s="87">
        <v>20.020619048463196</v>
      </c>
      <c r="AI62" s="87">
        <v>1.4452259848436899</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CEFA-0683-4696-94FA-76C002431388}">
  <sheetPr codeName="Sheet79"/>
  <dimension ref="B2:AH66"/>
  <sheetViews>
    <sheetView workbookViewId="0">
      <selection activeCell="R22" sqref="R22"/>
    </sheetView>
  </sheetViews>
  <sheetFormatPr defaultColWidth="9.1328125" defaultRowHeight="15.75" x14ac:dyDescent="0.5"/>
  <cols>
    <col min="1" max="1" width="9.1328125" style="29"/>
    <col min="2" max="2" width="52.86328125" style="29" bestFit="1" customWidth="1"/>
    <col min="3" max="3" width="12.73046875" style="29" customWidth="1"/>
    <col min="4" max="6" width="12.265625" style="29" bestFit="1" customWidth="1"/>
    <col min="7" max="7" width="11.265625" style="29" bestFit="1" customWidth="1"/>
    <col min="8" max="8" width="11.86328125" style="29" bestFit="1" customWidth="1"/>
    <col min="9" max="9" width="11.59765625" style="29" bestFit="1" customWidth="1"/>
    <col min="10" max="10" width="14.3984375" style="29" customWidth="1"/>
    <col min="11" max="11" width="15.86328125" style="29" customWidth="1"/>
    <col min="12" max="14" width="12.265625" style="29" bestFit="1" customWidth="1"/>
    <col min="15" max="15" width="11.3984375" style="29" bestFit="1" customWidth="1"/>
    <col min="16" max="17" width="11.86328125" style="29" bestFit="1" customWidth="1"/>
    <col min="18" max="18" width="13.265625" style="29" bestFit="1" customWidth="1"/>
    <col min="19" max="19" width="10.59765625" style="29" customWidth="1"/>
    <col min="20" max="21" width="10.86328125" style="29" bestFit="1" customWidth="1"/>
    <col min="22" max="22" width="11.3984375" style="29" bestFit="1" customWidth="1"/>
    <col min="23" max="23" width="11.265625" style="29" bestFit="1" customWidth="1"/>
    <col min="24" max="24" width="11.1328125" style="29" bestFit="1" customWidth="1"/>
    <col min="25" max="25" width="10.73046875" style="29" bestFit="1" customWidth="1"/>
    <col min="26" max="26" width="11.1328125" style="29" bestFit="1" customWidth="1"/>
    <col min="27" max="27" width="11.1328125" style="29" customWidth="1"/>
    <col min="28" max="29" width="10.86328125" style="29" bestFit="1" customWidth="1"/>
    <col min="30" max="30" width="11.3984375" style="29" bestFit="1" customWidth="1"/>
    <col min="31" max="31" width="11.265625" style="29" bestFit="1" customWidth="1"/>
    <col min="32" max="32" width="9.86328125" style="29" bestFit="1" customWidth="1"/>
    <col min="33" max="33" width="11.59765625" style="29" bestFit="1" customWidth="1"/>
    <col min="34" max="34" width="10.73046875" style="29" bestFit="1" customWidth="1"/>
    <col min="35" max="16384" width="9.1328125" style="29"/>
  </cols>
  <sheetData>
    <row r="2" spans="2:34" x14ac:dyDescent="0.5">
      <c r="B2" s="77"/>
      <c r="C2" s="353" t="s">
        <v>157</v>
      </c>
      <c r="D2" s="354"/>
      <c r="E2" s="354"/>
      <c r="F2" s="354"/>
      <c r="G2" s="354"/>
      <c r="H2" s="354"/>
      <c r="I2" s="354"/>
      <c r="J2" s="355"/>
      <c r="K2" s="353" t="s">
        <v>158</v>
      </c>
      <c r="L2" s="354"/>
      <c r="M2" s="354"/>
      <c r="N2" s="354"/>
      <c r="O2" s="354"/>
      <c r="P2" s="354"/>
      <c r="Q2" s="354"/>
      <c r="R2" s="355"/>
      <c r="S2" s="353" t="s">
        <v>159</v>
      </c>
      <c r="T2" s="354"/>
      <c r="U2" s="354"/>
      <c r="V2" s="354"/>
      <c r="W2" s="354"/>
      <c r="X2" s="354"/>
      <c r="Y2" s="354"/>
      <c r="Z2" s="355"/>
      <c r="AA2" s="353" t="s">
        <v>160</v>
      </c>
      <c r="AB2" s="354"/>
      <c r="AC2" s="354"/>
      <c r="AD2" s="354"/>
      <c r="AE2" s="354"/>
      <c r="AF2" s="354"/>
      <c r="AG2" s="354"/>
      <c r="AH2" s="355"/>
    </row>
    <row r="3" spans="2:34" x14ac:dyDescent="0.5">
      <c r="B3" s="77"/>
      <c r="C3" s="78"/>
      <c r="D3" s="79"/>
      <c r="E3" s="79"/>
      <c r="F3" s="79"/>
      <c r="G3" s="79"/>
      <c r="H3" s="79"/>
      <c r="I3" s="361" t="s">
        <v>100</v>
      </c>
      <c r="J3" s="362"/>
      <c r="K3" s="78"/>
      <c r="L3" s="79"/>
      <c r="M3" s="79"/>
      <c r="N3" s="79"/>
      <c r="O3" s="79"/>
      <c r="P3" s="79"/>
      <c r="Q3" s="361" t="s">
        <v>100</v>
      </c>
      <c r="R3" s="362"/>
      <c r="S3" s="78"/>
      <c r="T3" s="79"/>
      <c r="U3" s="79"/>
      <c r="V3" s="79"/>
      <c r="W3" s="79"/>
      <c r="X3" s="79"/>
      <c r="Y3" s="361" t="s">
        <v>100</v>
      </c>
      <c r="Z3" s="362"/>
      <c r="AA3" s="78"/>
      <c r="AB3" s="79"/>
      <c r="AC3" s="79"/>
      <c r="AD3" s="79"/>
      <c r="AE3" s="79"/>
      <c r="AF3" s="79"/>
      <c r="AG3" s="361" t="s">
        <v>100</v>
      </c>
      <c r="AH3" s="362"/>
    </row>
    <row r="4" spans="2:34" x14ac:dyDescent="0.5">
      <c r="B4" s="96"/>
      <c r="C4" s="345" t="s">
        <v>161</v>
      </c>
      <c r="D4" s="345"/>
      <c r="E4" s="345"/>
      <c r="F4" s="81" t="s">
        <v>64</v>
      </c>
      <c r="G4" s="82" t="str">
        <f>'C5'!H4</f>
        <v>Mid-Jan</v>
      </c>
      <c r="H4" s="344" t="s">
        <v>102</v>
      </c>
      <c r="I4" s="344"/>
      <c r="J4" s="344"/>
      <c r="K4" s="345" t="str">
        <f>C4</f>
        <v xml:space="preserve">Mid-July </v>
      </c>
      <c r="L4" s="345"/>
      <c r="M4" s="345"/>
      <c r="N4" s="81" t="str">
        <f>F4</f>
        <v>Mid-Dec</v>
      </c>
      <c r="O4" s="81" t="str">
        <f>G4</f>
        <v>Mid-Jan</v>
      </c>
      <c r="P4" s="344" t="s">
        <v>102</v>
      </c>
      <c r="Q4" s="344"/>
      <c r="R4" s="344"/>
      <c r="S4" s="345" t="str">
        <f>K4</f>
        <v xml:space="preserve">Mid-July </v>
      </c>
      <c r="T4" s="345"/>
      <c r="U4" s="345"/>
      <c r="V4" s="81" t="str">
        <f>N4</f>
        <v>Mid-Dec</v>
      </c>
      <c r="W4" s="82" t="str">
        <f>O4</f>
        <v>Mid-Jan</v>
      </c>
      <c r="X4" s="344" t="s">
        <v>102</v>
      </c>
      <c r="Y4" s="344"/>
      <c r="Z4" s="344"/>
      <c r="AA4" s="345" t="str">
        <f>S4</f>
        <v xml:space="preserve">Mid-July </v>
      </c>
      <c r="AB4" s="345"/>
      <c r="AC4" s="345"/>
      <c r="AD4" s="81" t="str">
        <f>V4</f>
        <v>Mid-Dec</v>
      </c>
      <c r="AE4" s="82" t="str">
        <f>W4</f>
        <v>Mid-Jan</v>
      </c>
      <c r="AF4" s="344" t="s">
        <v>102</v>
      </c>
      <c r="AG4" s="344"/>
      <c r="AH4" s="344"/>
    </row>
    <row r="5" spans="2:34" x14ac:dyDescent="0.5">
      <c r="B5" s="96"/>
      <c r="C5" s="81">
        <v>2020</v>
      </c>
      <c r="D5" s="81">
        <v>2021</v>
      </c>
      <c r="E5" s="81">
        <v>2022</v>
      </c>
      <c r="F5" s="81">
        <v>2022</v>
      </c>
      <c r="G5" s="81">
        <v>2023</v>
      </c>
      <c r="H5" s="344"/>
      <c r="I5" s="344"/>
      <c r="J5" s="344"/>
      <c r="K5" s="81">
        <f>C5</f>
        <v>2020</v>
      </c>
      <c r="L5" s="81">
        <f>D5</f>
        <v>2021</v>
      </c>
      <c r="M5" s="81">
        <f>E5</f>
        <v>2022</v>
      </c>
      <c r="N5" s="81">
        <f>F5</f>
        <v>2022</v>
      </c>
      <c r="O5" s="81">
        <f>G5</f>
        <v>2023</v>
      </c>
      <c r="P5" s="344"/>
      <c r="Q5" s="344"/>
      <c r="R5" s="344"/>
      <c r="S5" s="81">
        <f>K5</f>
        <v>2020</v>
      </c>
      <c r="T5" s="81">
        <f>L5</f>
        <v>2021</v>
      </c>
      <c r="U5" s="81">
        <f>M5</f>
        <v>2022</v>
      </c>
      <c r="V5" s="81">
        <f>N5</f>
        <v>2022</v>
      </c>
      <c r="W5" s="81">
        <f>O5</f>
        <v>2023</v>
      </c>
      <c r="X5" s="344"/>
      <c r="Y5" s="344"/>
      <c r="Z5" s="344"/>
      <c r="AA5" s="81">
        <f>S5</f>
        <v>2020</v>
      </c>
      <c r="AB5" s="81">
        <f>T5</f>
        <v>2021</v>
      </c>
      <c r="AC5" s="81">
        <f>U5</f>
        <v>2022</v>
      </c>
      <c r="AD5" s="81">
        <f>V5</f>
        <v>2022</v>
      </c>
      <c r="AE5" s="81">
        <f>W5</f>
        <v>2023</v>
      </c>
      <c r="AF5" s="344"/>
      <c r="AG5" s="344"/>
      <c r="AH5" s="344"/>
    </row>
    <row r="6" spans="2:34" x14ac:dyDescent="0.5">
      <c r="C6" s="81">
        <v>1</v>
      </c>
      <c r="D6" s="81">
        <v>2</v>
      </c>
      <c r="E6" s="81">
        <v>3</v>
      </c>
      <c r="F6" s="81">
        <v>4</v>
      </c>
      <c r="G6" s="81">
        <v>5</v>
      </c>
      <c r="H6" s="97" t="s">
        <v>740</v>
      </c>
      <c r="I6" s="97" t="s">
        <v>741</v>
      </c>
      <c r="J6" s="97" t="s">
        <v>742</v>
      </c>
      <c r="K6" s="81">
        <v>1</v>
      </c>
      <c r="L6" s="81">
        <v>2</v>
      </c>
      <c r="M6" s="81">
        <v>3</v>
      </c>
      <c r="N6" s="81">
        <v>4</v>
      </c>
      <c r="O6" s="81">
        <v>5</v>
      </c>
      <c r="P6" s="97" t="s">
        <v>740</v>
      </c>
      <c r="Q6" s="97" t="s">
        <v>741</v>
      </c>
      <c r="R6" s="97" t="s">
        <v>742</v>
      </c>
      <c r="S6" s="81">
        <v>1</v>
      </c>
      <c r="T6" s="81">
        <v>2</v>
      </c>
      <c r="U6" s="81">
        <v>3</v>
      </c>
      <c r="V6" s="81">
        <v>4</v>
      </c>
      <c r="W6" s="81">
        <v>5</v>
      </c>
      <c r="X6" s="97" t="s">
        <v>740</v>
      </c>
      <c r="Y6" s="97" t="s">
        <v>741</v>
      </c>
      <c r="Z6" s="97" t="s">
        <v>742</v>
      </c>
      <c r="AA6" s="81">
        <v>1</v>
      </c>
      <c r="AB6" s="81">
        <v>2</v>
      </c>
      <c r="AC6" s="81">
        <v>3</v>
      </c>
      <c r="AD6" s="81">
        <v>4</v>
      </c>
      <c r="AE6" s="81">
        <v>5</v>
      </c>
      <c r="AF6" s="97" t="s">
        <v>740</v>
      </c>
      <c r="AG6" s="97" t="s">
        <v>741</v>
      </c>
      <c r="AH6" s="97" t="s">
        <v>742</v>
      </c>
    </row>
    <row r="7" spans="2:34" x14ac:dyDescent="0.5">
      <c r="B7" s="98" t="s">
        <v>162</v>
      </c>
      <c r="C7" s="99">
        <v>232950.81903899062</v>
      </c>
      <c r="D7" s="99">
        <v>224340.99514387449</v>
      </c>
      <c r="E7" s="99">
        <v>330008.1580969558</v>
      </c>
      <c r="F7" s="99">
        <v>188068.55628864322</v>
      </c>
      <c r="G7" s="99">
        <v>206371.81099304999</v>
      </c>
      <c r="H7" s="87">
        <v>-3.6959835258939555</v>
      </c>
      <c r="I7" s="87">
        <v>47.101138552637153</v>
      </c>
      <c r="J7" s="87">
        <v>9.7322248150378563</v>
      </c>
      <c r="K7" s="99">
        <v>199997.06733959887</v>
      </c>
      <c r="L7" s="99">
        <v>194408.69266043749</v>
      </c>
      <c r="M7" s="99">
        <v>284750.45143113495</v>
      </c>
      <c r="N7" s="99">
        <v>162127.46349501915</v>
      </c>
      <c r="O7" s="99">
        <v>174909.04576529001</v>
      </c>
      <c r="P7" s="87">
        <v>-2.794228312194305</v>
      </c>
      <c r="Q7" s="87">
        <v>46.470020210717749</v>
      </c>
      <c r="R7" s="87">
        <v>7.8836626409464099</v>
      </c>
      <c r="S7" s="99">
        <v>25608.357372103004</v>
      </c>
      <c r="T7" s="99">
        <v>24027.032790947003</v>
      </c>
      <c r="U7" s="99">
        <v>37190.818307960879</v>
      </c>
      <c r="V7" s="99">
        <v>21303.22332293</v>
      </c>
      <c r="W7" s="99">
        <v>25920.000025099995</v>
      </c>
      <c r="X7" s="87">
        <v>-6.1750332447275582</v>
      </c>
      <c r="Y7" s="87">
        <v>54.787395645349001</v>
      </c>
      <c r="Z7" s="87">
        <v>21.671728414923329</v>
      </c>
      <c r="AA7" s="99">
        <v>7345.3943272887673</v>
      </c>
      <c r="AB7" s="99">
        <v>5905.269692490001</v>
      </c>
      <c r="AC7" s="99">
        <v>8066.8883578599998</v>
      </c>
      <c r="AD7" s="99">
        <v>4637.8694706940705</v>
      </c>
      <c r="AE7" s="99">
        <v>5542.7652026599999</v>
      </c>
      <c r="AF7" s="87">
        <v>-19.605817885754345</v>
      </c>
      <c r="AG7" s="87">
        <v>36.604910155399459</v>
      </c>
      <c r="AH7" s="87">
        <v>19.511021982912968</v>
      </c>
    </row>
    <row r="8" spans="2:34" x14ac:dyDescent="0.5">
      <c r="B8" s="100" t="s">
        <v>163</v>
      </c>
      <c r="C8" s="99">
        <v>227204.91747030959</v>
      </c>
      <c r="D8" s="99">
        <v>215182.71414979215</v>
      </c>
      <c r="E8" s="99">
        <v>305975.66548770375</v>
      </c>
      <c r="F8" s="99">
        <v>174726.75699356938</v>
      </c>
      <c r="G8" s="99">
        <v>192435.86854285985</v>
      </c>
      <c r="H8" s="87">
        <v>-5.2913482042431852</v>
      </c>
      <c r="I8" s="87">
        <v>42.193422318629722</v>
      </c>
      <c r="J8" s="87">
        <v>10.135317483138683</v>
      </c>
      <c r="K8" s="99">
        <v>194436.17605918783</v>
      </c>
      <c r="L8" s="99">
        <v>185437.53498657516</v>
      </c>
      <c r="M8" s="99">
        <v>262357.00210456172</v>
      </c>
      <c r="N8" s="99">
        <v>149559.13978694531</v>
      </c>
      <c r="O8" s="99">
        <v>161959.68099777985</v>
      </c>
      <c r="P8" s="87">
        <v>-4.628069351597107</v>
      </c>
      <c r="Q8" s="87">
        <v>41.47998792345637</v>
      </c>
      <c r="R8" s="87">
        <v>8.2913964526004609</v>
      </c>
      <c r="S8" s="99">
        <v>25519.215195943001</v>
      </c>
      <c r="T8" s="99">
        <v>23914.762316787008</v>
      </c>
      <c r="U8" s="99">
        <v>35908.409834652011</v>
      </c>
      <c r="V8" s="99">
        <v>20770.362784150002</v>
      </c>
      <c r="W8" s="99">
        <v>25224.508525509998</v>
      </c>
      <c r="X8" s="87">
        <v>-6.2872344107630163</v>
      </c>
      <c r="Y8" s="87">
        <v>50.151648421134595</v>
      </c>
      <c r="Z8" s="87">
        <v>21.444718070880224</v>
      </c>
      <c r="AA8" s="99">
        <v>7249.5262151787665</v>
      </c>
      <c r="AB8" s="99">
        <v>5830.416846430001</v>
      </c>
      <c r="AC8" s="99">
        <v>7710.25354849</v>
      </c>
      <c r="AD8" s="99">
        <v>4397.2544224740705</v>
      </c>
      <c r="AE8" s="99">
        <v>5251.6790195700005</v>
      </c>
      <c r="AF8" s="87">
        <v>-19.575201559758366</v>
      </c>
      <c r="AG8" s="87">
        <v>32.241891987723562</v>
      </c>
      <c r="AH8" s="87">
        <v>19.430865603978329</v>
      </c>
    </row>
    <row r="9" spans="2:34" x14ac:dyDescent="0.5">
      <c r="B9" s="100" t="s">
        <v>164</v>
      </c>
      <c r="C9" s="99">
        <v>53626.824374150674</v>
      </c>
      <c r="D9" s="99">
        <v>43601.104290598458</v>
      </c>
      <c r="E9" s="99">
        <v>76031.748521138696</v>
      </c>
      <c r="F9" s="99">
        <v>40583.350674936468</v>
      </c>
      <c r="G9" s="99">
        <v>45341.99592406609</v>
      </c>
      <c r="H9" s="87">
        <v>-18.695345474129617</v>
      </c>
      <c r="I9" s="87">
        <v>74.380327650401128</v>
      </c>
      <c r="J9" s="87">
        <v>11.725609566458184</v>
      </c>
      <c r="K9" s="99">
        <v>45353.411605400674</v>
      </c>
      <c r="L9" s="99">
        <v>37545.450871209992</v>
      </c>
      <c r="M9" s="99">
        <v>67416.500902498694</v>
      </c>
      <c r="N9" s="99">
        <v>36107.893006906466</v>
      </c>
      <c r="O9" s="99">
        <v>39973.716408386092</v>
      </c>
      <c r="P9" s="87">
        <v>-17.215817857594004</v>
      </c>
      <c r="Q9" s="87">
        <v>79.559705205708283</v>
      </c>
      <c r="R9" s="87">
        <v>10.706311223255806</v>
      </c>
      <c r="S9" s="99">
        <v>6462.0023660899997</v>
      </c>
      <c r="T9" s="99">
        <v>4870.6015330100008</v>
      </c>
      <c r="U9" s="99">
        <v>7116.98165384</v>
      </c>
      <c r="V9" s="99">
        <v>3795.6838159299996</v>
      </c>
      <c r="W9" s="99">
        <v>4569.6500430000006</v>
      </c>
      <c r="X9" s="87">
        <v>-24.62705432345604</v>
      </c>
      <c r="Y9" s="87">
        <v>46.12120506277077</v>
      </c>
      <c r="Z9" s="87">
        <v>20.390692813288709</v>
      </c>
      <c r="AA9" s="99">
        <v>1811.4104026600003</v>
      </c>
      <c r="AB9" s="99">
        <v>1185.051886378466</v>
      </c>
      <c r="AC9" s="99">
        <v>1498.2659647999999</v>
      </c>
      <c r="AD9" s="99">
        <v>679.7738521</v>
      </c>
      <c r="AE9" s="99">
        <v>798.62947268000016</v>
      </c>
      <c r="AF9" s="87">
        <v>-34.57849835474866</v>
      </c>
      <c r="AG9" s="87">
        <v>26.430410518033966</v>
      </c>
      <c r="AH9" s="87">
        <v>17.484582587697943</v>
      </c>
    </row>
    <row r="10" spans="2:34" x14ac:dyDescent="0.5">
      <c r="B10" s="100" t="s">
        <v>165</v>
      </c>
      <c r="C10" s="99">
        <v>157021.07568707876</v>
      </c>
      <c r="D10" s="99">
        <v>166935.0625939467</v>
      </c>
      <c r="E10" s="99">
        <v>223747.99514047848</v>
      </c>
      <c r="F10" s="99">
        <v>130252.43868486001</v>
      </c>
      <c r="G10" s="99">
        <v>142776.73461368371</v>
      </c>
      <c r="H10" s="87">
        <v>6.3137937779926698</v>
      </c>
      <c r="I10" s="87">
        <v>34.032953690935322</v>
      </c>
      <c r="J10" s="87">
        <v>9.6154022567866697</v>
      </c>
      <c r="K10" s="99">
        <v>135902.52336927998</v>
      </c>
      <c r="L10" s="99">
        <v>143928.29230171518</v>
      </c>
      <c r="M10" s="99">
        <v>189890.04222745646</v>
      </c>
      <c r="N10" s="99">
        <v>110227.79263322001</v>
      </c>
      <c r="O10" s="99">
        <v>118468.06372079374</v>
      </c>
      <c r="P10" s="87">
        <v>5.9055334172326166</v>
      </c>
      <c r="Q10" s="87">
        <v>31.933783963330995</v>
      </c>
      <c r="R10" s="87">
        <v>7.4756745923353494</v>
      </c>
      <c r="S10" s="99">
        <v>16342.031507020001</v>
      </c>
      <c r="T10" s="99">
        <v>18530.938242690001</v>
      </c>
      <c r="U10" s="99">
        <v>27824.800193221996</v>
      </c>
      <c r="V10" s="99">
        <v>16422.925500860005</v>
      </c>
      <c r="W10" s="99">
        <v>19995.282481349997</v>
      </c>
      <c r="X10" s="87">
        <v>13.394336773428181</v>
      </c>
      <c r="Y10" s="87">
        <v>50.153218519295393</v>
      </c>
      <c r="Z10" s="87">
        <v>21.752257113404809</v>
      </c>
      <c r="AA10" s="99">
        <v>4776.5208107787676</v>
      </c>
      <c r="AB10" s="99">
        <v>4475.8320495415346</v>
      </c>
      <c r="AC10" s="99">
        <v>6033.1527198000003</v>
      </c>
      <c r="AD10" s="99">
        <v>3601.7205507800004</v>
      </c>
      <c r="AE10" s="99">
        <v>4313.3884115399997</v>
      </c>
      <c r="AF10" s="87">
        <v>-6.2951418647374924</v>
      </c>
      <c r="AG10" s="87">
        <v>34.793992558724007</v>
      </c>
      <c r="AH10" s="87">
        <v>19.759108201936382</v>
      </c>
    </row>
    <row r="11" spans="2:34" x14ac:dyDescent="0.5">
      <c r="B11" s="100" t="s">
        <v>166</v>
      </c>
      <c r="C11" s="99">
        <v>7334.5506864544723</v>
      </c>
      <c r="D11" s="99">
        <v>6630.9698065057819</v>
      </c>
      <c r="E11" s="99">
        <v>11091.89286542915</v>
      </c>
      <c r="F11" s="99">
        <v>8101.0838483250554</v>
      </c>
      <c r="G11" s="99">
        <v>8899.4195316302194</v>
      </c>
      <c r="H11" s="87">
        <v>-9.5926923137646476</v>
      </c>
      <c r="I11" s="87">
        <v>67.274066827248475</v>
      </c>
      <c r="J11" s="87">
        <v>9.854677451218139</v>
      </c>
      <c r="K11" s="99">
        <v>4900.3605457785907</v>
      </c>
      <c r="L11" s="99">
        <v>4762.3130041612203</v>
      </c>
      <c r="M11" s="99">
        <v>6099.8239727571518</v>
      </c>
      <c r="N11" s="99">
        <v>4283.3618214010557</v>
      </c>
      <c r="O11" s="99">
        <v>4257.8410456962201</v>
      </c>
      <c r="P11" s="87">
        <v>-2.817089484084824</v>
      </c>
      <c r="Q11" s="87">
        <v>28.08532256126885</v>
      </c>
      <c r="R11" s="87">
        <v>-0.59581181251897974</v>
      </c>
      <c r="S11" s="99">
        <v>2120.661277182</v>
      </c>
      <c r="T11" s="99">
        <v>1531.0574871288004</v>
      </c>
      <c r="U11" s="99">
        <v>4324.0199082719982</v>
      </c>
      <c r="V11" s="99">
        <v>3404.692865814</v>
      </c>
      <c r="W11" s="99">
        <v>4153.3347227639997</v>
      </c>
      <c r="X11" s="87">
        <v>-27.802827184013246</v>
      </c>
      <c r="Y11" s="87">
        <v>182.4204802643207</v>
      </c>
      <c r="Z11" s="87">
        <v>21.988528377023314</v>
      </c>
      <c r="AA11" s="99">
        <v>313.52886349388166</v>
      </c>
      <c r="AB11" s="99">
        <v>337.59931521576107</v>
      </c>
      <c r="AC11" s="99">
        <v>668.04898440000011</v>
      </c>
      <c r="AD11" s="99">
        <v>413.02916111000002</v>
      </c>
      <c r="AE11" s="99">
        <v>488.24376316999997</v>
      </c>
      <c r="AF11" s="87">
        <v>7.6772681958671178</v>
      </c>
      <c r="AG11" s="87">
        <v>97.882209557518607</v>
      </c>
      <c r="AH11" s="87">
        <v>18.210482247273678</v>
      </c>
    </row>
    <row r="12" spans="2:34" x14ac:dyDescent="0.5">
      <c r="B12" s="100" t="s">
        <v>167</v>
      </c>
      <c r="C12" s="99">
        <v>18168.398944129443</v>
      </c>
      <c r="D12" s="99">
        <v>18574.353225855753</v>
      </c>
      <c r="E12" s="99">
        <v>31918.925032176518</v>
      </c>
      <c r="F12" s="99">
        <v>20055.875151774409</v>
      </c>
      <c r="G12" s="99">
        <v>22114.713982500238</v>
      </c>
      <c r="H12" s="87">
        <v>2.2343976647291841</v>
      </c>
      <c r="I12" s="87">
        <v>71.844072544851457</v>
      </c>
      <c r="J12" s="87">
        <v>10.265514793771919</v>
      </c>
      <c r="K12" s="99">
        <v>15244.152381027965</v>
      </c>
      <c r="L12" s="99">
        <v>14409.908019751703</v>
      </c>
      <c r="M12" s="99">
        <v>25965.915826246652</v>
      </c>
      <c r="N12" s="99">
        <v>16695.746452827381</v>
      </c>
      <c r="O12" s="99">
        <v>18030.268883346489</v>
      </c>
      <c r="P12" s="87">
        <v>-5.4725532809191577</v>
      </c>
      <c r="Q12" s="87">
        <v>80.194875572107023</v>
      </c>
      <c r="R12" s="87">
        <v>7.9931881709494323</v>
      </c>
      <c r="S12" s="99">
        <v>2524.3302422450001</v>
      </c>
      <c r="T12" s="99">
        <v>3583.095278406</v>
      </c>
      <c r="U12" s="99">
        <v>5238.5597819850009</v>
      </c>
      <c r="V12" s="99">
        <v>2974.2014707550002</v>
      </c>
      <c r="W12" s="99">
        <v>3622.7233222799996</v>
      </c>
      <c r="X12" s="87">
        <v>41.942413811094411</v>
      </c>
      <c r="Y12" s="87">
        <v>46.202078788021005</v>
      </c>
      <c r="Z12" s="87">
        <v>21.804906557334608</v>
      </c>
      <c r="AA12" s="99">
        <v>399.91632085647825</v>
      </c>
      <c r="AB12" s="99">
        <v>581.34992769805012</v>
      </c>
      <c r="AC12" s="99">
        <v>714.4494239448635</v>
      </c>
      <c r="AD12" s="99">
        <v>385.92722819202584</v>
      </c>
      <c r="AE12" s="99">
        <v>461.72177687374926</v>
      </c>
      <c r="AF12" s="87">
        <v>45.367892576378416</v>
      </c>
      <c r="AG12" s="87">
        <v>22.894902004003431</v>
      </c>
      <c r="AH12" s="87">
        <v>19.639596054624665</v>
      </c>
    </row>
    <row r="13" spans="2:34" x14ac:dyDescent="0.5">
      <c r="B13" s="100" t="s">
        <v>168</v>
      </c>
      <c r="C13" s="99">
        <v>74620.449260684152</v>
      </c>
      <c r="D13" s="99">
        <v>69134.727982788201</v>
      </c>
      <c r="E13" s="99">
        <v>99439.698373529929</v>
      </c>
      <c r="F13" s="99">
        <v>54525.423557808463</v>
      </c>
      <c r="G13" s="99">
        <v>53701.167789883941</v>
      </c>
      <c r="H13" s="87">
        <v>-7.3514985935447257</v>
      </c>
      <c r="I13" s="87">
        <v>43.834656293558375</v>
      </c>
      <c r="J13" s="87">
        <v>-1.5116907199274423</v>
      </c>
      <c r="K13" s="99">
        <v>65453.924317327459</v>
      </c>
      <c r="L13" s="99">
        <v>58342.133788822975</v>
      </c>
      <c r="M13" s="99">
        <v>82294.621058497156</v>
      </c>
      <c r="N13" s="99">
        <v>46465.001256908305</v>
      </c>
      <c r="O13" s="99">
        <v>44635.057761292563</v>
      </c>
      <c r="P13" s="87">
        <v>-10.865338637337892</v>
      </c>
      <c r="Q13" s="87">
        <v>41.055212955311774</v>
      </c>
      <c r="R13" s="87">
        <v>-3.9383265815443629</v>
      </c>
      <c r="S13" s="99">
        <v>6517.0243120350005</v>
      </c>
      <c r="T13" s="99">
        <v>8889.915912712002</v>
      </c>
      <c r="U13" s="99">
        <v>14317.873849284999</v>
      </c>
      <c r="V13" s="99">
        <v>6680.3096933350007</v>
      </c>
      <c r="W13" s="99">
        <v>7433.4094642499995</v>
      </c>
      <c r="X13" s="87">
        <v>36.410660557073236</v>
      </c>
      <c r="Y13" s="87">
        <v>61.057472195112325</v>
      </c>
      <c r="Z13" s="87">
        <v>11.273426015958101</v>
      </c>
      <c r="AA13" s="99">
        <v>2649.5006313216904</v>
      </c>
      <c r="AB13" s="99">
        <v>1902.6782812532238</v>
      </c>
      <c r="AC13" s="99">
        <v>2827.2034657477843</v>
      </c>
      <c r="AD13" s="99">
        <v>1380.1126075651582</v>
      </c>
      <c r="AE13" s="99">
        <v>1632.7005643413829</v>
      </c>
      <c r="AF13" s="87">
        <v>-28.187287115154149</v>
      </c>
      <c r="AG13" s="87">
        <v>48.590725694604032</v>
      </c>
      <c r="AH13" s="87">
        <v>18.301981692772809</v>
      </c>
    </row>
    <row r="14" spans="2:34" x14ac:dyDescent="0.5">
      <c r="B14" s="100" t="s">
        <v>169</v>
      </c>
      <c r="C14" s="99">
        <v>56897.676795810701</v>
      </c>
      <c r="D14" s="99">
        <v>72595.01157879697</v>
      </c>
      <c r="E14" s="99">
        <v>81297.478869342871</v>
      </c>
      <c r="F14" s="99">
        <v>47570.056126952069</v>
      </c>
      <c r="G14" s="99">
        <v>58061.433309669337</v>
      </c>
      <c r="H14" s="87">
        <v>27.588709534344364</v>
      </c>
      <c r="I14" s="87">
        <v>11.987693233026022</v>
      </c>
      <c r="J14" s="87">
        <v>22.054582308497846</v>
      </c>
      <c r="K14" s="99">
        <v>50304.086125145986</v>
      </c>
      <c r="L14" s="99">
        <v>66413.937488979267</v>
      </c>
      <c r="M14" s="99">
        <v>75529.68136995552</v>
      </c>
      <c r="N14" s="99">
        <v>42783.683102083254</v>
      </c>
      <c r="O14" s="99">
        <v>51544.896030458469</v>
      </c>
      <c r="P14" s="87">
        <v>32.024935954020435</v>
      </c>
      <c r="Q14" s="87">
        <v>13.725648900863499</v>
      </c>
      <c r="R14" s="87">
        <v>20.477930587393974</v>
      </c>
      <c r="S14" s="99">
        <v>5180.0156755579992</v>
      </c>
      <c r="T14" s="99">
        <v>4526.8695644432</v>
      </c>
      <c r="U14" s="99">
        <v>3944.3466536799997</v>
      </c>
      <c r="V14" s="99">
        <v>3363.7214709560003</v>
      </c>
      <c r="W14" s="99">
        <v>4785.8149720560004</v>
      </c>
      <c r="X14" s="87">
        <v>-12.608960127218943</v>
      </c>
      <c r="Y14" s="87">
        <v>-12.868117856513722</v>
      </c>
      <c r="Z14" s="87">
        <v>42.277385728249023</v>
      </c>
      <c r="AA14" s="99">
        <v>1413.5749951067157</v>
      </c>
      <c r="AB14" s="99">
        <v>1654.2045253744996</v>
      </c>
      <c r="AC14" s="99">
        <v>1823.4508457073521</v>
      </c>
      <c r="AD14" s="99">
        <v>1422.6515539128159</v>
      </c>
      <c r="AE14" s="99">
        <v>1730.7223071548676</v>
      </c>
      <c r="AF14" s="87">
        <v>17.022763638346465</v>
      </c>
      <c r="AG14" s="87">
        <v>10.231281424800626</v>
      </c>
      <c r="AH14" s="87">
        <v>21.65468785344828</v>
      </c>
    </row>
    <row r="15" spans="2:34" x14ac:dyDescent="0.5">
      <c r="B15" s="100" t="s">
        <v>170</v>
      </c>
      <c r="C15" s="99">
        <v>16291.302036950234</v>
      </c>
      <c r="D15" s="99">
        <v>4442.627442037</v>
      </c>
      <c r="E15" s="99">
        <v>6111.0209355665365</v>
      </c>
      <c r="F15" s="99">
        <v>3878.0879716028771</v>
      </c>
      <c r="G15" s="99">
        <v>4301.9345551400011</v>
      </c>
      <c r="H15" s="87">
        <v>-72.730065209271217</v>
      </c>
      <c r="I15" s="87">
        <v>37.554206723320405</v>
      </c>
      <c r="J15" s="87">
        <v>10.929266861420404</v>
      </c>
      <c r="K15" s="99">
        <v>12914.525712377232</v>
      </c>
      <c r="L15" s="99">
        <v>3759.87199044</v>
      </c>
      <c r="M15" s="99">
        <v>4965.5580840865368</v>
      </c>
      <c r="N15" s="99">
        <v>3210.5744846488069</v>
      </c>
      <c r="O15" s="99">
        <v>3502.6974186300004</v>
      </c>
      <c r="P15" s="87">
        <v>-70.886488019946768</v>
      </c>
      <c r="Q15" s="87">
        <v>32.067211243153018</v>
      </c>
      <c r="R15" s="87">
        <v>9.0987745457382747</v>
      </c>
      <c r="S15" s="99">
        <v>2715.1813228330006</v>
      </c>
      <c r="T15" s="99">
        <v>513.22254108699997</v>
      </c>
      <c r="U15" s="99">
        <v>966.62798758999998</v>
      </c>
      <c r="V15" s="99">
        <v>551.75346736000006</v>
      </c>
      <c r="W15" s="99">
        <v>659.57600116000003</v>
      </c>
      <c r="X15" s="87">
        <v>-81.098038028948011</v>
      </c>
      <c r="Y15" s="87">
        <v>88.344803706924495</v>
      </c>
      <c r="Z15" s="87">
        <v>19.541795417417738</v>
      </c>
      <c r="AA15" s="99">
        <v>661.59500174000004</v>
      </c>
      <c r="AB15" s="99">
        <v>169.53291051000002</v>
      </c>
      <c r="AC15" s="99">
        <v>178.83486389000001</v>
      </c>
      <c r="AD15" s="99">
        <v>115.76001959406986</v>
      </c>
      <c r="AE15" s="99">
        <v>139.66113535000002</v>
      </c>
      <c r="AF15" s="87">
        <v>-74.375122232766699</v>
      </c>
      <c r="AG15" s="87">
        <v>5.4868127681033965</v>
      </c>
      <c r="AH15" s="87">
        <v>20.647124836142101</v>
      </c>
    </row>
    <row r="16" spans="2:34" x14ac:dyDescent="0.5">
      <c r="B16" s="100" t="s">
        <v>171</v>
      </c>
      <c r="C16" s="99">
        <v>265.71537212999999</v>
      </c>
      <c r="D16" s="99">
        <v>203.91982321</v>
      </c>
      <c r="E16" s="99">
        <v>84.90089051999999</v>
      </c>
      <c r="F16" s="99">
        <v>12.87966217</v>
      </c>
      <c r="G16" s="99">
        <v>15.203449970000001</v>
      </c>
      <c r="H16" s="87">
        <v>-23.256294291384393</v>
      </c>
      <c r="I16" s="87">
        <v>-58.365553096538513</v>
      </c>
      <c r="J16" s="87">
        <v>18.042303977605041</v>
      </c>
      <c r="K16" s="99">
        <v>265.71537212999999</v>
      </c>
      <c r="L16" s="99">
        <v>203.91982321</v>
      </c>
      <c r="M16" s="99">
        <v>84.90089051999999</v>
      </c>
      <c r="N16" s="99">
        <v>12.87966217</v>
      </c>
      <c r="O16" s="99">
        <v>15.203449970000001</v>
      </c>
      <c r="P16" s="87">
        <v>-23.256294291384393</v>
      </c>
      <c r="Q16" s="87">
        <v>-58.365553096538513</v>
      </c>
      <c r="R16" s="87">
        <v>18.042303977605041</v>
      </c>
      <c r="S16" s="99">
        <v>0</v>
      </c>
      <c r="T16" s="99">
        <v>0</v>
      </c>
      <c r="U16" s="99">
        <v>0</v>
      </c>
      <c r="V16" s="99">
        <v>0</v>
      </c>
      <c r="W16" s="99">
        <v>0</v>
      </c>
      <c r="X16" s="87">
        <v>0</v>
      </c>
      <c r="Y16" s="87">
        <v>0</v>
      </c>
      <c r="Z16" s="87">
        <v>0</v>
      </c>
      <c r="AA16" s="99">
        <v>0</v>
      </c>
      <c r="AB16" s="99">
        <v>0</v>
      </c>
      <c r="AC16" s="99">
        <v>0</v>
      </c>
      <c r="AD16" s="99">
        <v>0</v>
      </c>
      <c r="AE16" s="99">
        <v>0</v>
      </c>
      <c r="AF16" s="87">
        <v>0</v>
      </c>
      <c r="AG16" s="87">
        <v>0</v>
      </c>
      <c r="AH16" s="87">
        <v>0</v>
      </c>
    </row>
    <row r="17" spans="2:34" x14ac:dyDescent="0.5">
      <c r="B17" s="100" t="s">
        <v>172</v>
      </c>
      <c r="C17" s="99">
        <v>5745.9015686810362</v>
      </c>
      <c r="D17" s="99">
        <v>9158.2809940823281</v>
      </c>
      <c r="E17" s="99">
        <v>24032.492609252015</v>
      </c>
      <c r="F17" s="99">
        <v>13341.799295073854</v>
      </c>
      <c r="G17" s="99">
        <v>13935.942450190158</v>
      </c>
      <c r="H17" s="87">
        <v>59.388059203816098</v>
      </c>
      <c r="I17" s="87">
        <v>162.41270195553878</v>
      </c>
      <c r="J17" s="87">
        <v>4.4532460875474085</v>
      </c>
      <c r="K17" s="99">
        <v>5560.891280411036</v>
      </c>
      <c r="L17" s="99">
        <v>8971.1576738623298</v>
      </c>
      <c r="M17" s="99">
        <v>22393.449326573143</v>
      </c>
      <c r="N17" s="99">
        <v>12568.323708073855</v>
      </c>
      <c r="O17" s="99">
        <v>12949.364767510158</v>
      </c>
      <c r="P17" s="87">
        <v>61.325895822930434</v>
      </c>
      <c r="Q17" s="87">
        <v>149.61604890544911</v>
      </c>
      <c r="R17" s="87">
        <v>3.0317572039581075</v>
      </c>
      <c r="S17" s="99">
        <v>89.142176160000005</v>
      </c>
      <c r="T17" s="99">
        <v>112.27047416000001</v>
      </c>
      <c r="U17" s="99">
        <v>1282.4084733088714</v>
      </c>
      <c r="V17" s="99">
        <v>532.86053877999996</v>
      </c>
      <c r="W17" s="99">
        <v>695.49149958999999</v>
      </c>
      <c r="X17" s="87">
        <v>25.945404292674386</v>
      </c>
      <c r="Y17" s="87">
        <v>1042.2490934537898</v>
      </c>
      <c r="Z17" s="87">
        <v>30.520361140336728</v>
      </c>
      <c r="AA17" s="99">
        <v>95.868112109999998</v>
      </c>
      <c r="AB17" s="99">
        <v>74.852846060000005</v>
      </c>
      <c r="AC17" s="99">
        <v>356.63480936999997</v>
      </c>
      <c r="AD17" s="99">
        <v>240.61504821999998</v>
      </c>
      <c r="AE17" s="99">
        <v>291.08618309000002</v>
      </c>
      <c r="AF17" s="87">
        <v>-21.921017935439131</v>
      </c>
      <c r="AG17" s="87">
        <v>376.44789495930621</v>
      </c>
      <c r="AH17" s="87">
        <v>20.975884610447597</v>
      </c>
    </row>
    <row r="18" spans="2:34" x14ac:dyDescent="0.5">
      <c r="B18" s="98" t="s">
        <v>173</v>
      </c>
      <c r="C18" s="99">
        <v>1695.0181044325002</v>
      </c>
      <c r="D18" s="99">
        <v>1735.0656655299999</v>
      </c>
      <c r="E18" s="99">
        <v>3120.8918862409</v>
      </c>
      <c r="F18" s="99">
        <v>1233.4864322000001</v>
      </c>
      <c r="G18" s="99">
        <v>1337.1359777100001</v>
      </c>
      <c r="H18" s="87">
        <v>2.3626627345616371</v>
      </c>
      <c r="I18" s="87">
        <v>79.871687178339741</v>
      </c>
      <c r="J18" s="87">
        <v>8.4029741069088715</v>
      </c>
      <c r="K18" s="99">
        <v>1678.3169330525002</v>
      </c>
      <c r="L18" s="99">
        <v>1693.4358163699999</v>
      </c>
      <c r="M18" s="99">
        <v>3057.0604343809</v>
      </c>
      <c r="N18" s="99">
        <v>1211.15152592</v>
      </c>
      <c r="O18" s="99">
        <v>1299.5503589899999</v>
      </c>
      <c r="P18" s="87">
        <v>0.9008360113486833</v>
      </c>
      <c r="Q18" s="87">
        <v>80.524139434698299</v>
      </c>
      <c r="R18" s="87">
        <v>7.2987426575590097</v>
      </c>
      <c r="S18" s="99">
        <v>15.879146879999999</v>
      </c>
      <c r="T18" s="99">
        <v>41.629849159999999</v>
      </c>
      <c r="U18" s="99">
        <v>63.041159610000001</v>
      </c>
      <c r="V18" s="99">
        <v>22.27777803</v>
      </c>
      <c r="W18" s="99">
        <v>37.518838719999998</v>
      </c>
      <c r="X18" s="87">
        <v>162.16678688471205</v>
      </c>
      <c r="Y18" s="87">
        <v>51.432591955132608</v>
      </c>
      <c r="Z18" s="87">
        <v>68.413737983545204</v>
      </c>
      <c r="AA18" s="99">
        <v>0.82202450000000005</v>
      </c>
      <c r="AB18" s="99">
        <v>0</v>
      </c>
      <c r="AC18" s="99">
        <v>0.79029225000000003</v>
      </c>
      <c r="AD18" s="99">
        <v>5.7128249999999998E-2</v>
      </c>
      <c r="AE18" s="99">
        <v>6.6780000000000006E-2</v>
      </c>
      <c r="AF18" s="87">
        <v>-100</v>
      </c>
      <c r="AG18" s="87">
        <v>0</v>
      </c>
      <c r="AH18" s="87">
        <v>16.894881254020572</v>
      </c>
    </row>
    <row r="19" spans="2:34" x14ac:dyDescent="0.5">
      <c r="B19" s="98" t="s">
        <v>174</v>
      </c>
      <c r="C19" s="99">
        <v>42145.259623335711</v>
      </c>
      <c r="D19" s="99">
        <v>48173.677899546885</v>
      </c>
      <c r="E19" s="99">
        <v>53727.081254765217</v>
      </c>
      <c r="F19" s="99">
        <v>24308.136966271719</v>
      </c>
      <c r="G19" s="99">
        <v>27007.539828235142</v>
      </c>
      <c r="H19" s="87">
        <v>14.303905896152685</v>
      </c>
      <c r="I19" s="87">
        <v>11.52787911854778</v>
      </c>
      <c r="J19" s="87">
        <v>11.10493521452889</v>
      </c>
      <c r="K19" s="99">
        <v>36654.866217474584</v>
      </c>
      <c r="L19" s="99">
        <v>42824.072133079033</v>
      </c>
      <c r="M19" s="99">
        <v>47172.235293476151</v>
      </c>
      <c r="N19" s="99">
        <v>21366.461885512028</v>
      </c>
      <c r="O19" s="99">
        <v>23535.504920992622</v>
      </c>
      <c r="P19" s="87">
        <v>16.83052361725272</v>
      </c>
      <c r="Q19" s="87">
        <v>10.153549029351701</v>
      </c>
      <c r="R19" s="87">
        <v>10.15162476175505</v>
      </c>
      <c r="S19" s="99">
        <v>4354.2252586011209</v>
      </c>
      <c r="T19" s="99">
        <v>4341.0185409090618</v>
      </c>
      <c r="U19" s="99">
        <v>5225.3488688660727</v>
      </c>
      <c r="V19" s="99">
        <v>2361.9404594630041</v>
      </c>
      <c r="W19" s="99">
        <v>2794.4366488124688</v>
      </c>
      <c r="X19" s="87">
        <v>-0.30330809518802926</v>
      </c>
      <c r="Y19" s="87">
        <v>20.371493916075774</v>
      </c>
      <c r="Z19" s="87">
        <v>18.311053846285112</v>
      </c>
      <c r="AA19" s="99">
        <v>1136.1681472600001</v>
      </c>
      <c r="AB19" s="99">
        <v>1008.5872255587924</v>
      </c>
      <c r="AC19" s="99">
        <v>1329.4970924229958</v>
      </c>
      <c r="AD19" s="99">
        <v>579.73462129668644</v>
      </c>
      <c r="AE19" s="99">
        <v>677.59825843005001</v>
      </c>
      <c r="AF19" s="87">
        <v>-11.229052848285152</v>
      </c>
      <c r="AG19" s="87">
        <v>31.817760401080651</v>
      </c>
      <c r="AH19" s="87">
        <v>16.880764670302593</v>
      </c>
    </row>
    <row r="20" spans="2:34" x14ac:dyDescent="0.5">
      <c r="B20" s="98" t="s">
        <v>175</v>
      </c>
      <c r="C20" s="99">
        <v>32395.044635983897</v>
      </c>
      <c r="D20" s="99">
        <v>33543.535837253767</v>
      </c>
      <c r="E20" s="99">
        <v>38325.721051327411</v>
      </c>
      <c r="F20" s="99">
        <v>15971.6496665745</v>
      </c>
      <c r="G20" s="99">
        <v>18068.301367899625</v>
      </c>
      <c r="H20" s="87">
        <v>3.5452681549762213</v>
      </c>
      <c r="I20" s="87">
        <v>14.256652123007571</v>
      </c>
      <c r="J20" s="87">
        <v>13.127333400713152</v>
      </c>
      <c r="K20" s="99">
        <v>27815.452977483263</v>
      </c>
      <c r="L20" s="99">
        <v>29235.11202204262</v>
      </c>
      <c r="M20" s="99">
        <v>33086.453166652558</v>
      </c>
      <c r="N20" s="99">
        <v>13897.005259701116</v>
      </c>
      <c r="O20" s="99">
        <v>15461.522144806235</v>
      </c>
      <c r="P20" s="87">
        <v>5.1038501717321587</v>
      </c>
      <c r="Q20" s="87">
        <v>13.173683554576815</v>
      </c>
      <c r="R20" s="87">
        <v>11.257942670871282</v>
      </c>
      <c r="S20" s="99">
        <v>3589.5785826570791</v>
      </c>
      <c r="T20" s="99">
        <v>3440.7397469155494</v>
      </c>
      <c r="U20" s="99">
        <v>4096.0779937155858</v>
      </c>
      <c r="V20" s="99">
        <v>1633.8309796545261</v>
      </c>
      <c r="W20" s="99">
        <v>2059.3723758294313</v>
      </c>
      <c r="X20" s="87">
        <v>-4.1464153051458243</v>
      </c>
      <c r="Y20" s="87">
        <v>19.046434633352153</v>
      </c>
      <c r="Z20" s="87">
        <v>26.045619251563345</v>
      </c>
      <c r="AA20" s="99">
        <v>990.01307584355538</v>
      </c>
      <c r="AB20" s="99">
        <v>867.68406829559569</v>
      </c>
      <c r="AC20" s="99">
        <v>1143.1898909592612</v>
      </c>
      <c r="AD20" s="99">
        <v>440.81342721885892</v>
      </c>
      <c r="AE20" s="99">
        <v>547.40684726396091</v>
      </c>
      <c r="AF20" s="87">
        <v>-12.35630220779937</v>
      </c>
      <c r="AG20" s="87">
        <v>31.751859084475942</v>
      </c>
      <c r="AH20" s="87">
        <v>24.181073774819374</v>
      </c>
    </row>
    <row r="21" spans="2:34" x14ac:dyDescent="0.5">
      <c r="B21" s="98" t="s">
        <v>176</v>
      </c>
      <c r="C21" s="99">
        <v>5.6595101300000001</v>
      </c>
      <c r="D21" s="99">
        <v>1.4250424199999994</v>
      </c>
      <c r="E21" s="99">
        <v>105.12984288000001</v>
      </c>
      <c r="F21" s="99">
        <v>1705.6052606539974</v>
      </c>
      <c r="G21" s="99">
        <v>43.940272039999996</v>
      </c>
      <c r="H21" s="87">
        <v>-74.820392803148863</v>
      </c>
      <c r="I21" s="87">
        <v>7277.3132227179649</v>
      </c>
      <c r="J21" s="87">
        <v>-97.423772483959652</v>
      </c>
      <c r="K21" s="99">
        <v>0</v>
      </c>
      <c r="L21" s="99">
        <v>3.689239999999909E-2</v>
      </c>
      <c r="M21" s="99">
        <v>104.46204761000001</v>
      </c>
      <c r="N21" s="99">
        <v>1708.9033106539976</v>
      </c>
      <c r="O21" s="99">
        <v>43.940272039999996</v>
      </c>
      <c r="P21" s="87">
        <v>0</v>
      </c>
      <c r="Q21" s="87">
        <v>283053.29880951787</v>
      </c>
      <c r="R21" s="87">
        <v>-97.428744401976488</v>
      </c>
      <c r="S21" s="99">
        <v>5.6595101300000001</v>
      </c>
      <c r="T21" s="99">
        <v>1.3881500200000003</v>
      </c>
      <c r="U21" s="99">
        <v>0.66779527000000005</v>
      </c>
      <c r="V21" s="99">
        <v>-3.2980500000000004</v>
      </c>
      <c r="W21" s="99">
        <v>0</v>
      </c>
      <c r="X21" s="87">
        <v>-75.472258409050681</v>
      </c>
      <c r="Y21" s="87">
        <v>-51.893148407691555</v>
      </c>
      <c r="Z21" s="87">
        <v>-100</v>
      </c>
      <c r="AA21" s="99">
        <v>0</v>
      </c>
      <c r="AB21" s="99">
        <v>0</v>
      </c>
      <c r="AC21" s="99">
        <v>0</v>
      </c>
      <c r="AD21" s="99">
        <v>0</v>
      </c>
      <c r="AE21" s="99">
        <v>0</v>
      </c>
      <c r="AF21" s="87">
        <v>0</v>
      </c>
      <c r="AG21" s="87">
        <v>0</v>
      </c>
      <c r="AH21" s="87">
        <v>0</v>
      </c>
    </row>
    <row r="22" spans="2:34" x14ac:dyDescent="0.5">
      <c r="B22" s="100" t="s">
        <v>177</v>
      </c>
      <c r="C22" s="99">
        <v>4.7647909200000003</v>
      </c>
      <c r="D22" s="99">
        <v>1.2306797699999994</v>
      </c>
      <c r="E22" s="99">
        <v>33.712648050000006</v>
      </c>
      <c r="F22" s="99">
        <v>1670.6205449499998</v>
      </c>
      <c r="G22" s="99">
        <v>25.84682463</v>
      </c>
      <c r="H22" s="87">
        <v>-74.171379381322382</v>
      </c>
      <c r="I22" s="87">
        <v>2639.3517689821147</v>
      </c>
      <c r="J22" s="87">
        <v>-98.452860842150514</v>
      </c>
      <c r="K22" s="99">
        <v>0</v>
      </c>
      <c r="L22" s="99">
        <v>3.689239999999909E-2</v>
      </c>
      <c r="M22" s="99">
        <v>33.044852780000006</v>
      </c>
      <c r="N22" s="99">
        <v>1673.9185949499999</v>
      </c>
      <c r="O22" s="99">
        <v>25.84682463</v>
      </c>
      <c r="P22" s="87">
        <v>0</v>
      </c>
      <c r="Q22" s="87">
        <v>89470.89476423552</v>
      </c>
      <c r="R22" s="87">
        <v>-98.455909104064162</v>
      </c>
      <c r="S22" s="99">
        <v>4.7647909200000003</v>
      </c>
      <c r="T22" s="99">
        <v>1.1937873700000003</v>
      </c>
      <c r="U22" s="99">
        <v>0.66779527000000005</v>
      </c>
      <c r="V22" s="99">
        <v>-3.2980500000000004</v>
      </c>
      <c r="W22" s="99">
        <v>0</v>
      </c>
      <c r="X22" s="87">
        <v>-74.945650500861845</v>
      </c>
      <c r="Y22" s="87">
        <v>-44.060786134803905</v>
      </c>
      <c r="Z22" s="87">
        <v>-100</v>
      </c>
      <c r="AA22" s="99">
        <v>0</v>
      </c>
      <c r="AB22" s="99">
        <v>0</v>
      </c>
      <c r="AC22" s="99">
        <v>0</v>
      </c>
      <c r="AD22" s="99">
        <v>0</v>
      </c>
      <c r="AE22" s="99">
        <v>0</v>
      </c>
      <c r="AF22" s="87">
        <v>0</v>
      </c>
      <c r="AG22" s="87">
        <v>0</v>
      </c>
      <c r="AH22" s="87">
        <v>0</v>
      </c>
    </row>
    <row r="23" spans="2:34" x14ac:dyDescent="0.5">
      <c r="B23" s="100" t="s">
        <v>178</v>
      </c>
      <c r="C23" s="99">
        <v>0.89471920999999999</v>
      </c>
      <c r="D23" s="99">
        <v>0.19436265</v>
      </c>
      <c r="E23" s="99">
        <v>71.41719483</v>
      </c>
      <c r="F23" s="99">
        <v>34.984715703997679</v>
      </c>
      <c r="G23" s="99">
        <v>18.09344741</v>
      </c>
      <c r="H23" s="87">
        <v>-78.276687498416408</v>
      </c>
      <c r="I23" s="87">
        <v>36644.299807601928</v>
      </c>
      <c r="J23" s="87">
        <v>-48.281850957181071</v>
      </c>
      <c r="K23" s="99">
        <v>0</v>
      </c>
      <c r="L23" s="99">
        <v>0</v>
      </c>
      <c r="M23" s="99">
        <v>71.41719483</v>
      </c>
      <c r="N23" s="99">
        <v>34.984715703997679</v>
      </c>
      <c r="O23" s="99">
        <v>18.09344741</v>
      </c>
      <c r="P23" s="87">
        <v>0</v>
      </c>
      <c r="Q23" s="87">
        <v>0</v>
      </c>
      <c r="R23" s="87">
        <v>-48.281850957181071</v>
      </c>
      <c r="S23" s="99">
        <v>0.89471920999999999</v>
      </c>
      <c r="T23" s="99">
        <v>0.19436265</v>
      </c>
      <c r="U23" s="99">
        <v>0</v>
      </c>
      <c r="V23" s="99">
        <v>0</v>
      </c>
      <c r="W23" s="99">
        <v>0</v>
      </c>
      <c r="X23" s="87">
        <v>-78.276687498416408</v>
      </c>
      <c r="Y23" s="87">
        <v>-100</v>
      </c>
      <c r="Z23" s="87">
        <v>0</v>
      </c>
      <c r="AA23" s="99">
        <v>0</v>
      </c>
      <c r="AB23" s="99">
        <v>0</v>
      </c>
      <c r="AC23" s="99">
        <v>0</v>
      </c>
      <c r="AD23" s="99">
        <v>0</v>
      </c>
      <c r="AE23" s="99">
        <v>0</v>
      </c>
      <c r="AF23" s="87">
        <v>0</v>
      </c>
      <c r="AG23" s="87">
        <v>0</v>
      </c>
      <c r="AH23" s="87">
        <v>0</v>
      </c>
    </row>
    <row r="24" spans="2:34" x14ac:dyDescent="0.5">
      <c r="B24" s="98" t="s">
        <v>179</v>
      </c>
      <c r="C24" s="99">
        <v>462.54149307027973</v>
      </c>
      <c r="D24" s="99">
        <v>89.228457179999921</v>
      </c>
      <c r="E24" s="99">
        <v>369.25182457999995</v>
      </c>
      <c r="F24" s="99">
        <v>187.64592028999999</v>
      </c>
      <c r="G24" s="99">
        <v>93.536650919999985</v>
      </c>
      <c r="H24" s="87">
        <v>-80.709091288715513</v>
      </c>
      <c r="I24" s="87">
        <v>313.82742260701752</v>
      </c>
      <c r="J24" s="87">
        <v>-50.152579509619791</v>
      </c>
      <c r="K24" s="99">
        <v>457.69313684027975</v>
      </c>
      <c r="L24" s="99">
        <v>77.691794459999926</v>
      </c>
      <c r="M24" s="99">
        <v>312.01161819999999</v>
      </c>
      <c r="N24" s="99">
        <v>154.58018118999999</v>
      </c>
      <c r="O24" s="99">
        <v>64.876118009999999</v>
      </c>
      <c r="P24" s="87">
        <v>-83.025352969819181</v>
      </c>
      <c r="Q24" s="87">
        <v>301.60176550001171</v>
      </c>
      <c r="R24" s="87">
        <v>-58.030765968466255</v>
      </c>
      <c r="S24" s="99">
        <v>3.17084623</v>
      </c>
      <c r="T24" s="99">
        <v>11.292190039999998</v>
      </c>
      <c r="U24" s="99">
        <v>30.143538510000003</v>
      </c>
      <c r="V24" s="99">
        <v>33.065739099999995</v>
      </c>
      <c r="W24" s="99">
        <v>28.589229109999998</v>
      </c>
      <c r="X24" s="87">
        <v>256.12543847640313</v>
      </c>
      <c r="Y24" s="87">
        <v>166.94147373736556</v>
      </c>
      <c r="Z24" s="87">
        <v>-13.538212397012463</v>
      </c>
      <c r="AA24" s="99">
        <v>1.6775100000000001</v>
      </c>
      <c r="AB24" s="99">
        <v>0.24447268</v>
      </c>
      <c r="AC24" s="99">
        <v>27.096667870000001</v>
      </c>
      <c r="AD24" s="99">
        <v>0</v>
      </c>
      <c r="AE24" s="99">
        <v>7.1303800000000056E-2</v>
      </c>
      <c r="AF24" s="87">
        <v>-85.426454685814093</v>
      </c>
      <c r="AG24" s="87">
        <v>10983.720221826014</v>
      </c>
      <c r="AH24" s="87">
        <v>0</v>
      </c>
    </row>
    <row r="25" spans="2:34" x14ac:dyDescent="0.5">
      <c r="B25" s="101" t="s">
        <v>180</v>
      </c>
      <c r="C25" s="99">
        <v>33869.335431849569</v>
      </c>
      <c r="D25" s="99">
        <v>39013.507469117358</v>
      </c>
      <c r="E25" s="99">
        <v>25496.871756866287</v>
      </c>
      <c r="F25" s="99">
        <v>16045.084750425713</v>
      </c>
      <c r="G25" s="99">
        <v>33473.351040360802</v>
      </c>
      <c r="H25" s="87">
        <v>15.188287492734162</v>
      </c>
      <c r="I25" s="87">
        <v>-34.646040792283763</v>
      </c>
      <c r="J25" s="87">
        <v>108.62059354016611</v>
      </c>
      <c r="K25" s="99">
        <v>28698.548742447423</v>
      </c>
      <c r="L25" s="99">
        <v>32424.052221825863</v>
      </c>
      <c r="M25" s="99">
        <v>21636.512971166485</v>
      </c>
      <c r="N25" s="99">
        <v>12669.429529340494</v>
      </c>
      <c r="O25" s="99">
        <v>28338.566988740302</v>
      </c>
      <c r="P25" s="87">
        <v>12.981504789014384</v>
      </c>
      <c r="Q25" s="87">
        <v>-33.270176031229916</v>
      </c>
      <c r="R25" s="87">
        <v>123.67674032293594</v>
      </c>
      <c r="S25" s="99">
        <v>3878.0153683349495</v>
      </c>
      <c r="T25" s="99">
        <v>5678.3693771151029</v>
      </c>
      <c r="U25" s="99">
        <v>3328.5014116415323</v>
      </c>
      <c r="V25" s="99">
        <v>2826.143658485104</v>
      </c>
      <c r="W25" s="99">
        <v>4268.0022627287854</v>
      </c>
      <c r="X25" s="87">
        <v>46.424622849113327</v>
      </c>
      <c r="Y25" s="87">
        <v>-41.382795119739491</v>
      </c>
      <c r="Z25" s="87">
        <v>51.018588524850848</v>
      </c>
      <c r="AA25" s="99">
        <v>1292.7713210672002</v>
      </c>
      <c r="AB25" s="99">
        <v>911.08587017639525</v>
      </c>
      <c r="AC25" s="99">
        <v>531.85737405826717</v>
      </c>
      <c r="AD25" s="99">
        <v>549.51156260011464</v>
      </c>
      <c r="AE25" s="99">
        <v>866.78178889171454</v>
      </c>
      <c r="AF25" s="87">
        <v>-29.52459144713378</v>
      </c>
      <c r="AG25" s="87">
        <v>-41.623792941131413</v>
      </c>
      <c r="AH25" s="87">
        <v>57.736769867112116</v>
      </c>
    </row>
    <row r="26" spans="2:34" x14ac:dyDescent="0.5">
      <c r="B26" s="102" t="s">
        <v>181</v>
      </c>
      <c r="C26" s="99">
        <v>33521.918090263563</v>
      </c>
      <c r="D26" s="99">
        <v>38873.55502702736</v>
      </c>
      <c r="E26" s="99">
        <v>25367.138937046282</v>
      </c>
      <c r="F26" s="99">
        <v>16010.874602335711</v>
      </c>
      <c r="G26" s="99">
        <v>33454.257744535804</v>
      </c>
      <c r="H26" s="87">
        <v>15.964590457961231</v>
      </c>
      <c r="I26" s="87">
        <v>-34.744483957257216</v>
      </c>
      <c r="J26" s="87">
        <v>108.94709736628259</v>
      </c>
      <c r="K26" s="99">
        <v>28485.391216329426</v>
      </c>
      <c r="L26" s="99">
        <v>32326.012063805862</v>
      </c>
      <c r="M26" s="99">
        <v>21538.003293306483</v>
      </c>
      <c r="N26" s="99">
        <v>12635.219381250492</v>
      </c>
      <c r="O26" s="99">
        <v>28319.473692915304</v>
      </c>
      <c r="P26" s="87">
        <v>13.482773742895887</v>
      </c>
      <c r="Q26" s="87">
        <v>-33.372532155236925</v>
      </c>
      <c r="R26" s="87">
        <v>124.13123855165355</v>
      </c>
      <c r="S26" s="99">
        <v>3807.2479630669418</v>
      </c>
      <c r="T26" s="99">
        <v>5636.4570930451027</v>
      </c>
      <c r="U26" s="99">
        <v>3300.7793121515319</v>
      </c>
      <c r="V26" s="99">
        <v>2826.143658485104</v>
      </c>
      <c r="W26" s="99">
        <v>4268.0022627287854</v>
      </c>
      <c r="X26" s="87">
        <v>48.045442475058422</v>
      </c>
      <c r="Y26" s="87">
        <v>-41.438757402688189</v>
      </c>
      <c r="Z26" s="87">
        <v>51.018588524850848</v>
      </c>
      <c r="AA26" s="99">
        <v>1229.2789108672002</v>
      </c>
      <c r="AB26" s="99">
        <v>911.08587017639525</v>
      </c>
      <c r="AC26" s="99">
        <v>528.35633158826704</v>
      </c>
      <c r="AD26" s="99">
        <v>549.51156260011464</v>
      </c>
      <c r="AE26" s="99">
        <v>866.78178889171454</v>
      </c>
      <c r="AF26" s="87">
        <v>-25.884527740440475</v>
      </c>
      <c r="AG26" s="87">
        <v>-42.008064345683245</v>
      </c>
      <c r="AH26" s="87">
        <v>57.736769867112116</v>
      </c>
    </row>
    <row r="27" spans="2:34" x14ac:dyDescent="0.5">
      <c r="B27" s="103" t="s">
        <v>182</v>
      </c>
      <c r="C27" s="99">
        <v>17256.908578162373</v>
      </c>
      <c r="D27" s="99">
        <v>25113.082658008931</v>
      </c>
      <c r="E27" s="99">
        <v>12849.167029909908</v>
      </c>
      <c r="F27" s="99">
        <v>5961.8436407419213</v>
      </c>
      <c r="G27" s="99">
        <v>11712.589940465792</v>
      </c>
      <c r="H27" s="87">
        <v>45.524805583012103</v>
      </c>
      <c r="I27" s="87">
        <v>-48.834767898109391</v>
      </c>
      <c r="J27" s="87">
        <v>96.45919360287381</v>
      </c>
      <c r="K27" s="99">
        <v>14922.208770093617</v>
      </c>
      <c r="L27" s="99">
        <v>21419.967343118526</v>
      </c>
      <c r="M27" s="99">
        <v>11092.646230080174</v>
      </c>
      <c r="N27" s="99">
        <v>4403.2340130760758</v>
      </c>
      <c r="O27" s="99">
        <v>10351.751438500876</v>
      </c>
      <c r="P27" s="87">
        <v>43.544214352820262</v>
      </c>
      <c r="Q27" s="87">
        <v>-48.213524080633825</v>
      </c>
      <c r="R27" s="87">
        <v>135.09428315096972</v>
      </c>
      <c r="S27" s="99">
        <v>1863.4613667316537</v>
      </c>
      <c r="T27" s="99">
        <v>3312.4856999176864</v>
      </c>
      <c r="U27" s="99">
        <v>1458.5820868894659</v>
      </c>
      <c r="V27" s="99">
        <v>1326.7472598158547</v>
      </c>
      <c r="W27" s="99">
        <v>1094.0038153892715</v>
      </c>
      <c r="X27" s="87">
        <v>77.759826903602146</v>
      </c>
      <c r="Y27" s="87">
        <v>-55.967143135871922</v>
      </c>
      <c r="Z27" s="87">
        <v>-17.542410033610071</v>
      </c>
      <c r="AA27" s="99">
        <v>471.23844133709997</v>
      </c>
      <c r="AB27" s="99">
        <v>380.62961497271544</v>
      </c>
      <c r="AC27" s="99">
        <v>297.93871294026718</v>
      </c>
      <c r="AD27" s="99">
        <v>231.86236784999056</v>
      </c>
      <c r="AE27" s="99">
        <v>266.83468657564538</v>
      </c>
      <c r="AF27" s="87">
        <v>-19.227808772834727</v>
      </c>
      <c r="AG27" s="87">
        <v>-21.724768325863391</v>
      </c>
      <c r="AH27" s="87">
        <v>15.083223314738628</v>
      </c>
    </row>
    <row r="28" spans="2:34" x14ac:dyDescent="0.5">
      <c r="B28" s="104" t="s">
        <v>183</v>
      </c>
      <c r="C28" s="99">
        <v>10920.749084781241</v>
      </c>
      <c r="D28" s="99">
        <v>21235.372279735282</v>
      </c>
      <c r="E28" s="99">
        <v>8873.1161572313067</v>
      </c>
      <c r="F28" s="99">
        <v>2757.6350779272266</v>
      </c>
      <c r="G28" s="99">
        <v>7791.4017249364006</v>
      </c>
      <c r="H28" s="87">
        <v>94.449777344743922</v>
      </c>
      <c r="I28" s="87">
        <v>-58.215396272101906</v>
      </c>
      <c r="J28" s="87">
        <v>182.53925935670935</v>
      </c>
      <c r="K28" s="99">
        <v>10149.810481633487</v>
      </c>
      <c r="L28" s="99">
        <v>18515.926140868713</v>
      </c>
      <c r="M28" s="99">
        <v>7624.7038697422358</v>
      </c>
      <c r="N28" s="99">
        <v>2128.1676739791196</v>
      </c>
      <c r="O28" s="99">
        <v>7547.5894496178462</v>
      </c>
      <c r="P28" s="87">
        <v>82.426323864608776</v>
      </c>
      <c r="Q28" s="87">
        <v>-58.82083449818456</v>
      </c>
      <c r="R28" s="87">
        <v>254.65201083079219</v>
      </c>
      <c r="S28" s="99">
        <v>716.10764182295361</v>
      </c>
      <c r="T28" s="99">
        <v>2467.8809421641358</v>
      </c>
      <c r="U28" s="99">
        <v>1027.7380497943038</v>
      </c>
      <c r="V28" s="99">
        <v>606.13393231136683</v>
      </c>
      <c r="W28" s="99">
        <v>182.19568646810853</v>
      </c>
      <c r="X28" s="87">
        <v>244.624299201974</v>
      </c>
      <c r="Y28" s="87">
        <v>-58.355444452962182</v>
      </c>
      <c r="Z28" s="87">
        <v>-69.941348478323462</v>
      </c>
      <c r="AA28" s="99">
        <v>54.830961324799993</v>
      </c>
      <c r="AB28" s="99">
        <v>251.56519670243534</v>
      </c>
      <c r="AC28" s="99">
        <v>220.67423769476727</v>
      </c>
      <c r="AD28" s="99">
        <v>23.333471636740377</v>
      </c>
      <c r="AE28" s="99">
        <v>61.616588850445339</v>
      </c>
      <c r="AF28" s="87">
        <v>358.80136080826401</v>
      </c>
      <c r="AG28" s="87">
        <v>-12.27950424486084</v>
      </c>
      <c r="AH28" s="87">
        <v>164.06952985695108</v>
      </c>
    </row>
    <row r="29" spans="2:34" x14ac:dyDescent="0.5">
      <c r="B29" s="104" t="s">
        <v>184</v>
      </c>
      <c r="C29" s="99">
        <v>6336.1594933811302</v>
      </c>
      <c r="D29" s="99">
        <v>3877.7103782736353</v>
      </c>
      <c r="E29" s="99">
        <v>3976.0508726786011</v>
      </c>
      <c r="F29" s="99">
        <v>3204.2085628146933</v>
      </c>
      <c r="G29" s="99">
        <v>3921.1882155293974</v>
      </c>
      <c r="H29" s="87">
        <v>-38.800303522593396</v>
      </c>
      <c r="I29" s="87">
        <v>2.5360453672857108</v>
      </c>
      <c r="J29" s="87">
        <v>22.376185527851007</v>
      </c>
      <c r="K29" s="99">
        <v>4772.398288460131</v>
      </c>
      <c r="L29" s="99">
        <v>2904.0412022498053</v>
      </c>
      <c r="M29" s="99">
        <v>3467.9423603379391</v>
      </c>
      <c r="N29" s="99">
        <v>2275.0663390969557</v>
      </c>
      <c r="O29" s="99">
        <v>2804.1619888830342</v>
      </c>
      <c r="P29" s="87">
        <v>-39.149227983089659</v>
      </c>
      <c r="Q29" s="87">
        <v>19.417808454345305</v>
      </c>
      <c r="R29" s="87">
        <v>23.256273485022543</v>
      </c>
      <c r="S29" s="99">
        <v>1147.3537249086996</v>
      </c>
      <c r="T29" s="99">
        <v>844.60475775355007</v>
      </c>
      <c r="U29" s="99">
        <v>430.84403709516226</v>
      </c>
      <c r="V29" s="99">
        <v>720.61332750448742</v>
      </c>
      <c r="W29" s="99">
        <v>911.80812892116319</v>
      </c>
      <c r="X29" s="87">
        <v>-26.386715847306874</v>
      </c>
      <c r="Y29" s="87">
        <v>-48.988679836340729</v>
      </c>
      <c r="Z29" s="87">
        <v>26.532232213743669</v>
      </c>
      <c r="AA29" s="99">
        <v>416.40748001229997</v>
      </c>
      <c r="AB29" s="99">
        <v>129.06441827028004</v>
      </c>
      <c r="AC29" s="99">
        <v>77.264475245499895</v>
      </c>
      <c r="AD29" s="99">
        <v>208.52889621325016</v>
      </c>
      <c r="AE29" s="99">
        <v>205.21809772520007</v>
      </c>
      <c r="AF29" s="87">
        <v>-69.005259399646775</v>
      </c>
      <c r="AG29" s="87">
        <v>-40.134952544630373</v>
      </c>
      <c r="AH29" s="87">
        <v>-1.5876929040397063</v>
      </c>
    </row>
    <row r="30" spans="2:34" x14ac:dyDescent="0.5">
      <c r="B30" s="103" t="s">
        <v>185</v>
      </c>
      <c r="C30" s="99">
        <v>15093.888362083517</v>
      </c>
      <c r="D30" s="99">
        <v>13439.624368215078</v>
      </c>
      <c r="E30" s="99">
        <v>12087.508807250297</v>
      </c>
      <c r="F30" s="99">
        <v>9142.8210210992911</v>
      </c>
      <c r="G30" s="99">
        <v>19966.790183045316</v>
      </c>
      <c r="H30" s="87">
        <v>-10.95982661448603</v>
      </c>
      <c r="I30" s="87">
        <v>-10.060664821574596</v>
      </c>
      <c r="J30" s="87">
        <v>118.38763043667895</v>
      </c>
      <c r="K30" s="99">
        <v>12530.953350835229</v>
      </c>
      <c r="L30" s="99">
        <v>10731.975525506165</v>
      </c>
      <c r="M30" s="99">
        <v>10018.67665422631</v>
      </c>
      <c r="N30" s="99">
        <v>7384.4478563444154</v>
      </c>
      <c r="O30" s="99">
        <v>16245.76279394443</v>
      </c>
      <c r="P30" s="87">
        <v>-14.356272623177201</v>
      </c>
      <c r="Q30" s="87">
        <v>-6.6464824634065875</v>
      </c>
      <c r="R30" s="87">
        <v>119.99969544082751</v>
      </c>
      <c r="S30" s="99">
        <v>1868.4412795632886</v>
      </c>
      <c r="T30" s="99">
        <v>2313.7060221174147</v>
      </c>
      <c r="U30" s="99">
        <v>1840.3851743759863</v>
      </c>
      <c r="V30" s="99">
        <v>1487.7947990692498</v>
      </c>
      <c r="W30" s="99">
        <v>3173.9984473395129</v>
      </c>
      <c r="X30" s="87">
        <v>23.830812743454157</v>
      </c>
      <c r="Y30" s="87">
        <v>-20.457259617981347</v>
      </c>
      <c r="Z30" s="87">
        <v>113.33576709134459</v>
      </c>
      <c r="AA30" s="99">
        <v>694.49373168499994</v>
      </c>
      <c r="AB30" s="99">
        <v>393.94282059149998</v>
      </c>
      <c r="AC30" s="99">
        <v>228.44697864799991</v>
      </c>
      <c r="AD30" s="99">
        <v>270.57836568562504</v>
      </c>
      <c r="AE30" s="99">
        <v>547.02894176137011</v>
      </c>
      <c r="AF30" s="87">
        <v>-43.276259724374334</v>
      </c>
      <c r="AG30" s="87">
        <v>-42.010117533049652</v>
      </c>
      <c r="AH30" s="87">
        <v>102.17024386825616</v>
      </c>
    </row>
    <row r="31" spans="2:34" x14ac:dyDescent="0.5">
      <c r="B31" s="103" t="s">
        <v>186</v>
      </c>
      <c r="C31" s="99">
        <v>1171.1211500176801</v>
      </c>
      <c r="D31" s="99">
        <v>320.84800080335731</v>
      </c>
      <c r="E31" s="99">
        <v>430.46309988607999</v>
      </c>
      <c r="F31" s="99">
        <v>906.20994049449905</v>
      </c>
      <c r="G31" s="99">
        <v>1774.8776210246992</v>
      </c>
      <c r="H31" s="87">
        <v>-72.603346733297954</v>
      </c>
      <c r="I31" s="87">
        <v>34.164183291858521</v>
      </c>
      <c r="J31" s="87">
        <v>95.857222671402951</v>
      </c>
      <c r="K31" s="99">
        <v>1032.22909540058</v>
      </c>
      <c r="L31" s="99">
        <v>174.06919518117729</v>
      </c>
      <c r="M31" s="99">
        <v>426.680409</v>
      </c>
      <c r="N31" s="99">
        <v>847.53751182999997</v>
      </c>
      <c r="O31" s="99">
        <v>1721.9594604700001</v>
      </c>
      <c r="P31" s="87">
        <v>-83.136573464476342</v>
      </c>
      <c r="Q31" s="87">
        <v>145.12114768836389</v>
      </c>
      <c r="R31" s="87">
        <v>103.17206453221775</v>
      </c>
      <c r="S31" s="99">
        <v>75.34531677199999</v>
      </c>
      <c r="T31" s="99">
        <v>10.265371009999999</v>
      </c>
      <c r="U31" s="99">
        <v>1.8120508860799989</v>
      </c>
      <c r="V31" s="99">
        <v>11.601599599999998</v>
      </c>
      <c r="W31" s="99">
        <v>0</v>
      </c>
      <c r="X31" s="87">
        <v>-86.375568582366299</v>
      </c>
      <c r="Y31" s="87">
        <v>-82.34792600954421</v>
      </c>
      <c r="Z31" s="87">
        <v>-100</v>
      </c>
      <c r="AA31" s="99">
        <v>63.546737845099983</v>
      </c>
      <c r="AB31" s="99">
        <v>136.51343461218005</v>
      </c>
      <c r="AC31" s="99">
        <v>1.9706400000000002</v>
      </c>
      <c r="AD31" s="99">
        <v>47.07082906449908</v>
      </c>
      <c r="AE31" s="99">
        <v>52.918160554699078</v>
      </c>
      <c r="AF31" s="87">
        <v>114.82367032740839</v>
      </c>
      <c r="AG31" s="87">
        <v>-98.556449769505562</v>
      </c>
      <c r="AH31" s="87">
        <v>12.422410240932145</v>
      </c>
    </row>
    <row r="32" spans="2:34" x14ac:dyDescent="0.5">
      <c r="B32" s="102" t="s">
        <v>187</v>
      </c>
      <c r="C32" s="99">
        <v>123.99130588999998</v>
      </c>
      <c r="D32" s="99">
        <v>48.480149479999994</v>
      </c>
      <c r="E32" s="99">
        <v>13.345526489999999</v>
      </c>
      <c r="F32" s="99">
        <v>1.14508546</v>
      </c>
      <c r="G32" s="99">
        <v>0</v>
      </c>
      <c r="H32" s="87">
        <v>-60.900363834372705</v>
      </c>
      <c r="I32" s="87">
        <v>-72.472183701691023</v>
      </c>
      <c r="J32" s="87">
        <v>-100</v>
      </c>
      <c r="K32" s="99">
        <v>0</v>
      </c>
      <c r="L32" s="99">
        <v>6.9</v>
      </c>
      <c r="M32" s="99">
        <v>0</v>
      </c>
      <c r="N32" s="99">
        <v>1.14508546</v>
      </c>
      <c r="O32" s="99">
        <v>0</v>
      </c>
      <c r="P32" s="87">
        <v>0</v>
      </c>
      <c r="Q32" s="87">
        <v>-100</v>
      </c>
      <c r="R32" s="87">
        <v>-100</v>
      </c>
      <c r="S32" s="99">
        <v>65.719440709999986</v>
      </c>
      <c r="T32" s="99">
        <v>41.580149479999996</v>
      </c>
      <c r="U32" s="99">
        <v>9.9730594899999989</v>
      </c>
      <c r="V32" s="99">
        <v>0</v>
      </c>
      <c r="W32" s="99">
        <v>0</v>
      </c>
      <c r="X32" s="87">
        <v>-36.730822674708051</v>
      </c>
      <c r="Y32" s="87">
        <v>-76.014854167859525</v>
      </c>
      <c r="Z32" s="87">
        <v>0</v>
      </c>
      <c r="AA32" s="99">
        <v>58.271865179999999</v>
      </c>
      <c r="AB32" s="99">
        <v>0</v>
      </c>
      <c r="AC32" s="99">
        <v>3.3724669999999999</v>
      </c>
      <c r="AD32" s="99">
        <v>0</v>
      </c>
      <c r="AE32" s="99">
        <v>0</v>
      </c>
      <c r="AF32" s="87">
        <v>-100</v>
      </c>
      <c r="AG32" s="87">
        <v>0</v>
      </c>
      <c r="AH32" s="87">
        <v>0</v>
      </c>
    </row>
    <row r="33" spans="2:34" x14ac:dyDescent="0.5">
      <c r="B33" s="102" t="s">
        <v>188</v>
      </c>
      <c r="C33" s="99">
        <v>91.985810960000009</v>
      </c>
      <c r="D33" s="99">
        <v>3.3197725899999999</v>
      </c>
      <c r="E33" s="99">
        <v>97.624668370000009</v>
      </c>
      <c r="F33" s="99">
        <v>15.478691099999997</v>
      </c>
      <c r="G33" s="99">
        <v>19.093295824999963</v>
      </c>
      <c r="H33" s="87">
        <v>-96.390994920462674</v>
      </c>
      <c r="I33" s="87">
        <v>2840.7034886687829</v>
      </c>
      <c r="J33" s="87">
        <v>23.352134244735762</v>
      </c>
      <c r="K33" s="99">
        <v>91.334107930000002</v>
      </c>
      <c r="L33" s="99">
        <v>2.987638</v>
      </c>
      <c r="M33" s="99">
        <v>95.076092900000006</v>
      </c>
      <c r="N33" s="99">
        <v>15.478691099999997</v>
      </c>
      <c r="O33" s="99">
        <v>19.093295824999963</v>
      </c>
      <c r="P33" s="87">
        <v>-96.728891245875232</v>
      </c>
      <c r="Q33" s="87">
        <v>3082.3163616207853</v>
      </c>
      <c r="R33" s="87">
        <v>23.352134244735762</v>
      </c>
      <c r="S33" s="99">
        <v>0.45650000000000002</v>
      </c>
      <c r="T33" s="99">
        <v>0.33213459000000001</v>
      </c>
      <c r="U33" s="99">
        <v>2.42</v>
      </c>
      <c r="V33" s="99">
        <v>0</v>
      </c>
      <c r="W33" s="99">
        <v>0</v>
      </c>
      <c r="X33" s="87">
        <v>-27.243244249726178</v>
      </c>
      <c r="Y33" s="87">
        <v>628.62028613159509</v>
      </c>
      <c r="Z33" s="87">
        <v>0</v>
      </c>
      <c r="AA33" s="99">
        <v>0.19520303000000006</v>
      </c>
      <c r="AB33" s="99">
        <v>0</v>
      </c>
      <c r="AC33" s="99">
        <v>0.12857547</v>
      </c>
      <c r="AD33" s="99">
        <v>0</v>
      </c>
      <c r="AE33" s="99">
        <v>0</v>
      </c>
      <c r="AF33" s="87">
        <v>-100</v>
      </c>
      <c r="AG33" s="87">
        <v>0</v>
      </c>
      <c r="AH33" s="87">
        <v>0</v>
      </c>
    </row>
    <row r="34" spans="2:34" x14ac:dyDescent="0.5">
      <c r="B34" s="102" t="s">
        <v>189</v>
      </c>
      <c r="C34" s="99">
        <v>131.44022473600725</v>
      </c>
      <c r="D34" s="99">
        <v>88.152520019999997</v>
      </c>
      <c r="E34" s="99">
        <v>18.762624960000004</v>
      </c>
      <c r="F34" s="99">
        <v>17.586371530000001</v>
      </c>
      <c r="G34" s="99">
        <v>0</v>
      </c>
      <c r="H34" s="87">
        <v>-32.933376980257748</v>
      </c>
      <c r="I34" s="87">
        <v>-78.715724796360718</v>
      </c>
      <c r="J34" s="87">
        <v>-100</v>
      </c>
      <c r="K34" s="99">
        <v>121.82341818800001</v>
      </c>
      <c r="L34" s="99">
        <v>88.152520019999997</v>
      </c>
      <c r="M34" s="99">
        <v>3.4335849600000024</v>
      </c>
      <c r="N34" s="99">
        <v>17.586371530000001</v>
      </c>
      <c r="O34" s="99">
        <v>0</v>
      </c>
      <c r="P34" s="87">
        <v>-27.63910147065361</v>
      </c>
      <c r="Q34" s="87">
        <v>-96.104949740267216</v>
      </c>
      <c r="R34" s="87">
        <v>-100</v>
      </c>
      <c r="S34" s="99">
        <v>4.5914645580072397</v>
      </c>
      <c r="T34" s="99">
        <v>0</v>
      </c>
      <c r="U34" s="99">
        <v>15.329040000000001</v>
      </c>
      <c r="V34" s="99">
        <v>0</v>
      </c>
      <c r="W34" s="99">
        <v>0</v>
      </c>
      <c r="X34" s="87">
        <v>-100</v>
      </c>
      <c r="Y34" s="87">
        <v>0</v>
      </c>
      <c r="Z34" s="87">
        <v>0</v>
      </c>
      <c r="AA34" s="99">
        <v>5.0253419899999994</v>
      </c>
      <c r="AB34" s="99">
        <v>0</v>
      </c>
      <c r="AC34" s="99">
        <v>0</v>
      </c>
      <c r="AD34" s="99">
        <v>0</v>
      </c>
      <c r="AE34" s="99">
        <v>0</v>
      </c>
      <c r="AF34" s="87">
        <v>-100</v>
      </c>
      <c r="AG34" s="87">
        <v>0</v>
      </c>
      <c r="AH34" s="87">
        <v>0</v>
      </c>
    </row>
    <row r="35" spans="2:34" x14ac:dyDescent="0.5">
      <c r="B35" s="98" t="s">
        <v>190</v>
      </c>
      <c r="C35" s="99">
        <v>411.14193115695639</v>
      </c>
      <c r="D35" s="99">
        <v>813.93724432398574</v>
      </c>
      <c r="E35" s="99">
        <v>1607.2055562648673</v>
      </c>
      <c r="F35" s="99">
        <v>93.193455990580645</v>
      </c>
      <c r="G35" s="99">
        <v>147.61248866058273</v>
      </c>
      <c r="H35" s="87">
        <v>97.969893762370674</v>
      </c>
      <c r="I35" s="87">
        <v>97.460623343231973</v>
      </c>
      <c r="J35" s="87">
        <v>58.393620122321025</v>
      </c>
      <c r="K35" s="99">
        <v>384.8648112769564</v>
      </c>
      <c r="L35" s="99">
        <v>707.92464720398573</v>
      </c>
      <c r="M35" s="99">
        <v>1489.4708448148672</v>
      </c>
      <c r="N35" s="99">
        <v>71.736419410580652</v>
      </c>
      <c r="O35" s="99">
        <v>113.23879274058271</v>
      </c>
      <c r="P35" s="87">
        <v>83.941120741887985</v>
      </c>
      <c r="Q35" s="87">
        <v>110.39963090671738</v>
      </c>
      <c r="R35" s="87">
        <v>57.853979430538359</v>
      </c>
      <c r="S35" s="99">
        <v>3.8851382299999999</v>
      </c>
      <c r="T35" s="99">
        <v>14.480058319999999</v>
      </c>
      <c r="U35" s="99">
        <v>36.281285489999995</v>
      </c>
      <c r="V35" s="99">
        <v>4.9691141300000004</v>
      </c>
      <c r="W35" s="99">
        <v>8.5222344200000002</v>
      </c>
      <c r="X35" s="87">
        <v>272.70381290912263</v>
      </c>
      <c r="Y35" s="87">
        <v>150.56035471823984</v>
      </c>
      <c r="Z35" s="87">
        <v>71.504099061616827</v>
      </c>
      <c r="AA35" s="99">
        <v>22.391981649999998</v>
      </c>
      <c r="AB35" s="99">
        <v>91.532538799999998</v>
      </c>
      <c r="AC35" s="99">
        <v>81.453425960000004</v>
      </c>
      <c r="AD35" s="99">
        <v>16.487922450000003</v>
      </c>
      <c r="AE35" s="99">
        <v>25.851461500000003</v>
      </c>
      <c r="AF35" s="87">
        <v>308.77373084128095</v>
      </c>
      <c r="AG35" s="87">
        <v>-11.011508008122673</v>
      </c>
      <c r="AH35" s="87">
        <v>56.79029045894135</v>
      </c>
    </row>
    <row r="36" spans="2:34" x14ac:dyDescent="0.5">
      <c r="B36" s="98" t="s">
        <v>191</v>
      </c>
      <c r="C36" s="99">
        <v>7498.9827582886264</v>
      </c>
      <c r="D36" s="99">
        <v>9238.4671992446474</v>
      </c>
      <c r="E36" s="99">
        <v>11765.547368171563</v>
      </c>
      <c r="F36" s="99">
        <v>5089.729190842203</v>
      </c>
      <c r="G36" s="99">
        <v>5004.9942321227254</v>
      </c>
      <c r="H36" s="87">
        <v>23.196272041476142</v>
      </c>
      <c r="I36" s="87">
        <v>27.353890146771686</v>
      </c>
      <c r="J36" s="87">
        <v>-1.6648225385338513</v>
      </c>
      <c r="K36" s="99">
        <v>6917.1094383472237</v>
      </c>
      <c r="L36" s="99">
        <v>8146.3387041249534</v>
      </c>
      <c r="M36" s="99">
        <v>10672.535354880247</v>
      </c>
      <c r="N36" s="99">
        <v>4722.1573692752427</v>
      </c>
      <c r="O36" s="99">
        <v>4606.3488294345398</v>
      </c>
      <c r="P36" s="87">
        <v>17.770851780414251</v>
      </c>
      <c r="Q36" s="87">
        <v>31.010208911104282</v>
      </c>
      <c r="R36" s="87">
        <v>-2.4524498186827097</v>
      </c>
      <c r="S36" s="99">
        <v>472.89543714089626</v>
      </c>
      <c r="T36" s="99">
        <v>828.0459262657248</v>
      </c>
      <c r="U36" s="99">
        <v>987.2311114672998</v>
      </c>
      <c r="V36" s="99">
        <v>317.94736390622427</v>
      </c>
      <c r="W36" s="99">
        <v>345.42260653146326</v>
      </c>
      <c r="X36" s="87">
        <v>75.101272127312498</v>
      </c>
      <c r="Y36" s="87">
        <v>19.224197614190246</v>
      </c>
      <c r="Z36" s="87">
        <v>8.6414437558735564</v>
      </c>
      <c r="AA36" s="99">
        <v>108.97788280050676</v>
      </c>
      <c r="AB36" s="99">
        <v>264.08256885397071</v>
      </c>
      <c r="AC36" s="99">
        <v>105.78090182401627</v>
      </c>
      <c r="AD36" s="99">
        <v>49.624457660736411</v>
      </c>
      <c r="AE36" s="99">
        <v>53.222796156722254</v>
      </c>
      <c r="AF36" s="87">
        <v>142.32675664785691</v>
      </c>
      <c r="AG36" s="87">
        <v>-59.944004527421214</v>
      </c>
      <c r="AH36" s="87">
        <v>7.25113918742713</v>
      </c>
    </row>
    <row r="37" spans="2:34" x14ac:dyDescent="0.5">
      <c r="B37" s="98" t="s">
        <v>192</v>
      </c>
      <c r="C37" s="99">
        <v>24783.146953387386</v>
      </c>
      <c r="D37" s="99">
        <v>30912.846449427649</v>
      </c>
      <c r="E37" s="99">
        <v>34273.234998453976</v>
      </c>
      <c r="F37" s="99">
        <v>15514.96135951796</v>
      </c>
      <c r="G37" s="99">
        <v>15202.289210390385</v>
      </c>
      <c r="H37" s="87">
        <v>24.733337971844811</v>
      </c>
      <c r="I37" s="87">
        <v>10.870524506773608</v>
      </c>
      <c r="J37" s="87">
        <v>-2.0152944108736688</v>
      </c>
      <c r="K37" s="99">
        <v>22858.17610663798</v>
      </c>
      <c r="L37" s="99">
        <v>27592.256515436166</v>
      </c>
      <c r="M37" s="99">
        <v>30802.51584420375</v>
      </c>
      <c r="N37" s="99">
        <v>14313.946199829468</v>
      </c>
      <c r="O37" s="99">
        <v>13937.179812067143</v>
      </c>
      <c r="P37" s="87">
        <v>20.710665569784524</v>
      </c>
      <c r="Q37" s="87">
        <v>11.634638605840889</v>
      </c>
      <c r="R37" s="87">
        <v>-2.6321629444633099</v>
      </c>
      <c r="S37" s="99">
        <v>1626.7612794500051</v>
      </c>
      <c r="T37" s="99">
        <v>2486.191462979747</v>
      </c>
      <c r="U37" s="99">
        <v>3010.4536817559683</v>
      </c>
      <c r="V37" s="99">
        <v>1018.9675914673799</v>
      </c>
      <c r="W37" s="99">
        <v>1114.477911612513</v>
      </c>
      <c r="X37" s="87">
        <v>52.830749931563922</v>
      </c>
      <c r="Y37" s="87">
        <v>21.086960782492721</v>
      </c>
      <c r="Z37" s="87">
        <v>9.3732441487753366</v>
      </c>
      <c r="AA37" s="99">
        <v>298.20956729940036</v>
      </c>
      <c r="AB37" s="99">
        <v>834.39847101173757</v>
      </c>
      <c r="AC37" s="99">
        <v>460.26547249425539</v>
      </c>
      <c r="AD37" s="99">
        <v>182.04756822111224</v>
      </c>
      <c r="AE37" s="99">
        <v>150.63148671072832</v>
      </c>
      <c r="AF37" s="87">
        <v>179.80271678339787</v>
      </c>
      <c r="AG37" s="87">
        <v>-44.83864862118368</v>
      </c>
      <c r="AH37" s="87">
        <v>-17.257072872418938</v>
      </c>
    </row>
    <row r="38" spans="2:34" x14ac:dyDescent="0.5">
      <c r="B38" s="98" t="s">
        <v>193</v>
      </c>
      <c r="C38" s="99">
        <v>35.818880419999999</v>
      </c>
      <c r="D38" s="99">
        <v>248.44076998</v>
      </c>
      <c r="E38" s="99">
        <v>6.8532384300000038</v>
      </c>
      <c r="F38" s="99">
        <v>5.7755003699999996</v>
      </c>
      <c r="G38" s="99">
        <v>11.177992967366741</v>
      </c>
      <c r="H38" s="87">
        <v>593.60283478117719</v>
      </c>
      <c r="I38" s="87">
        <v>-97.241500084486248</v>
      </c>
      <c r="J38" s="87">
        <v>93.541550536975237</v>
      </c>
      <c r="K38" s="99">
        <v>33.158751100000003</v>
      </c>
      <c r="L38" s="99">
        <v>248.44076998</v>
      </c>
      <c r="M38" s="99">
        <v>6.7382384300000036</v>
      </c>
      <c r="N38" s="99">
        <v>5.4940079199999996</v>
      </c>
      <c r="O38" s="99">
        <v>5.6462665099999994</v>
      </c>
      <c r="P38" s="87">
        <v>649.24646356780306</v>
      </c>
      <c r="Q38" s="87">
        <v>-97.287788783401993</v>
      </c>
      <c r="R38" s="87">
        <v>2.7713573081270653</v>
      </c>
      <c r="S38" s="99">
        <v>4.5599999999999998E-3</v>
      </c>
      <c r="T38" s="99">
        <v>0</v>
      </c>
      <c r="U38" s="99">
        <v>0</v>
      </c>
      <c r="V38" s="99">
        <v>0</v>
      </c>
      <c r="W38" s="99">
        <v>0</v>
      </c>
      <c r="X38" s="87">
        <v>-100</v>
      </c>
      <c r="Y38" s="87">
        <v>0</v>
      </c>
      <c r="Z38" s="87">
        <v>0</v>
      </c>
      <c r="AA38" s="99">
        <v>2.6555693200000001</v>
      </c>
      <c r="AB38" s="99">
        <v>0</v>
      </c>
      <c r="AC38" s="99">
        <v>0.115</v>
      </c>
      <c r="AD38" s="99">
        <v>0.28149245000000001</v>
      </c>
      <c r="AE38" s="99">
        <v>5.5317264573667426</v>
      </c>
      <c r="AF38" s="87">
        <v>-100</v>
      </c>
      <c r="AG38" s="87">
        <v>0</v>
      </c>
      <c r="AH38" s="87">
        <v>1865.1420339574802</v>
      </c>
    </row>
    <row r="39" spans="2:34" x14ac:dyDescent="0.5">
      <c r="B39" s="98" t="s">
        <v>194</v>
      </c>
      <c r="C39" s="99">
        <v>58924.350803418398</v>
      </c>
      <c r="D39" s="99">
        <v>71305.538275108978</v>
      </c>
      <c r="E39" s="99">
        <v>83437.64304833136</v>
      </c>
      <c r="F39" s="99">
        <v>36751.780987496932</v>
      </c>
      <c r="G39" s="99">
        <v>36881.092338684837</v>
      </c>
      <c r="H39" s="87">
        <v>21.012004889109964</v>
      </c>
      <c r="I39" s="87">
        <v>17.014253123529681</v>
      </c>
      <c r="J39" s="87">
        <v>0.35185057081151427</v>
      </c>
      <c r="K39" s="99">
        <v>54350.799875043769</v>
      </c>
      <c r="L39" s="99">
        <v>63373.856648426554</v>
      </c>
      <c r="M39" s="99">
        <v>74801.438708170608</v>
      </c>
      <c r="N39" s="99">
        <v>33879.094678162481</v>
      </c>
      <c r="O39" s="99">
        <v>33751.959177767851</v>
      </c>
      <c r="P39" s="87">
        <v>16.601516066235298</v>
      </c>
      <c r="Q39" s="87">
        <v>18.032012984691502</v>
      </c>
      <c r="R39" s="87">
        <v>-0.3752623899852261</v>
      </c>
      <c r="S39" s="99">
        <v>3803.7853190880664</v>
      </c>
      <c r="T39" s="99">
        <v>5935.4179771561085</v>
      </c>
      <c r="U39" s="99">
        <v>6970.4234512260728</v>
      </c>
      <c r="V39" s="99">
        <v>2421.0257913645974</v>
      </c>
      <c r="W39" s="99">
        <v>2638.3023909418957</v>
      </c>
      <c r="X39" s="87">
        <v>56.039772995892612</v>
      </c>
      <c r="Y39" s="87">
        <v>17.437785814805849</v>
      </c>
      <c r="Z39" s="87">
        <v>8.974567737043051</v>
      </c>
      <c r="AA39" s="99">
        <v>769.76560928656636</v>
      </c>
      <c r="AB39" s="99">
        <v>1996.2636495263173</v>
      </c>
      <c r="AC39" s="99">
        <v>1665.7808889346775</v>
      </c>
      <c r="AD39" s="99">
        <v>451.66051796985494</v>
      </c>
      <c r="AE39" s="99">
        <v>490.83076997508647</v>
      </c>
      <c r="AF39" s="87">
        <v>159.33396159078774</v>
      </c>
      <c r="AG39" s="87">
        <v>-16.555065793541765</v>
      </c>
      <c r="AH39" s="87">
        <v>8.672498579529563</v>
      </c>
    </row>
    <row r="40" spans="2:34" x14ac:dyDescent="0.5">
      <c r="B40" s="105" t="s">
        <v>195</v>
      </c>
      <c r="C40" s="99">
        <v>435177.11916446395</v>
      </c>
      <c r="D40" s="99">
        <v>459416.66545300779</v>
      </c>
      <c r="E40" s="99">
        <v>582243.58992326725</v>
      </c>
      <c r="F40" s="99">
        <v>304975.60577927687</v>
      </c>
      <c r="G40" s="99">
        <v>343642.78239304147</v>
      </c>
      <c r="H40" s="87">
        <v>5.5700415350612991</v>
      </c>
      <c r="I40" s="87">
        <v>26.735408988515026</v>
      </c>
      <c r="J40" s="87">
        <v>12.67877688609285</v>
      </c>
      <c r="K40" s="99">
        <v>379846.05432930286</v>
      </c>
      <c r="L40" s="99">
        <v>400731.9108257867</v>
      </c>
      <c r="M40" s="99">
        <v>507891.88595312042</v>
      </c>
      <c r="N40" s="99">
        <v>266127.42386193457</v>
      </c>
      <c r="O40" s="99">
        <v>296067.37944738928</v>
      </c>
      <c r="P40" s="87">
        <v>5.4985055809944274</v>
      </c>
      <c r="Q40" s="87">
        <v>26.741063596984223</v>
      </c>
      <c r="R40" s="87">
        <v>11.250233121779809</v>
      </c>
      <c r="S40" s="99">
        <v>43362.217818845114</v>
      </c>
      <c r="T40" s="99">
        <v>46805.606069828289</v>
      </c>
      <c r="U40" s="99">
        <v>60938.988605513397</v>
      </c>
      <c r="V40" s="99">
        <v>31940.093748530835</v>
      </c>
      <c r="W40" s="99">
        <v>39214.644523806557</v>
      </c>
      <c r="X40" s="87">
        <v>7.9409873945300982</v>
      </c>
      <c r="Y40" s="87">
        <v>30.195918229538176</v>
      </c>
      <c r="Z40" s="87">
        <v>22.775608714706213</v>
      </c>
      <c r="AA40" s="99">
        <v>11968.847016315995</v>
      </c>
      <c r="AB40" s="99">
        <v>11879.148557392809</v>
      </c>
      <c r="AC40" s="99">
        <v>13412.715364633475</v>
      </c>
      <c r="AD40" s="99">
        <v>6908.0881688114323</v>
      </c>
      <c r="AE40" s="99">
        <v>8360.7584218456304</v>
      </c>
      <c r="AF40" s="87">
        <v>-0.74943274653697023</v>
      </c>
      <c r="AG40" s="87">
        <v>12.909736752860743</v>
      </c>
      <c r="AH40" s="87">
        <v>21.028542449598419</v>
      </c>
    </row>
    <row r="41" spans="2:34" x14ac:dyDescent="0.5">
      <c r="B41" s="106" t="s">
        <v>196</v>
      </c>
      <c r="C41" s="99">
        <v>0</v>
      </c>
      <c r="D41" s="99">
        <v>0</v>
      </c>
      <c r="E41" s="99">
        <v>0</v>
      </c>
      <c r="F41" s="99">
        <v>0</v>
      </c>
      <c r="G41" s="99">
        <v>0</v>
      </c>
      <c r="H41" s="87">
        <v>0</v>
      </c>
      <c r="I41" s="87">
        <v>0</v>
      </c>
      <c r="J41" s="87">
        <v>0</v>
      </c>
      <c r="K41" s="99">
        <v>0</v>
      </c>
      <c r="L41" s="99">
        <v>0</v>
      </c>
      <c r="M41" s="99">
        <v>0</v>
      </c>
      <c r="N41" s="99">
        <v>0</v>
      </c>
      <c r="O41" s="99">
        <v>0</v>
      </c>
      <c r="P41" s="87">
        <v>0</v>
      </c>
      <c r="Q41" s="87">
        <v>0</v>
      </c>
      <c r="R41" s="87">
        <v>0</v>
      </c>
      <c r="S41" s="99">
        <v>0</v>
      </c>
      <c r="T41" s="99">
        <v>0</v>
      </c>
      <c r="U41" s="99">
        <v>0</v>
      </c>
      <c r="V41" s="99">
        <v>0</v>
      </c>
      <c r="W41" s="99">
        <v>0</v>
      </c>
      <c r="X41" s="87">
        <v>0</v>
      </c>
      <c r="Y41" s="87">
        <v>0</v>
      </c>
      <c r="Z41" s="87">
        <v>0</v>
      </c>
      <c r="AA41" s="99">
        <v>0</v>
      </c>
      <c r="AB41" s="99">
        <v>0</v>
      </c>
      <c r="AC41" s="99">
        <v>0</v>
      </c>
      <c r="AD41" s="99">
        <v>0</v>
      </c>
      <c r="AE41" s="99">
        <v>0</v>
      </c>
      <c r="AF41" s="87">
        <v>0</v>
      </c>
      <c r="AG41" s="87">
        <v>0</v>
      </c>
      <c r="AH41" s="87">
        <v>0</v>
      </c>
    </row>
    <row r="42" spans="2:34" x14ac:dyDescent="0.5">
      <c r="B42" s="98" t="s">
        <v>197</v>
      </c>
      <c r="C42" s="99">
        <v>378136.30852796551</v>
      </c>
      <c r="D42" s="99">
        <v>372972.19212536875</v>
      </c>
      <c r="E42" s="99">
        <v>509365.64503003628</v>
      </c>
      <c r="F42" s="99">
        <v>278860.30598977779</v>
      </c>
      <c r="G42" s="99">
        <v>306645.90551645675</v>
      </c>
      <c r="H42" s="87">
        <v>-1.3656758915058909</v>
      </c>
      <c r="I42" s="87">
        <v>36.569335672837781</v>
      </c>
      <c r="J42" s="87">
        <v>9.9639851674327247</v>
      </c>
      <c r="K42" s="99">
        <v>328666.36192932806</v>
      </c>
      <c r="L42" s="99">
        <v>326156.99992555153</v>
      </c>
      <c r="M42" s="99">
        <v>442404.52450258838</v>
      </c>
      <c r="N42" s="99">
        <v>242721.41620881227</v>
      </c>
      <c r="O42" s="99">
        <v>262623.75793641299</v>
      </c>
      <c r="P42" s="87">
        <v>-0.76349827498200584</v>
      </c>
      <c r="Q42" s="87">
        <v>35.641585065956413</v>
      </c>
      <c r="R42" s="87">
        <v>8.1996644706781119</v>
      </c>
      <c r="S42" s="99">
        <v>39332.417792421838</v>
      </c>
      <c r="T42" s="99">
        <v>38435.759303616134</v>
      </c>
      <c r="U42" s="99">
        <v>55444.430845102586</v>
      </c>
      <c r="V42" s="99">
        <v>29927.799628385517</v>
      </c>
      <c r="W42" s="99">
        <v>36504.076258523746</v>
      </c>
      <c r="X42" s="87">
        <v>-2.2796932889756474</v>
      </c>
      <c r="Y42" s="87">
        <v>44.252206407917207</v>
      </c>
      <c r="Z42" s="87">
        <v>21.973805999091393</v>
      </c>
      <c r="AA42" s="99">
        <v>10137.528806215596</v>
      </c>
      <c r="AB42" s="99">
        <v>8379.4328962011041</v>
      </c>
      <c r="AC42" s="99">
        <v>11516.689682345299</v>
      </c>
      <c r="AD42" s="99">
        <v>6211.09015258</v>
      </c>
      <c r="AE42" s="99">
        <v>7518.0713215199985</v>
      </c>
      <c r="AF42" s="87">
        <v>-17.342450449428615</v>
      </c>
      <c r="AG42" s="87">
        <v>37.439965508483283</v>
      </c>
      <c r="AH42" s="87">
        <v>21.042701632612705</v>
      </c>
    </row>
    <row r="43" spans="2:34" x14ac:dyDescent="0.5">
      <c r="B43" s="100" t="s">
        <v>198</v>
      </c>
      <c r="C43" s="99">
        <v>350654.04099020321</v>
      </c>
      <c r="D43" s="99">
        <v>342440.32737601473</v>
      </c>
      <c r="E43" s="99">
        <v>464186.30203162157</v>
      </c>
      <c r="F43" s="99">
        <v>251169.24059576856</v>
      </c>
      <c r="G43" s="99">
        <v>275839.11476888909</v>
      </c>
      <c r="H43" s="87">
        <v>-2.3423981058350227</v>
      </c>
      <c r="I43" s="87">
        <v>35.552464158791771</v>
      </c>
      <c r="J43" s="87">
        <v>9.8220124863235938</v>
      </c>
      <c r="K43" s="99">
        <v>305722.72401486582</v>
      </c>
      <c r="L43" s="99">
        <v>298351.42386149749</v>
      </c>
      <c r="M43" s="99">
        <v>402230.00314774422</v>
      </c>
      <c r="N43" s="99">
        <v>217807.11298506544</v>
      </c>
      <c r="O43" s="99">
        <v>235534.78058753957</v>
      </c>
      <c r="P43" s="87">
        <v>-2.4111063962029515</v>
      </c>
      <c r="Q43" s="87">
        <v>34.817524227559872</v>
      </c>
      <c r="R43" s="87">
        <v>8.1391591668035552</v>
      </c>
      <c r="S43" s="99">
        <v>36070.609249041838</v>
      </c>
      <c r="T43" s="99">
        <v>36443.455352696132</v>
      </c>
      <c r="U43" s="99">
        <v>51702.869654012036</v>
      </c>
      <c r="V43" s="99">
        <v>27797.986636183119</v>
      </c>
      <c r="W43" s="99">
        <v>33616.962658069504</v>
      </c>
      <c r="X43" s="87">
        <v>1.0336562409579986</v>
      </c>
      <c r="Y43" s="87">
        <v>41.871480499411518</v>
      </c>
      <c r="Z43" s="87">
        <v>20.933084464153755</v>
      </c>
      <c r="AA43" s="99">
        <v>8860.7077262955972</v>
      </c>
      <c r="AB43" s="99">
        <v>7645.4481618211048</v>
      </c>
      <c r="AC43" s="99">
        <v>10253.4292298653</v>
      </c>
      <c r="AD43" s="99">
        <v>5564.140974519999</v>
      </c>
      <c r="AE43" s="99">
        <v>6687.3715232799996</v>
      </c>
      <c r="AF43" s="87">
        <v>-13.715152355923118</v>
      </c>
      <c r="AG43" s="87">
        <v>34.111552558391658</v>
      </c>
      <c r="AH43" s="87">
        <v>20.18695345613342</v>
      </c>
    </row>
    <row r="44" spans="2:34" x14ac:dyDescent="0.5">
      <c r="B44" s="100" t="s">
        <v>199</v>
      </c>
      <c r="C44" s="99">
        <v>19023.418225202928</v>
      </c>
      <c r="D44" s="99">
        <v>25973.895574900253</v>
      </c>
      <c r="E44" s="99">
        <v>38306.432216859997</v>
      </c>
      <c r="F44" s="99">
        <v>23457.937102796663</v>
      </c>
      <c r="G44" s="99">
        <v>25512.319267890241</v>
      </c>
      <c r="H44" s="87">
        <v>36.536427194188875</v>
      </c>
      <c r="I44" s="87">
        <v>47.480504441071332</v>
      </c>
      <c r="J44" s="87">
        <v>8.7577273146011407</v>
      </c>
      <c r="K44" s="99">
        <v>17963.370963152927</v>
      </c>
      <c r="L44" s="99">
        <v>23895.178381050253</v>
      </c>
      <c r="M44" s="99">
        <v>34586.087780549999</v>
      </c>
      <c r="N44" s="99">
        <v>21310.278366516664</v>
      </c>
      <c r="O44" s="99">
        <v>22700.875364230003</v>
      </c>
      <c r="P44" s="87">
        <v>33.021683012975956</v>
      </c>
      <c r="Q44" s="87">
        <v>44.740864575332182</v>
      </c>
      <c r="R44" s="87">
        <v>6.5254755184159672</v>
      </c>
      <c r="S44" s="99">
        <v>781.27331101000004</v>
      </c>
      <c r="T44" s="99">
        <v>1525.0894198599999</v>
      </c>
      <c r="U44" s="99">
        <v>2732.1780534200002</v>
      </c>
      <c r="V44" s="99">
        <v>1607.9723733899998</v>
      </c>
      <c r="W44" s="99">
        <v>2162.669776790236</v>
      </c>
      <c r="X44" s="87">
        <v>95.205621178640172</v>
      </c>
      <c r="Y44" s="87">
        <v>79.148712058523657</v>
      </c>
      <c r="Z44" s="87">
        <v>34.496699855035331</v>
      </c>
      <c r="AA44" s="99">
        <v>278.77395104000004</v>
      </c>
      <c r="AB44" s="99">
        <v>553.62777399000004</v>
      </c>
      <c r="AC44" s="99">
        <v>988.16638288999991</v>
      </c>
      <c r="AD44" s="99">
        <v>539.68636289000005</v>
      </c>
      <c r="AE44" s="99">
        <v>648.77412687000003</v>
      </c>
      <c r="AF44" s="87">
        <v>98.593796846737106</v>
      </c>
      <c r="AG44" s="87">
        <v>78.489308036025079</v>
      </c>
      <c r="AH44" s="87">
        <v>20.213177779004667</v>
      </c>
    </row>
    <row r="45" spans="2:34" x14ac:dyDescent="0.5">
      <c r="B45" s="100" t="s">
        <v>200</v>
      </c>
      <c r="C45" s="99">
        <v>17634.601053374958</v>
      </c>
      <c r="D45" s="99">
        <v>23335.021887400009</v>
      </c>
      <c r="E45" s="99">
        <v>35010.37952124999</v>
      </c>
      <c r="F45" s="99">
        <v>21887.395076469998</v>
      </c>
      <c r="G45" s="99">
        <v>23626.636692620239</v>
      </c>
      <c r="H45" s="87">
        <v>32.325204390910159</v>
      </c>
      <c r="I45" s="87">
        <v>50.033626238654669</v>
      </c>
      <c r="J45" s="87">
        <v>7.9463161791236132</v>
      </c>
      <c r="K45" s="99">
        <v>16711.64112880496</v>
      </c>
      <c r="L45" s="99">
        <v>21508.894924210006</v>
      </c>
      <c r="M45" s="99">
        <v>31699.820303679997</v>
      </c>
      <c r="N45" s="99">
        <v>20017.704724700001</v>
      </c>
      <c r="O45" s="99">
        <v>21152.825261890004</v>
      </c>
      <c r="P45" s="87">
        <v>28.706060394848215</v>
      </c>
      <c r="Q45" s="87">
        <v>47.380050976023306</v>
      </c>
      <c r="R45" s="87">
        <v>5.6705828805106169</v>
      </c>
      <c r="S45" s="99">
        <v>738.91218597</v>
      </c>
      <c r="T45" s="99">
        <v>1399.2000058500003</v>
      </c>
      <c r="U45" s="99">
        <v>2484.5678519099997</v>
      </c>
      <c r="V45" s="99">
        <v>1483.24897373</v>
      </c>
      <c r="W45" s="99">
        <v>2013.5038921702362</v>
      </c>
      <c r="X45" s="87">
        <v>89.359443844225368</v>
      </c>
      <c r="Y45" s="87">
        <v>77.570600451838132</v>
      </c>
      <c r="Z45" s="87">
        <v>35.749555727436494</v>
      </c>
      <c r="AA45" s="99">
        <v>184.0477386</v>
      </c>
      <c r="AB45" s="99">
        <v>426.92695734</v>
      </c>
      <c r="AC45" s="99">
        <v>825.99136565999993</v>
      </c>
      <c r="AD45" s="99">
        <v>386.44137804000002</v>
      </c>
      <c r="AE45" s="99">
        <v>460.30753856000001</v>
      </c>
      <c r="AF45" s="87">
        <v>131.9653371388938</v>
      </c>
      <c r="AG45" s="87">
        <v>93.473696485787698</v>
      </c>
      <c r="AH45" s="87">
        <v>19.114454278846456</v>
      </c>
    </row>
    <row r="46" spans="2:34" x14ac:dyDescent="0.5">
      <c r="B46" s="100" t="s">
        <v>201</v>
      </c>
      <c r="C46" s="99">
        <v>108.53376170796777</v>
      </c>
      <c r="D46" s="99">
        <v>214.50834162409222</v>
      </c>
      <c r="E46" s="99">
        <v>341.19425554999998</v>
      </c>
      <c r="F46" s="99">
        <v>71.877329329999995</v>
      </c>
      <c r="G46" s="99">
        <v>92.103311309999995</v>
      </c>
      <c r="H46" s="87">
        <v>97.642040825297002</v>
      </c>
      <c r="I46" s="87">
        <v>59.058735416412908</v>
      </c>
      <c r="J46" s="87">
        <v>28.139584718207004</v>
      </c>
      <c r="K46" s="99">
        <v>108.53376170796777</v>
      </c>
      <c r="L46" s="99">
        <v>214.50834162409222</v>
      </c>
      <c r="M46" s="99">
        <v>341.19425554999998</v>
      </c>
      <c r="N46" s="99">
        <v>71.877329329999995</v>
      </c>
      <c r="O46" s="99">
        <v>92.103311309999995</v>
      </c>
      <c r="P46" s="87">
        <v>97.642040825297002</v>
      </c>
      <c r="Q46" s="87">
        <v>59.058735416412908</v>
      </c>
      <c r="R46" s="87">
        <v>28.139584718207004</v>
      </c>
      <c r="S46" s="99">
        <v>0</v>
      </c>
      <c r="T46" s="99">
        <v>0</v>
      </c>
      <c r="U46" s="99">
        <v>0</v>
      </c>
      <c r="V46" s="99">
        <v>0</v>
      </c>
      <c r="W46" s="99">
        <v>0</v>
      </c>
      <c r="X46" s="87">
        <v>0</v>
      </c>
      <c r="Y46" s="87">
        <v>0</v>
      </c>
      <c r="Z46" s="87">
        <v>0</v>
      </c>
      <c r="AA46" s="99">
        <v>0</v>
      </c>
      <c r="AB46" s="99">
        <v>0</v>
      </c>
      <c r="AC46" s="99">
        <v>0</v>
      </c>
      <c r="AD46" s="99">
        <v>0</v>
      </c>
      <c r="AE46" s="99">
        <v>0</v>
      </c>
      <c r="AF46" s="87">
        <v>0</v>
      </c>
      <c r="AG46" s="87">
        <v>0</v>
      </c>
      <c r="AH46" s="87">
        <v>0</v>
      </c>
    </row>
    <row r="47" spans="2:34" x14ac:dyDescent="0.5">
      <c r="B47" s="100" t="s">
        <v>202</v>
      </c>
      <c r="C47" s="99">
        <v>1038.4348872199998</v>
      </c>
      <c r="D47" s="99">
        <v>589.07482374000006</v>
      </c>
      <c r="E47" s="99">
        <v>343.21831054999996</v>
      </c>
      <c r="F47" s="99">
        <v>174.61805783</v>
      </c>
      <c r="G47" s="99">
        <v>208.79366542000002</v>
      </c>
      <c r="H47" s="87">
        <v>-43.272820377114279</v>
      </c>
      <c r="I47" s="87">
        <v>-41.736041548859973</v>
      </c>
      <c r="J47" s="87">
        <v>19.571634236862149</v>
      </c>
      <c r="K47" s="99">
        <v>930.48845531999996</v>
      </c>
      <c r="L47" s="99">
        <v>397.92062762</v>
      </c>
      <c r="M47" s="99">
        <v>1.0367346500000001</v>
      </c>
      <c r="N47" s="99">
        <v>0.542045</v>
      </c>
      <c r="O47" s="99">
        <v>0.69252999999999998</v>
      </c>
      <c r="P47" s="87">
        <v>-57.235296650386381</v>
      </c>
      <c r="Q47" s="87">
        <v>-99.739461948429053</v>
      </c>
      <c r="R47" s="87">
        <v>27.762455146712906</v>
      </c>
      <c r="S47" s="99">
        <v>41.40289946</v>
      </c>
      <c r="T47" s="99">
        <v>122.18570946999999</v>
      </c>
      <c r="U47" s="99">
        <v>246.76855866999998</v>
      </c>
      <c r="V47" s="99">
        <v>123.64880506</v>
      </c>
      <c r="W47" s="99">
        <v>147.89187429</v>
      </c>
      <c r="X47" s="87">
        <v>195.11389555711079</v>
      </c>
      <c r="Y47" s="87">
        <v>101.96188223680001</v>
      </c>
      <c r="Z47" s="87">
        <v>19.606391843605902</v>
      </c>
      <c r="AA47" s="99">
        <v>66.543532440000007</v>
      </c>
      <c r="AB47" s="99">
        <v>68.968486650000003</v>
      </c>
      <c r="AC47" s="99">
        <v>95.413017230000008</v>
      </c>
      <c r="AD47" s="99">
        <v>50.427207770000003</v>
      </c>
      <c r="AE47" s="99">
        <v>60.209261130000002</v>
      </c>
      <c r="AF47" s="87">
        <v>3.6441621312882555</v>
      </c>
      <c r="AG47" s="87">
        <v>38.342918432008261</v>
      </c>
      <c r="AH47" s="87">
        <v>19.398364082771021</v>
      </c>
    </row>
    <row r="48" spans="2:34" x14ac:dyDescent="0.5">
      <c r="B48" s="100" t="s">
        <v>203</v>
      </c>
      <c r="C48" s="99">
        <v>241.84852290000001</v>
      </c>
      <c r="D48" s="99">
        <v>1835.2905221361646</v>
      </c>
      <c r="E48" s="99">
        <v>2611.64012951</v>
      </c>
      <c r="F48" s="99">
        <v>1324.0466391666669</v>
      </c>
      <c r="G48" s="99">
        <v>1584.7855985399999</v>
      </c>
      <c r="H48" s="87">
        <v>658.85951261113303</v>
      </c>
      <c r="I48" s="87">
        <v>42.301183273709306</v>
      </c>
      <c r="J48" s="87">
        <v>19.692581187127807</v>
      </c>
      <c r="K48" s="99">
        <v>212.70761732</v>
      </c>
      <c r="L48" s="99">
        <v>1773.8544875961645</v>
      </c>
      <c r="M48" s="99">
        <v>2544.0364866699997</v>
      </c>
      <c r="N48" s="99">
        <v>1220.1542674866669</v>
      </c>
      <c r="O48" s="99">
        <v>1455.25426103</v>
      </c>
      <c r="P48" s="87">
        <v>733.94027442259176</v>
      </c>
      <c r="Q48" s="87">
        <v>43.418555719164189</v>
      </c>
      <c r="R48" s="87">
        <v>19.268054852408419</v>
      </c>
      <c r="S48" s="99">
        <v>0.95822557999999991</v>
      </c>
      <c r="T48" s="99">
        <v>3.7037045400000004</v>
      </c>
      <c r="U48" s="99">
        <v>0.84164284</v>
      </c>
      <c r="V48" s="99">
        <v>1.0745946000000002</v>
      </c>
      <c r="W48" s="99">
        <v>1.2740103300000001</v>
      </c>
      <c r="X48" s="87">
        <v>286.51697651402719</v>
      </c>
      <c r="Y48" s="87">
        <v>-77.275648451158588</v>
      </c>
      <c r="Z48" s="87">
        <v>18.557298724560859</v>
      </c>
      <c r="AA48" s="99">
        <v>28.182679999999998</v>
      </c>
      <c r="AB48" s="99">
        <v>57.732330000000005</v>
      </c>
      <c r="AC48" s="99">
        <v>66.762</v>
      </c>
      <c r="AD48" s="99">
        <v>102.81777708000001</v>
      </c>
      <c r="AE48" s="99">
        <v>128.25732718</v>
      </c>
      <c r="AF48" s="87">
        <v>104.85039038161031</v>
      </c>
      <c r="AG48" s="87">
        <v>15.640577818355842</v>
      </c>
      <c r="AH48" s="87">
        <v>24.742365398744319</v>
      </c>
    </row>
    <row r="49" spans="2:34" x14ac:dyDescent="0.5">
      <c r="B49" s="100" t="s">
        <v>204</v>
      </c>
      <c r="C49" s="99">
        <v>639.85071063000009</v>
      </c>
      <c r="D49" s="99">
        <v>168.96849869000002</v>
      </c>
      <c r="E49" s="99">
        <v>174.0443966</v>
      </c>
      <c r="F49" s="99">
        <v>280.27894742000001</v>
      </c>
      <c r="G49" s="99">
        <v>267.08365139</v>
      </c>
      <c r="H49" s="87">
        <v>-73.592512146523546</v>
      </c>
      <c r="I49" s="87">
        <v>3.0040498373087487</v>
      </c>
      <c r="J49" s="87">
        <v>-4.7079155075556791</v>
      </c>
      <c r="K49" s="99">
        <v>638.60171063000007</v>
      </c>
      <c r="L49" s="99">
        <v>168.96849869000002</v>
      </c>
      <c r="M49" s="99">
        <v>170.67274660000001</v>
      </c>
      <c r="N49" s="99">
        <v>280.27894742000001</v>
      </c>
      <c r="O49" s="99">
        <v>267.08365139</v>
      </c>
      <c r="P49" s="87">
        <v>-73.540863440013737</v>
      </c>
      <c r="Q49" s="87">
        <v>1.0086187207751134</v>
      </c>
      <c r="R49" s="87">
        <v>-4.7079155075556791</v>
      </c>
      <c r="S49" s="99">
        <v>1.2490000000000001</v>
      </c>
      <c r="T49" s="99">
        <v>0</v>
      </c>
      <c r="U49" s="99">
        <v>0</v>
      </c>
      <c r="V49" s="99">
        <v>0</v>
      </c>
      <c r="W49" s="99">
        <v>0</v>
      </c>
      <c r="X49" s="87">
        <v>-100</v>
      </c>
      <c r="Y49" s="87">
        <v>0</v>
      </c>
      <c r="Z49" s="87">
        <v>0</v>
      </c>
      <c r="AA49" s="99">
        <v>0</v>
      </c>
      <c r="AB49" s="99">
        <v>0</v>
      </c>
      <c r="AC49" s="99">
        <v>3.3716500000000003</v>
      </c>
      <c r="AD49" s="99">
        <v>0</v>
      </c>
      <c r="AE49" s="99">
        <v>0</v>
      </c>
      <c r="AF49" s="87">
        <v>0</v>
      </c>
      <c r="AG49" s="87">
        <v>0</v>
      </c>
      <c r="AH49" s="87">
        <v>0</v>
      </c>
    </row>
    <row r="50" spans="2:34" x14ac:dyDescent="0.5">
      <c r="B50" s="100" t="s">
        <v>205</v>
      </c>
      <c r="C50" s="99">
        <v>4458.7806245700003</v>
      </c>
      <c r="D50" s="99">
        <v>1193.4144405500001</v>
      </c>
      <c r="E50" s="99">
        <v>1459.6839719499999</v>
      </c>
      <c r="F50" s="99">
        <v>1020.2472185200002</v>
      </c>
      <c r="G50" s="99">
        <v>1248.6130585400001</v>
      </c>
      <c r="H50" s="87">
        <v>-73.234510933915004</v>
      </c>
      <c r="I50" s="87">
        <v>22.311572774105709</v>
      </c>
      <c r="J50" s="87">
        <v>22.38338276004065</v>
      </c>
      <c r="K50" s="99">
        <v>1127.3531153899999</v>
      </c>
      <c r="L50" s="99">
        <v>690.54917348999993</v>
      </c>
      <c r="M50" s="99">
        <v>672.63721290000012</v>
      </c>
      <c r="N50" s="99">
        <v>664.55131543000016</v>
      </c>
      <c r="O50" s="99">
        <v>682.74263051000003</v>
      </c>
      <c r="P50" s="87">
        <v>-38.745973727042099</v>
      </c>
      <c r="Q50" s="87">
        <v>-2.5938718454290055</v>
      </c>
      <c r="R50" s="87">
        <v>2.7373830519361948</v>
      </c>
      <c r="S50" s="99">
        <v>2412.5925767700005</v>
      </c>
      <c r="T50" s="99">
        <v>347.89520649000008</v>
      </c>
      <c r="U50" s="99">
        <v>605.89712285999997</v>
      </c>
      <c r="V50" s="99">
        <v>274.29403665999996</v>
      </c>
      <c r="W50" s="99">
        <v>439.8507352200001</v>
      </c>
      <c r="X50" s="87">
        <v>-85.580026655152651</v>
      </c>
      <c r="Y50" s="87">
        <v>74.160813818921042</v>
      </c>
      <c r="Z50" s="87">
        <v>60.35738165362131</v>
      </c>
      <c r="AA50" s="99">
        <v>918.83493241000019</v>
      </c>
      <c r="AB50" s="99">
        <v>154.97006056999999</v>
      </c>
      <c r="AC50" s="99">
        <v>181.14963619000002</v>
      </c>
      <c r="AD50" s="99">
        <v>81.401866430000013</v>
      </c>
      <c r="AE50" s="99">
        <v>126.01969281000001</v>
      </c>
      <c r="AF50" s="87">
        <v>-83.134069558769269</v>
      </c>
      <c r="AG50" s="87">
        <v>16.893311858889493</v>
      </c>
      <c r="AH50" s="87">
        <v>54.811797734844625</v>
      </c>
    </row>
    <row r="51" spans="2:34" x14ac:dyDescent="0.5">
      <c r="B51" s="100" t="s">
        <v>206</v>
      </c>
      <c r="C51" s="99">
        <v>3360.2179773593302</v>
      </c>
      <c r="D51" s="99">
        <v>3195.5862352137974</v>
      </c>
      <c r="E51" s="99">
        <v>5239.1824130047089</v>
      </c>
      <c r="F51" s="99">
        <v>2932.60212527259</v>
      </c>
      <c r="G51" s="99">
        <v>3778.774769747401</v>
      </c>
      <c r="H51" s="87">
        <v>-4.8994363834369681</v>
      </c>
      <c r="I51" s="87">
        <v>63.950587697226915</v>
      </c>
      <c r="J51" s="87">
        <v>28.853987289399441</v>
      </c>
      <c r="K51" s="99">
        <v>3214.3121252893302</v>
      </c>
      <c r="L51" s="99">
        <v>3050.8800108237951</v>
      </c>
      <c r="M51" s="99">
        <v>4745.1236147941754</v>
      </c>
      <c r="N51" s="99">
        <v>2659.1945943801925</v>
      </c>
      <c r="O51" s="99">
        <v>3438.27570274338</v>
      </c>
      <c r="P51" s="87">
        <v>-5.0845128940558011</v>
      </c>
      <c r="Q51" s="87">
        <v>55.532947803899461</v>
      </c>
      <c r="R51" s="87">
        <v>29.297634329193439</v>
      </c>
      <c r="S51" s="99">
        <v>66.693655600000014</v>
      </c>
      <c r="T51" s="99">
        <v>119.31932457000218</v>
      </c>
      <c r="U51" s="99">
        <v>403.48601481053316</v>
      </c>
      <c r="V51" s="99">
        <v>247.54658215239778</v>
      </c>
      <c r="W51" s="99">
        <v>284.59308844402074</v>
      </c>
      <c r="X51" s="87">
        <v>78.906559396936331</v>
      </c>
      <c r="Y51" s="87">
        <v>238.15646900835102</v>
      </c>
      <c r="Z51" s="87">
        <v>14.965468708760406</v>
      </c>
      <c r="AA51" s="99">
        <v>79.212196469999995</v>
      </c>
      <c r="AB51" s="99">
        <v>25.38689982</v>
      </c>
      <c r="AC51" s="99">
        <v>90.572783399999992</v>
      </c>
      <c r="AD51" s="99">
        <v>25.860948739999998</v>
      </c>
      <c r="AE51" s="99">
        <v>55.905978560000001</v>
      </c>
      <c r="AF51" s="87">
        <v>-67.950769008640265</v>
      </c>
      <c r="AG51" s="87">
        <v>256.76976725076941</v>
      </c>
      <c r="AH51" s="87">
        <v>116.17914764870304</v>
      </c>
    </row>
    <row r="52" spans="2:34" x14ac:dyDescent="0.5">
      <c r="B52" s="98" t="s">
        <v>207</v>
      </c>
      <c r="C52" s="99">
        <v>19439.241573668176</v>
      </c>
      <c r="D52" s="99">
        <v>24942.072207348505</v>
      </c>
      <c r="E52" s="99">
        <v>27258.634838578226</v>
      </c>
      <c r="F52" s="99">
        <v>11314.652381920167</v>
      </c>
      <c r="G52" s="99">
        <v>12763.967663767015</v>
      </c>
      <c r="H52" s="87">
        <v>28.307846336630238</v>
      </c>
      <c r="I52" s="87">
        <v>9.28777132858756</v>
      </c>
      <c r="J52" s="87">
        <v>12.809189650074696</v>
      </c>
      <c r="K52" s="99">
        <v>18462.794209348176</v>
      </c>
      <c r="L52" s="99">
        <v>23472.994725841003</v>
      </c>
      <c r="M52" s="99">
        <v>25927.440555256726</v>
      </c>
      <c r="N52" s="99">
        <v>10930.551010531966</v>
      </c>
      <c r="O52" s="99">
        <v>12254.966867258814</v>
      </c>
      <c r="P52" s="87">
        <v>27.136740298800692</v>
      </c>
      <c r="Q52" s="87">
        <v>10.456466497279392</v>
      </c>
      <c r="R52" s="87">
        <v>12.116643117540251</v>
      </c>
      <c r="S52" s="99">
        <v>915.40831232999994</v>
      </c>
      <c r="T52" s="99">
        <v>1272.5949960074997</v>
      </c>
      <c r="U52" s="99">
        <v>1050.5127824115002</v>
      </c>
      <c r="V52" s="99">
        <v>325.21768921819989</v>
      </c>
      <c r="W52" s="99">
        <v>431.34629909820001</v>
      </c>
      <c r="X52" s="87">
        <v>39.019383904036019</v>
      </c>
      <c r="Y52" s="87">
        <v>-17.451130508349944</v>
      </c>
      <c r="Z52" s="87">
        <v>32.633098813021434</v>
      </c>
      <c r="AA52" s="99">
        <v>61.039051990000004</v>
      </c>
      <c r="AB52" s="99">
        <v>196.48248550000002</v>
      </c>
      <c r="AC52" s="99">
        <v>280.68150090999995</v>
      </c>
      <c r="AD52" s="99">
        <v>58.883682169999993</v>
      </c>
      <c r="AE52" s="99">
        <v>77.654497409999991</v>
      </c>
      <c r="AF52" s="87">
        <v>221.89635830548232</v>
      </c>
      <c r="AG52" s="87">
        <v>42.853191314092939</v>
      </c>
      <c r="AH52" s="87">
        <v>31.877787781354705</v>
      </c>
    </row>
    <row r="53" spans="2:34" x14ac:dyDescent="0.5">
      <c r="B53" s="100" t="s">
        <v>208</v>
      </c>
      <c r="C53" s="99">
        <v>193.75886097000003</v>
      </c>
      <c r="D53" s="99">
        <v>228.02205500000002</v>
      </c>
      <c r="E53" s="99">
        <v>309.61260455000001</v>
      </c>
      <c r="F53" s="99">
        <v>101.16597229</v>
      </c>
      <c r="G53" s="99">
        <v>116.83898458</v>
      </c>
      <c r="H53" s="87">
        <v>17.683420442539148</v>
      </c>
      <c r="I53" s="87">
        <v>35.781867482073167</v>
      </c>
      <c r="J53" s="87">
        <v>15.49237548478466</v>
      </c>
      <c r="K53" s="99">
        <v>193.75886097000003</v>
      </c>
      <c r="L53" s="99">
        <v>228.02205500000002</v>
      </c>
      <c r="M53" s="99">
        <v>309.61260455000001</v>
      </c>
      <c r="N53" s="99">
        <v>101.16597229</v>
      </c>
      <c r="O53" s="99">
        <v>116.83898458</v>
      </c>
      <c r="P53" s="87">
        <v>17.683420442539148</v>
      </c>
      <c r="Q53" s="87">
        <v>35.781867482073167</v>
      </c>
      <c r="R53" s="87">
        <v>15.49237548478466</v>
      </c>
      <c r="S53" s="99">
        <v>0</v>
      </c>
      <c r="T53" s="99">
        <v>0</v>
      </c>
      <c r="U53" s="99">
        <v>0</v>
      </c>
      <c r="V53" s="99">
        <v>0</v>
      </c>
      <c r="W53" s="99">
        <v>0</v>
      </c>
      <c r="X53" s="87">
        <v>0</v>
      </c>
      <c r="Y53" s="87">
        <v>0</v>
      </c>
      <c r="Z53" s="87">
        <v>0</v>
      </c>
      <c r="AA53" s="99">
        <v>0</v>
      </c>
      <c r="AB53" s="99">
        <v>0</v>
      </c>
      <c r="AC53" s="99">
        <v>0</v>
      </c>
      <c r="AD53" s="99">
        <v>0</v>
      </c>
      <c r="AE53" s="99">
        <v>0</v>
      </c>
      <c r="AF53" s="87">
        <v>0</v>
      </c>
      <c r="AG53" s="87">
        <v>0</v>
      </c>
      <c r="AH53" s="87">
        <v>0</v>
      </c>
    </row>
    <row r="54" spans="2:34" x14ac:dyDescent="0.5">
      <c r="B54" s="100" t="s">
        <v>209</v>
      </c>
      <c r="C54" s="99">
        <v>15924.59177142621</v>
      </c>
      <c r="D54" s="99">
        <v>20920.278471779406</v>
      </c>
      <c r="E54" s="99">
        <v>22861.241662625285</v>
      </c>
      <c r="F54" s="99">
        <v>9725.0314378719686</v>
      </c>
      <c r="G54" s="99">
        <v>10897.3430860725</v>
      </c>
      <c r="H54" s="87">
        <v>31.37089334570603</v>
      </c>
      <c r="I54" s="87">
        <v>9.2779032242049695</v>
      </c>
      <c r="J54" s="87">
        <v>12.054579521822676</v>
      </c>
      <c r="K54" s="99">
        <v>15406.88470230621</v>
      </c>
      <c r="L54" s="99">
        <v>20103.026997721907</v>
      </c>
      <c r="M54" s="99">
        <v>21943.425794933784</v>
      </c>
      <c r="N54" s="99">
        <v>9510.2832093619691</v>
      </c>
      <c r="O54" s="99">
        <v>10620.750868752501</v>
      </c>
      <c r="P54" s="87">
        <v>30.480803784510346</v>
      </c>
      <c r="Q54" s="87">
        <v>9.1548342317822744</v>
      </c>
      <c r="R54" s="87">
        <v>11.676494116362189</v>
      </c>
      <c r="S54" s="99">
        <v>496.43000236000006</v>
      </c>
      <c r="T54" s="99">
        <v>676.95402847749983</v>
      </c>
      <c r="U54" s="99">
        <v>733.32868633150008</v>
      </c>
      <c r="V54" s="99">
        <v>178.41525359000002</v>
      </c>
      <c r="W54" s="99">
        <v>231.72165466000001</v>
      </c>
      <c r="X54" s="87">
        <v>36.364447204902767</v>
      </c>
      <c r="Y54" s="87">
        <v>8.3276936811779372</v>
      </c>
      <c r="Z54" s="87">
        <v>29.877715048119498</v>
      </c>
      <c r="AA54" s="99">
        <v>21.277066759999997</v>
      </c>
      <c r="AB54" s="99">
        <v>140.29744558000002</v>
      </c>
      <c r="AC54" s="99">
        <v>184.48718135999999</v>
      </c>
      <c r="AD54" s="99">
        <v>36.332974919999998</v>
      </c>
      <c r="AE54" s="99">
        <v>44.870562660000004</v>
      </c>
      <c r="AF54" s="87">
        <v>559.38339698098525</v>
      </c>
      <c r="AG54" s="87">
        <v>31.497177726448506</v>
      </c>
      <c r="AH54" s="87">
        <v>23.498179708098636</v>
      </c>
    </row>
    <row r="55" spans="2:34" x14ac:dyDescent="0.5">
      <c r="B55" s="100" t="s">
        <v>210</v>
      </c>
      <c r="C55" s="99">
        <v>3320.8909412719759</v>
      </c>
      <c r="D55" s="99">
        <v>3793.7716805690984</v>
      </c>
      <c r="E55" s="99">
        <v>4087.7805714029423</v>
      </c>
      <c r="F55" s="99">
        <v>1488.4549717582001</v>
      </c>
      <c r="G55" s="99">
        <v>1749.7855931145143</v>
      </c>
      <c r="H55" s="87">
        <v>14.239574489489215</v>
      </c>
      <c r="I55" s="87">
        <v>7.7497782046214239</v>
      </c>
      <c r="J55" s="87">
        <v>17.557173466095783</v>
      </c>
      <c r="K55" s="99">
        <v>2862.1506460719761</v>
      </c>
      <c r="L55" s="99">
        <v>3141.9456731190985</v>
      </c>
      <c r="M55" s="99">
        <v>3674.4021557729425</v>
      </c>
      <c r="N55" s="99">
        <v>1319.1018288800001</v>
      </c>
      <c r="O55" s="99">
        <v>1517.3770139263142</v>
      </c>
      <c r="P55" s="87">
        <v>9.7756918361761951</v>
      </c>
      <c r="Q55" s="87">
        <v>16.946711943789257</v>
      </c>
      <c r="R55" s="87">
        <v>15.031074986429379</v>
      </c>
      <c r="S55" s="99">
        <v>418.97830997</v>
      </c>
      <c r="T55" s="99">
        <v>595.64096753000001</v>
      </c>
      <c r="U55" s="99">
        <v>317.18409608000007</v>
      </c>
      <c r="V55" s="99">
        <v>146.80243562820002</v>
      </c>
      <c r="W55" s="99">
        <v>199.62464443819999</v>
      </c>
      <c r="X55" s="87">
        <v>42.16510815861794</v>
      </c>
      <c r="Y55" s="87">
        <v>-46.749113413857849</v>
      </c>
      <c r="Z55" s="87">
        <v>35.981834077862601</v>
      </c>
      <c r="AA55" s="99">
        <v>39.761985230000001</v>
      </c>
      <c r="AB55" s="99">
        <v>56.185039919999994</v>
      </c>
      <c r="AC55" s="99">
        <v>96.194319550000017</v>
      </c>
      <c r="AD55" s="99">
        <v>22.550707249999999</v>
      </c>
      <c r="AE55" s="99">
        <v>32.78393475</v>
      </c>
      <c r="AF55" s="87">
        <v>41.303407249417141</v>
      </c>
      <c r="AG55" s="87">
        <v>71.209844625843289</v>
      </c>
      <c r="AH55" s="87">
        <v>45.378743054721724</v>
      </c>
    </row>
    <row r="56" spans="2:34" x14ac:dyDescent="0.5">
      <c r="B56" s="98" t="s">
        <v>211</v>
      </c>
      <c r="C56" s="99">
        <v>10780.487810285238</v>
      </c>
      <c r="D56" s="99">
        <v>10912.646389466488</v>
      </c>
      <c r="E56" s="99">
        <v>8120.693092815819</v>
      </c>
      <c r="F56" s="99">
        <v>4465.7439990360353</v>
      </c>
      <c r="G56" s="99">
        <v>3108.819009979783</v>
      </c>
      <c r="H56" s="87">
        <v>1.2259053718808819</v>
      </c>
      <c r="I56" s="87">
        <v>-25.584566722015502</v>
      </c>
      <c r="J56" s="87">
        <v>-30.385194255406372</v>
      </c>
      <c r="K56" s="99">
        <v>10720.017959795239</v>
      </c>
      <c r="L56" s="99">
        <v>10900.125014386489</v>
      </c>
      <c r="M56" s="99">
        <v>8082.9972312058189</v>
      </c>
      <c r="N56" s="99">
        <v>4426.0047666560349</v>
      </c>
      <c r="O56" s="99">
        <v>3062.4164543497832</v>
      </c>
      <c r="P56" s="87">
        <v>1.6801003064242068</v>
      </c>
      <c r="Q56" s="87">
        <v>-25.844912599282065</v>
      </c>
      <c r="R56" s="87">
        <v>-30.80855950673725</v>
      </c>
      <c r="S56" s="99">
        <v>59.988040489999982</v>
      </c>
      <c r="T56" s="99">
        <v>12.521375080000009</v>
      </c>
      <c r="U56" s="99">
        <v>37.69586160999998</v>
      </c>
      <c r="V56" s="99">
        <v>39.739232380000004</v>
      </c>
      <c r="W56" s="99">
        <v>46.40255563000003</v>
      </c>
      <c r="X56" s="87">
        <v>-79.126880995408882</v>
      </c>
      <c r="Y56" s="87">
        <v>201.05209187615802</v>
      </c>
      <c r="Z56" s="87">
        <v>16.767619430297675</v>
      </c>
      <c r="AA56" s="99">
        <v>0.48181000000000002</v>
      </c>
      <c r="AB56" s="99">
        <v>0</v>
      </c>
      <c r="AC56" s="99">
        <v>0</v>
      </c>
      <c r="AD56" s="99">
        <v>0</v>
      </c>
      <c r="AE56" s="99">
        <v>0</v>
      </c>
      <c r="AF56" s="87">
        <v>-100</v>
      </c>
      <c r="AG56" s="87">
        <v>0</v>
      </c>
      <c r="AH56" s="87">
        <v>0</v>
      </c>
    </row>
    <row r="57" spans="2:34" x14ac:dyDescent="0.5">
      <c r="B57" s="100" t="s">
        <v>212</v>
      </c>
      <c r="C57" s="99">
        <v>1319.8800903401918</v>
      </c>
      <c r="D57" s="99">
        <v>1343.2997892559695</v>
      </c>
      <c r="E57" s="99">
        <v>1028.8197940972454</v>
      </c>
      <c r="F57" s="99">
        <v>500.8640261494624</v>
      </c>
      <c r="G57" s="99">
        <v>640.57883568623129</v>
      </c>
      <c r="H57" s="87">
        <v>1.7743808007393571</v>
      </c>
      <c r="I57" s="87">
        <v>-23.411006066851918</v>
      </c>
      <c r="J57" s="87">
        <v>27.894758306134911</v>
      </c>
      <c r="K57" s="99">
        <v>1293.0534553901919</v>
      </c>
      <c r="L57" s="99">
        <v>1343.8355625359695</v>
      </c>
      <c r="M57" s="99">
        <v>1027.8752109072454</v>
      </c>
      <c r="N57" s="99">
        <v>490.64436219946242</v>
      </c>
      <c r="O57" s="99">
        <v>631.46709052623123</v>
      </c>
      <c r="P57" s="87">
        <v>3.9273014533226442</v>
      </c>
      <c r="Q57" s="87">
        <v>-23.51183139047691</v>
      </c>
      <c r="R57" s="87">
        <v>28.701589007461159</v>
      </c>
      <c r="S57" s="99">
        <v>26.344824949999982</v>
      </c>
      <c r="T57" s="99">
        <v>-0.53577327999999236</v>
      </c>
      <c r="U57" s="99">
        <v>0.94458318999998436</v>
      </c>
      <c r="V57" s="99">
        <v>10.219663950000008</v>
      </c>
      <c r="W57" s="99">
        <v>9.1117451600000372</v>
      </c>
      <c r="X57" s="87">
        <v>-102.0336945909371</v>
      </c>
      <c r="Y57" s="87">
        <v>-276.30278053433307</v>
      </c>
      <c r="Z57" s="87">
        <v>-10.841049132539922</v>
      </c>
      <c r="AA57" s="99">
        <v>0.48181000000000002</v>
      </c>
      <c r="AB57" s="99">
        <v>0</v>
      </c>
      <c r="AC57" s="99">
        <v>0</v>
      </c>
      <c r="AD57" s="99">
        <v>0</v>
      </c>
      <c r="AE57" s="99">
        <v>0</v>
      </c>
      <c r="AF57" s="87">
        <v>-100</v>
      </c>
      <c r="AG57" s="87">
        <v>0</v>
      </c>
      <c r="AH57" s="87">
        <v>0</v>
      </c>
    </row>
    <row r="58" spans="2:34" x14ac:dyDescent="0.5">
      <c r="B58" s="100" t="s">
        <v>213</v>
      </c>
      <c r="C58" s="99">
        <v>9460.6077199450447</v>
      </c>
      <c r="D58" s="99">
        <v>9569.3466002105179</v>
      </c>
      <c r="E58" s="99">
        <v>7091.8732987185722</v>
      </c>
      <c r="F58" s="99">
        <v>3964.8799728865729</v>
      </c>
      <c r="G58" s="99">
        <v>2468.2401742935522</v>
      </c>
      <c r="H58" s="87">
        <v>1.1493857845540694</v>
      </c>
      <c r="I58" s="87">
        <v>-25.889680925941622</v>
      </c>
      <c r="J58" s="87">
        <v>-37.747417546751464</v>
      </c>
      <c r="K58" s="99">
        <v>9426.9645044050449</v>
      </c>
      <c r="L58" s="99">
        <v>9556.2894518505182</v>
      </c>
      <c r="M58" s="99">
        <v>7055.1220202985724</v>
      </c>
      <c r="N58" s="99">
        <v>3935.3604044565727</v>
      </c>
      <c r="O58" s="99">
        <v>2430.9493638235522</v>
      </c>
      <c r="P58" s="87">
        <v>1.3718620387829208</v>
      </c>
      <c r="Q58" s="87">
        <v>-26.172997837226557</v>
      </c>
      <c r="R58" s="87">
        <v>-38.228037232101038</v>
      </c>
      <c r="S58" s="99">
        <v>33.64321554</v>
      </c>
      <c r="T58" s="99">
        <v>13.057148360000001</v>
      </c>
      <c r="U58" s="99">
        <v>36.751278419999998</v>
      </c>
      <c r="V58" s="99">
        <v>29.519568429999996</v>
      </c>
      <c r="W58" s="99">
        <v>37.290810469999997</v>
      </c>
      <c r="X58" s="87">
        <v>-61.189356753144651</v>
      </c>
      <c r="Y58" s="87">
        <v>181.46481457303437</v>
      </c>
      <c r="Z58" s="87">
        <v>26.325730535078833</v>
      </c>
      <c r="AA58" s="99">
        <v>0</v>
      </c>
      <c r="AB58" s="99">
        <v>0</v>
      </c>
      <c r="AC58" s="99">
        <v>0</v>
      </c>
      <c r="AD58" s="99">
        <v>0</v>
      </c>
      <c r="AE58" s="99">
        <v>0</v>
      </c>
      <c r="AF58" s="87">
        <v>0</v>
      </c>
      <c r="AG58" s="87">
        <v>0</v>
      </c>
      <c r="AH58" s="87">
        <v>0</v>
      </c>
    </row>
    <row r="59" spans="2:34" x14ac:dyDescent="0.5">
      <c r="B59" s="98" t="s">
        <v>214</v>
      </c>
      <c r="C59" s="99">
        <v>11433.520708126744</v>
      </c>
      <c r="D59" s="99">
        <v>16788.628244245123</v>
      </c>
      <c r="E59" s="99">
        <v>12504.125500456452</v>
      </c>
      <c r="F59" s="99">
        <v>4515.5852962591634</v>
      </c>
      <c r="G59" s="99">
        <v>5612.8740577196786</v>
      </c>
      <c r="H59" s="87">
        <v>46.836907657954072</v>
      </c>
      <c r="I59" s="87">
        <v>-25.520266941745707</v>
      </c>
      <c r="J59" s="87">
        <v>24.300033981631124</v>
      </c>
      <c r="K59" s="99">
        <v>9346.1638712634049</v>
      </c>
      <c r="L59" s="99">
        <v>12989.900585270836</v>
      </c>
      <c r="M59" s="99">
        <v>10324.556617641752</v>
      </c>
      <c r="N59" s="99">
        <v>3773.1078592887629</v>
      </c>
      <c r="O59" s="99">
        <v>4675.5716140001059</v>
      </c>
      <c r="P59" s="87">
        <v>38.986441541120492</v>
      </c>
      <c r="Q59" s="87">
        <v>-20.518586344311977</v>
      </c>
      <c r="R59" s="87">
        <v>23.918313188148797</v>
      </c>
      <c r="S59" s="99">
        <v>1503.58071289334</v>
      </c>
      <c r="T59" s="99">
        <v>2257.110000926004</v>
      </c>
      <c r="U59" s="99">
        <v>1683.7783624247002</v>
      </c>
      <c r="V59" s="99">
        <v>578.8461353304001</v>
      </c>
      <c r="W59" s="99">
        <v>735.10051511957204</v>
      </c>
      <c r="X59" s="87">
        <v>50.115652693006929</v>
      </c>
      <c r="Y59" s="87">
        <v>-25.401138547349856</v>
      </c>
      <c r="Z59" s="87">
        <v>26.994112986516416</v>
      </c>
      <c r="AA59" s="99">
        <v>583.77612396999996</v>
      </c>
      <c r="AB59" s="99">
        <v>1541.6176580482827</v>
      </c>
      <c r="AC59" s="99">
        <v>495.79052038999998</v>
      </c>
      <c r="AD59" s="99">
        <v>163.63130163999998</v>
      </c>
      <c r="AE59" s="99">
        <v>202.2019286</v>
      </c>
      <c r="AF59" s="87">
        <v>164.07686007513144</v>
      </c>
      <c r="AG59" s="87">
        <v>-67.839592534397909</v>
      </c>
      <c r="AH59" s="87">
        <v>23.571667873704286</v>
      </c>
    </row>
    <row r="60" spans="2:34" x14ac:dyDescent="0.5">
      <c r="B60" s="98" t="s">
        <v>215</v>
      </c>
      <c r="C60" s="99">
        <v>2352.8427637040936</v>
      </c>
      <c r="D60" s="99">
        <v>8175.9257602144844</v>
      </c>
      <c r="E60" s="99">
        <v>3583.7496483198811</v>
      </c>
      <c r="F60" s="99">
        <v>747.26673927273191</v>
      </c>
      <c r="G60" s="99">
        <v>984.16629022019526</v>
      </c>
      <c r="H60" s="87">
        <v>247.49137878398125</v>
      </c>
      <c r="I60" s="87">
        <v>-56.167047580604915</v>
      </c>
      <c r="J60" s="87">
        <v>31.702140413478446</v>
      </c>
      <c r="K60" s="99">
        <v>1859.1225361140937</v>
      </c>
      <c r="L60" s="99">
        <v>5901.0282174676631</v>
      </c>
      <c r="M60" s="99">
        <v>3086.8188416344251</v>
      </c>
      <c r="N60" s="99">
        <v>664.1058825254247</v>
      </c>
      <c r="O60" s="99">
        <v>888.18179266019524</v>
      </c>
      <c r="P60" s="87">
        <v>217.40932094782153</v>
      </c>
      <c r="Q60" s="87">
        <v>-47.690152836464719</v>
      </c>
      <c r="R60" s="87">
        <v>33.740991614570135</v>
      </c>
      <c r="S60" s="99">
        <v>180.08408462</v>
      </c>
      <c r="T60" s="99">
        <v>1556.2960823400001</v>
      </c>
      <c r="U60" s="99">
        <v>218.72727969000002</v>
      </c>
      <c r="V60" s="99">
        <v>43.590915110000005</v>
      </c>
      <c r="W60" s="99">
        <v>49.204991250000006</v>
      </c>
      <c r="X60" s="87">
        <v>764.20523258564458</v>
      </c>
      <c r="Y60" s="87">
        <v>-85.945651205320246</v>
      </c>
      <c r="Z60" s="87">
        <v>12.879005007885464</v>
      </c>
      <c r="AA60" s="99">
        <v>313.63614297000004</v>
      </c>
      <c r="AB60" s="99">
        <v>718.60146040682093</v>
      </c>
      <c r="AC60" s="99">
        <v>278.20352699545606</v>
      </c>
      <c r="AD60" s="99">
        <v>39.569941637307238</v>
      </c>
      <c r="AE60" s="99">
        <v>46.779506309999995</v>
      </c>
      <c r="AF60" s="87">
        <v>129.11946741914778</v>
      </c>
      <c r="AG60" s="87">
        <v>-61.285421429848327</v>
      </c>
      <c r="AH60" s="87">
        <v>18.219801127771827</v>
      </c>
    </row>
    <row r="61" spans="2:34" x14ac:dyDescent="0.5">
      <c r="B61" s="98" t="s">
        <v>216</v>
      </c>
      <c r="C61" s="99">
        <v>12605.658699559048</v>
      </c>
      <c r="D61" s="99">
        <v>24835.06395183803</v>
      </c>
      <c r="E61" s="99">
        <v>20530.195335453824</v>
      </c>
      <c r="F61" s="99">
        <v>4575.8353395351842</v>
      </c>
      <c r="G61" s="99">
        <v>13461.826344825815</v>
      </c>
      <c r="H61" s="87">
        <v>97.015202011670937</v>
      </c>
      <c r="I61" s="87">
        <v>-17.333833424921</v>
      </c>
      <c r="J61" s="87">
        <v>194.19385414758551</v>
      </c>
      <c r="K61" s="99">
        <v>10461.348160352962</v>
      </c>
      <c r="L61" s="99">
        <v>20596.220343176909</v>
      </c>
      <c r="M61" s="99">
        <v>17298.581970516007</v>
      </c>
      <c r="N61" s="99">
        <v>3515.2508062759521</v>
      </c>
      <c r="O61" s="99">
        <v>11929.479545514774</v>
      </c>
      <c r="P61" s="87">
        <v>96.879216975434275</v>
      </c>
      <c r="Q61" s="87">
        <v>-16.010890919378514</v>
      </c>
      <c r="R61" s="87">
        <v>239.36353913116187</v>
      </c>
      <c r="S61" s="99">
        <v>1352.789755765187</v>
      </c>
      <c r="T61" s="99">
        <v>3211.3878790245235</v>
      </c>
      <c r="U61" s="99">
        <v>2406.5452202449464</v>
      </c>
      <c r="V61" s="99">
        <v>800.25549021420431</v>
      </c>
      <c r="W61" s="99">
        <v>1150.4210287344845</v>
      </c>
      <c r="X61" s="87">
        <v>137.39002053634312</v>
      </c>
      <c r="Y61" s="87">
        <v>-25.062144128913271</v>
      </c>
      <c r="Z61" s="87">
        <v>43.756718048451177</v>
      </c>
      <c r="AA61" s="99">
        <v>791.52078344090023</v>
      </c>
      <c r="AB61" s="99">
        <v>1027.4557296366008</v>
      </c>
      <c r="AC61" s="99">
        <v>825.06814469287292</v>
      </c>
      <c r="AD61" s="99">
        <v>260.32904304502745</v>
      </c>
      <c r="AE61" s="99">
        <v>381.92577057655598</v>
      </c>
      <c r="AF61" s="87">
        <v>29.807801782543709</v>
      </c>
      <c r="AG61" s="87">
        <v>-19.69793725470878</v>
      </c>
      <c r="AH61" s="87">
        <v>46.708859722000639</v>
      </c>
    </row>
    <row r="62" spans="2:34" x14ac:dyDescent="0.5">
      <c r="B62" s="98" t="s">
        <v>217</v>
      </c>
      <c r="C62" s="99">
        <v>448.88711876000008</v>
      </c>
      <c r="D62" s="99">
        <v>759.76625283999988</v>
      </c>
      <c r="E62" s="99">
        <v>668.56603689000008</v>
      </c>
      <c r="F62" s="99">
        <v>100.95247577999999</v>
      </c>
      <c r="G62" s="99">
        <v>116.36365045000001</v>
      </c>
      <c r="H62" s="87">
        <v>69.255525740807229</v>
      </c>
      <c r="I62" s="87">
        <v>-12.003720303329366</v>
      </c>
      <c r="J62" s="87">
        <v>15.265771890116616</v>
      </c>
      <c r="K62" s="99">
        <v>430.59027393000008</v>
      </c>
      <c r="L62" s="99">
        <v>706.17029223999987</v>
      </c>
      <c r="M62" s="99">
        <v>611.11416822000012</v>
      </c>
      <c r="N62" s="99">
        <v>93.142502039999982</v>
      </c>
      <c r="O62" s="99">
        <v>108.55367671</v>
      </c>
      <c r="P62" s="87">
        <v>64.000520911626552</v>
      </c>
      <c r="Q62" s="87">
        <v>-13.460793390002005</v>
      </c>
      <c r="R62" s="87">
        <v>16.545802756492094</v>
      </c>
      <c r="S62" s="99">
        <v>3.3558242099999998</v>
      </c>
      <c r="T62" s="99">
        <v>49.13342986</v>
      </c>
      <c r="U62" s="99">
        <v>41.169897859999999</v>
      </c>
      <c r="V62" s="99">
        <v>2.5458452</v>
      </c>
      <c r="W62" s="99">
        <v>2.5458452</v>
      </c>
      <c r="X62" s="87">
        <v>1364.1240656643336</v>
      </c>
      <c r="Y62" s="87">
        <v>-16.207970871748952</v>
      </c>
      <c r="Z62" s="87">
        <v>0</v>
      </c>
      <c r="AA62" s="99">
        <v>14.941020620000002</v>
      </c>
      <c r="AB62" s="99">
        <v>4.4625307400000001</v>
      </c>
      <c r="AC62" s="99">
        <v>16.281970810000001</v>
      </c>
      <c r="AD62" s="99">
        <v>5.2641285399999997</v>
      </c>
      <c r="AE62" s="99">
        <v>5.2641285399999997</v>
      </c>
      <c r="AF62" s="87">
        <v>-70.132356727849839</v>
      </c>
      <c r="AG62" s="87">
        <v>264.85957763957055</v>
      </c>
      <c r="AH62" s="87">
        <v>0</v>
      </c>
    </row>
    <row r="63" spans="2:34" x14ac:dyDescent="0.5">
      <c r="B63" s="98" t="s">
        <v>218</v>
      </c>
      <c r="C63" s="99">
        <v>-98.331163489999994</v>
      </c>
      <c r="D63" s="99">
        <v>11.52461362</v>
      </c>
      <c r="E63" s="99">
        <v>155.85206586999996</v>
      </c>
      <c r="F63" s="99">
        <v>3.8648257700000004</v>
      </c>
      <c r="G63" s="99">
        <v>524.47192412999993</v>
      </c>
      <c r="H63" s="87">
        <v>-111.7202046746574</v>
      </c>
      <c r="I63" s="87">
        <v>1252.3409201288257</v>
      </c>
      <c r="J63" s="87">
        <v>13470.389853046334</v>
      </c>
      <c r="K63" s="99">
        <v>-100.34262201</v>
      </c>
      <c r="L63" s="99">
        <v>8.4860347899999997</v>
      </c>
      <c r="M63" s="99">
        <v>155.85206586999996</v>
      </c>
      <c r="N63" s="99">
        <v>3.8448257700000004</v>
      </c>
      <c r="O63" s="99">
        <v>524.45192412999995</v>
      </c>
      <c r="P63" s="87">
        <v>-108.45705904431549</v>
      </c>
      <c r="Q63" s="87">
        <v>1736.5711398409194</v>
      </c>
      <c r="R63" s="87">
        <v>13540.460075515981</v>
      </c>
      <c r="S63" s="99">
        <v>0</v>
      </c>
      <c r="T63" s="99">
        <v>0</v>
      </c>
      <c r="U63" s="99">
        <v>0</v>
      </c>
      <c r="V63" s="99">
        <v>0</v>
      </c>
      <c r="W63" s="99">
        <v>0</v>
      </c>
      <c r="X63" s="87">
        <v>0</v>
      </c>
      <c r="Y63" s="87">
        <v>0</v>
      </c>
      <c r="Z63" s="87">
        <v>0</v>
      </c>
      <c r="AA63" s="99">
        <v>2.0114585200000001</v>
      </c>
      <c r="AB63" s="99">
        <v>3.0385788300000001</v>
      </c>
      <c r="AC63" s="99">
        <v>0</v>
      </c>
      <c r="AD63" s="99">
        <v>0.02</v>
      </c>
      <c r="AE63" s="99">
        <v>0.02</v>
      </c>
      <c r="AF63" s="87">
        <v>51.06345966309064</v>
      </c>
      <c r="AG63" s="87">
        <v>-100</v>
      </c>
      <c r="AH63" s="87">
        <v>0</v>
      </c>
    </row>
    <row r="64" spans="2:34" x14ac:dyDescent="0.5">
      <c r="B64" s="98" t="s">
        <v>219</v>
      </c>
      <c r="C64" s="99">
        <v>78.505124889999976</v>
      </c>
      <c r="D64" s="99">
        <v>18.860220000000002</v>
      </c>
      <c r="E64" s="99">
        <v>56.128360360000187</v>
      </c>
      <c r="F64" s="99">
        <v>391.39874588934373</v>
      </c>
      <c r="G64" s="99">
        <v>424.38831639231375</v>
      </c>
      <c r="H64" s="87">
        <v>-75.975810462786214</v>
      </c>
      <c r="I64" s="87">
        <v>197.60183264034134</v>
      </c>
      <c r="J64" s="87">
        <v>8.4286346978477127</v>
      </c>
      <c r="K64" s="99">
        <v>0</v>
      </c>
      <c r="L64" s="99">
        <v>0</v>
      </c>
      <c r="M64" s="99">
        <v>0</v>
      </c>
      <c r="N64" s="99">
        <v>0</v>
      </c>
      <c r="O64" s="99">
        <v>0</v>
      </c>
      <c r="P64" s="87">
        <v>0</v>
      </c>
      <c r="Q64" s="87">
        <v>0</v>
      </c>
      <c r="R64" s="87">
        <v>0</v>
      </c>
      <c r="S64" s="99">
        <v>14.593299999999999</v>
      </c>
      <c r="T64" s="99">
        <v>10.803000000000001</v>
      </c>
      <c r="U64" s="99">
        <v>56.128360360000187</v>
      </c>
      <c r="V64" s="99">
        <v>222.09881438513597</v>
      </c>
      <c r="W64" s="99">
        <v>295.54703136140972</v>
      </c>
      <c r="X64" s="87">
        <v>-25.972877964545365</v>
      </c>
      <c r="Y64" s="87">
        <v>419.56271739331845</v>
      </c>
      <c r="Z64" s="87">
        <v>33.07006261136948</v>
      </c>
      <c r="AA64" s="99">
        <v>63.911824889999977</v>
      </c>
      <c r="AB64" s="99">
        <v>8.0572200000000009</v>
      </c>
      <c r="AC64" s="99">
        <v>0</v>
      </c>
      <c r="AD64" s="99">
        <v>169.29993150420776</v>
      </c>
      <c r="AE64" s="99">
        <v>128.841285030904</v>
      </c>
      <c r="AF64" s="87">
        <v>-87.393224940975387</v>
      </c>
      <c r="AG64" s="87">
        <v>-100</v>
      </c>
      <c r="AH64" s="87">
        <v>-23.897615382259151</v>
      </c>
    </row>
    <row r="65" spans="2:34" x14ac:dyDescent="0.5">
      <c r="B65" s="107" t="s">
        <v>220</v>
      </c>
      <c r="C65" s="99">
        <v>435176.9211634688</v>
      </c>
      <c r="D65" s="99">
        <v>459416.67976494139</v>
      </c>
      <c r="E65" s="99">
        <v>582243.58990878053</v>
      </c>
      <c r="F65" s="99">
        <v>304975.60579324048</v>
      </c>
      <c r="G65" s="99">
        <v>343642.78277394152</v>
      </c>
      <c r="H65" s="87">
        <v>5.5700928570996604</v>
      </c>
      <c r="I65" s="87">
        <v>26.735405037249194</v>
      </c>
      <c r="J65" s="87">
        <v>12.678777005828993</v>
      </c>
      <c r="K65" s="99">
        <v>379845.85631812195</v>
      </c>
      <c r="L65" s="99">
        <v>400731.92513872444</v>
      </c>
      <c r="M65" s="99">
        <v>507891.88595293323</v>
      </c>
      <c r="N65" s="99">
        <v>266127.42386190046</v>
      </c>
      <c r="O65" s="99">
        <v>296067.37981103663</v>
      </c>
      <c r="P65" s="87">
        <v>5.4985643447720944</v>
      </c>
      <c r="Q65" s="87">
        <v>26.741059070128344</v>
      </c>
      <c r="R65" s="87">
        <v>11.250233258438143</v>
      </c>
      <c r="S65" s="99">
        <v>43362.217822730359</v>
      </c>
      <c r="T65" s="99">
        <v>46805.606066854161</v>
      </c>
      <c r="U65" s="99">
        <v>60938.988609703709</v>
      </c>
      <c r="V65" s="99">
        <v>31940.093750223448</v>
      </c>
      <c r="W65" s="99">
        <v>39214.644524917414</v>
      </c>
      <c r="X65" s="87">
        <v>7.9409873779998099</v>
      </c>
      <c r="Y65" s="87">
        <v>30.195918246763686</v>
      </c>
      <c r="Z65" s="87">
        <v>22.775608711677855</v>
      </c>
      <c r="AA65" s="99">
        <v>11968.847022616497</v>
      </c>
      <c r="AB65" s="99">
        <v>11879.148559362808</v>
      </c>
      <c r="AC65" s="99">
        <v>13412.71534614363</v>
      </c>
      <c r="AD65" s="99">
        <v>6908.08818111654</v>
      </c>
      <c r="AE65" s="99">
        <v>8360.7584379874588</v>
      </c>
      <c r="AF65" s="87">
        <v>-0.74943278232392962</v>
      </c>
      <c r="AG65" s="87">
        <v>12.909736578486584</v>
      </c>
      <c r="AH65" s="87">
        <v>21.028542467680641</v>
      </c>
    </row>
    <row r="66" spans="2:34" x14ac:dyDescent="0.5">
      <c r="B66" s="108"/>
      <c r="C66" s="109"/>
      <c r="D66" s="109"/>
      <c r="E66" s="109"/>
      <c r="F66" s="109"/>
      <c r="G66" s="109"/>
      <c r="K66" s="109"/>
      <c r="L66" s="109"/>
      <c r="M66" s="109"/>
      <c r="N66" s="109"/>
      <c r="O66" s="109"/>
      <c r="S66" s="109"/>
      <c r="T66" s="109"/>
      <c r="U66" s="109"/>
      <c r="V66" s="109"/>
      <c r="W66" s="109"/>
      <c r="AA66" s="360" t="s">
        <v>221</v>
      </c>
      <c r="AB66" s="360"/>
      <c r="AC66" s="360"/>
      <c r="AD66" s="360"/>
      <c r="AE66" s="360"/>
      <c r="AF66" s="360"/>
      <c r="AG66" s="360"/>
      <c r="AH66" s="360"/>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422A-749D-4CD5-B467-CA37C2FB4F89}">
  <sheetPr codeName="Sheet80"/>
  <dimension ref="B2:AH58"/>
  <sheetViews>
    <sheetView workbookViewId="0">
      <selection activeCell="R22" sqref="R22"/>
    </sheetView>
  </sheetViews>
  <sheetFormatPr defaultColWidth="9.1328125" defaultRowHeight="15.75" x14ac:dyDescent="0.5"/>
  <cols>
    <col min="1" max="1" width="9.1328125" style="29"/>
    <col min="2" max="2" width="45" style="29" bestFit="1" customWidth="1"/>
    <col min="3" max="34" width="12.3984375" style="29" customWidth="1"/>
    <col min="35" max="16384" width="9.1328125" style="29"/>
  </cols>
  <sheetData>
    <row r="2" spans="2:34" x14ac:dyDescent="0.5">
      <c r="B2" s="77"/>
      <c r="C2" s="353" t="s">
        <v>222</v>
      </c>
      <c r="D2" s="354"/>
      <c r="E2" s="354"/>
      <c r="F2" s="354"/>
      <c r="G2" s="354"/>
      <c r="H2" s="354"/>
      <c r="I2" s="354"/>
      <c r="J2" s="355"/>
      <c r="K2" s="353" t="s">
        <v>223</v>
      </c>
      <c r="L2" s="354"/>
      <c r="M2" s="354"/>
      <c r="N2" s="354"/>
      <c r="O2" s="354"/>
      <c r="P2" s="354"/>
      <c r="Q2" s="354"/>
      <c r="R2" s="355"/>
      <c r="S2" s="353" t="s">
        <v>224</v>
      </c>
      <c r="T2" s="354"/>
      <c r="U2" s="354"/>
      <c r="V2" s="354"/>
      <c r="W2" s="354"/>
      <c r="X2" s="354"/>
      <c r="Y2" s="354"/>
      <c r="Z2" s="355"/>
      <c r="AA2" s="353" t="s">
        <v>225</v>
      </c>
      <c r="AB2" s="354"/>
      <c r="AC2" s="354"/>
      <c r="AD2" s="354"/>
      <c r="AE2" s="354"/>
      <c r="AF2" s="354"/>
      <c r="AG2" s="354"/>
      <c r="AH2" s="355"/>
    </row>
    <row r="3" spans="2:34" x14ac:dyDescent="0.5">
      <c r="B3" s="77"/>
      <c r="C3" s="78"/>
      <c r="D3" s="79"/>
      <c r="E3" s="79"/>
      <c r="F3" s="79"/>
      <c r="G3" s="79"/>
      <c r="H3" s="79"/>
      <c r="I3" s="361" t="s">
        <v>100</v>
      </c>
      <c r="J3" s="362"/>
      <c r="K3" s="78"/>
      <c r="L3" s="79"/>
      <c r="M3" s="79"/>
      <c r="N3" s="79"/>
      <c r="O3" s="79"/>
      <c r="P3" s="79"/>
      <c r="Q3" s="361" t="s">
        <v>100</v>
      </c>
      <c r="R3" s="362"/>
      <c r="S3" s="78"/>
      <c r="T3" s="79"/>
      <c r="U3" s="79"/>
      <c r="V3" s="79"/>
      <c r="W3" s="79"/>
      <c r="X3" s="79"/>
      <c r="Y3" s="361" t="s">
        <v>100</v>
      </c>
      <c r="Z3" s="362"/>
      <c r="AA3" s="78"/>
      <c r="AB3" s="79"/>
      <c r="AC3" s="79"/>
      <c r="AD3" s="79"/>
      <c r="AE3" s="79"/>
      <c r="AF3" s="79"/>
      <c r="AG3" s="361" t="s">
        <v>100</v>
      </c>
      <c r="AH3" s="362"/>
    </row>
    <row r="4" spans="2:34" x14ac:dyDescent="0.5">
      <c r="B4" s="363"/>
      <c r="C4" s="345" t="s">
        <v>161</v>
      </c>
      <c r="D4" s="345"/>
      <c r="E4" s="345"/>
      <c r="F4" s="81" t="s">
        <v>64</v>
      </c>
      <c r="G4" s="81" t="s">
        <v>66</v>
      </c>
      <c r="H4" s="344" t="s">
        <v>102</v>
      </c>
      <c r="I4" s="344"/>
      <c r="J4" s="344"/>
      <c r="K4" s="345" t="str">
        <f>C4</f>
        <v xml:space="preserve">Mid-July </v>
      </c>
      <c r="L4" s="345"/>
      <c r="M4" s="345"/>
      <c r="N4" s="81" t="str">
        <f>F4</f>
        <v>Mid-Dec</v>
      </c>
      <c r="O4" s="82" t="str">
        <f>G4</f>
        <v>Mid-Jan</v>
      </c>
      <c r="P4" s="344" t="s">
        <v>102</v>
      </c>
      <c r="Q4" s="344"/>
      <c r="R4" s="344"/>
      <c r="S4" s="345" t="str">
        <f>K4</f>
        <v xml:space="preserve">Mid-July </v>
      </c>
      <c r="T4" s="345"/>
      <c r="U4" s="345"/>
      <c r="V4" s="81" t="str">
        <f>N4</f>
        <v>Mid-Dec</v>
      </c>
      <c r="W4" s="82" t="str">
        <f>O4</f>
        <v>Mid-Jan</v>
      </c>
      <c r="X4" s="344" t="s">
        <v>102</v>
      </c>
      <c r="Y4" s="344"/>
      <c r="Z4" s="344"/>
      <c r="AA4" s="345" t="str">
        <f>S4</f>
        <v xml:space="preserve">Mid-July </v>
      </c>
      <c r="AB4" s="345"/>
      <c r="AC4" s="345"/>
      <c r="AD4" s="81" t="str">
        <f>V4</f>
        <v>Mid-Dec</v>
      </c>
      <c r="AE4" s="81" t="str">
        <f>W4</f>
        <v>Mid-Jan</v>
      </c>
      <c r="AF4" s="344" t="s">
        <v>102</v>
      </c>
      <c r="AG4" s="344"/>
      <c r="AH4" s="344"/>
    </row>
    <row r="5" spans="2:34" x14ac:dyDescent="0.5">
      <c r="B5" s="363"/>
      <c r="C5" s="81">
        <v>2020</v>
      </c>
      <c r="D5" s="81">
        <v>2021</v>
      </c>
      <c r="E5" s="81">
        <v>2022</v>
      </c>
      <c r="F5" s="81">
        <v>2022</v>
      </c>
      <c r="G5" s="81">
        <v>2023</v>
      </c>
      <c r="H5" s="344"/>
      <c r="I5" s="344"/>
      <c r="J5" s="344"/>
      <c r="K5" s="81">
        <f>C5</f>
        <v>2020</v>
      </c>
      <c r="L5" s="81">
        <f>D5</f>
        <v>2021</v>
      </c>
      <c r="M5" s="81">
        <f>E5</f>
        <v>2022</v>
      </c>
      <c r="N5" s="81">
        <f>F5</f>
        <v>2022</v>
      </c>
      <c r="O5" s="81">
        <f>G5</f>
        <v>2023</v>
      </c>
      <c r="P5" s="344"/>
      <c r="Q5" s="344"/>
      <c r="R5" s="344"/>
      <c r="S5" s="81">
        <f>K5</f>
        <v>2020</v>
      </c>
      <c r="T5" s="81">
        <f>L5</f>
        <v>2021</v>
      </c>
      <c r="U5" s="81">
        <f>M5</f>
        <v>2022</v>
      </c>
      <c r="V5" s="81">
        <f>N5</f>
        <v>2022</v>
      </c>
      <c r="W5" s="81">
        <f>O5</f>
        <v>2023</v>
      </c>
      <c r="X5" s="344"/>
      <c r="Y5" s="344"/>
      <c r="Z5" s="344"/>
      <c r="AA5" s="81">
        <f>S5</f>
        <v>2020</v>
      </c>
      <c r="AB5" s="81">
        <f>T5</f>
        <v>2021</v>
      </c>
      <c r="AC5" s="81">
        <f>U5</f>
        <v>2022</v>
      </c>
      <c r="AD5" s="81">
        <f>V5</f>
        <v>2022</v>
      </c>
      <c r="AE5" s="81">
        <f>W5</f>
        <v>2023</v>
      </c>
      <c r="AF5" s="344"/>
      <c r="AG5" s="344"/>
      <c r="AH5" s="344"/>
    </row>
    <row r="6" spans="2:34" x14ac:dyDescent="0.5">
      <c r="B6" s="110" t="s">
        <v>226</v>
      </c>
      <c r="C6" s="81">
        <v>1</v>
      </c>
      <c r="D6" s="81">
        <v>2</v>
      </c>
      <c r="E6" s="81">
        <v>3</v>
      </c>
      <c r="F6" s="81">
        <v>4</v>
      </c>
      <c r="G6" s="81">
        <v>5</v>
      </c>
      <c r="H6" s="81" t="s">
        <v>740</v>
      </c>
      <c r="I6" s="81" t="s">
        <v>741</v>
      </c>
      <c r="J6" s="81" t="s">
        <v>742</v>
      </c>
      <c r="K6" s="81">
        <v>1</v>
      </c>
      <c r="L6" s="81">
        <v>2</v>
      </c>
      <c r="M6" s="81">
        <v>3</v>
      </c>
      <c r="N6" s="81">
        <v>4</v>
      </c>
      <c r="O6" s="81">
        <v>5</v>
      </c>
      <c r="P6" s="81" t="s">
        <v>740</v>
      </c>
      <c r="Q6" s="81" t="s">
        <v>741</v>
      </c>
      <c r="R6" s="81" t="s">
        <v>742</v>
      </c>
      <c r="S6" s="81">
        <v>1</v>
      </c>
      <c r="T6" s="81">
        <v>2</v>
      </c>
      <c r="U6" s="81">
        <v>3</v>
      </c>
      <c r="V6" s="81">
        <v>4</v>
      </c>
      <c r="W6" s="81">
        <v>5</v>
      </c>
      <c r="X6" s="81" t="s">
        <v>740</v>
      </c>
      <c r="Y6" s="81" t="s">
        <v>741</v>
      </c>
      <c r="Z6" s="81" t="s">
        <v>742</v>
      </c>
      <c r="AA6" s="81">
        <v>1</v>
      </c>
      <c r="AB6" s="81">
        <v>2</v>
      </c>
      <c r="AC6" s="81">
        <v>3</v>
      </c>
      <c r="AD6" s="81">
        <v>4</v>
      </c>
      <c r="AE6" s="81">
        <v>5</v>
      </c>
      <c r="AF6" s="81" t="s">
        <v>740</v>
      </c>
      <c r="AG6" s="81" t="s">
        <v>741</v>
      </c>
      <c r="AH6" s="81" t="s">
        <v>742</v>
      </c>
    </row>
    <row r="7" spans="2:34" x14ac:dyDescent="0.5">
      <c r="B7" s="111" t="s">
        <v>227</v>
      </c>
      <c r="C7" s="99">
        <v>189981.18814770994</v>
      </c>
      <c r="D7" s="99">
        <v>273900.75061491126</v>
      </c>
      <c r="E7" s="99">
        <v>336186.97595923702</v>
      </c>
      <c r="F7" s="99">
        <v>350116.29617464612</v>
      </c>
      <c r="G7" s="99">
        <v>355901.94655821531</v>
      </c>
      <c r="H7" s="87">
        <v>44.172564286709296</v>
      </c>
      <c r="I7" s="87">
        <v>22.74043616327895</v>
      </c>
      <c r="J7" s="87">
        <v>1.6524938846842918</v>
      </c>
      <c r="K7" s="99">
        <v>166855.87876754114</v>
      </c>
      <c r="L7" s="99">
        <v>242234.59024357705</v>
      </c>
      <c r="M7" s="99">
        <v>299987.20823747403</v>
      </c>
      <c r="N7" s="99">
        <v>311817.89396086917</v>
      </c>
      <c r="O7" s="99">
        <v>317491.94032651529</v>
      </c>
      <c r="P7" s="87">
        <v>45.175939878661026</v>
      </c>
      <c r="Q7" s="87">
        <v>23.841606574777074</v>
      </c>
      <c r="R7" s="87">
        <v>1.819666695060862</v>
      </c>
      <c r="S7" s="99">
        <v>18517.565853548786</v>
      </c>
      <c r="T7" s="99">
        <v>26987.136698524228</v>
      </c>
      <c r="U7" s="99">
        <v>29912.754424642986</v>
      </c>
      <c r="V7" s="99">
        <v>31693.630740206994</v>
      </c>
      <c r="W7" s="99">
        <v>31786.276697179994</v>
      </c>
      <c r="X7" s="87">
        <v>45.738035506174789</v>
      </c>
      <c r="Y7" s="87">
        <v>10.840785959626253</v>
      </c>
      <c r="Z7" s="87">
        <v>0.29231727261675999</v>
      </c>
      <c r="AA7" s="99">
        <v>4607.7435266200009</v>
      </c>
      <c r="AB7" s="99">
        <v>4679.0236728099981</v>
      </c>
      <c r="AC7" s="99">
        <v>6287.013297120001</v>
      </c>
      <c r="AD7" s="99">
        <v>6604.7714735699983</v>
      </c>
      <c r="AE7" s="99">
        <v>6623.7295345200009</v>
      </c>
      <c r="AF7" s="87">
        <v>1.5469642739053344</v>
      </c>
      <c r="AG7" s="87">
        <v>34.365921969023105</v>
      </c>
      <c r="AH7" s="87">
        <v>0.28703583501512586</v>
      </c>
    </row>
    <row r="8" spans="2:34" x14ac:dyDescent="0.5">
      <c r="B8" s="111" t="s">
        <v>228</v>
      </c>
      <c r="C8" s="99">
        <v>5490.2710767999979</v>
      </c>
      <c r="D8" s="99">
        <v>8956.1861823189993</v>
      </c>
      <c r="E8" s="99">
        <v>13233.571855670001</v>
      </c>
      <c r="F8" s="99">
        <v>13707.125147919998</v>
      </c>
      <c r="G8" s="99">
        <v>13843.48656669</v>
      </c>
      <c r="H8" s="87">
        <v>63.128305634393342</v>
      </c>
      <c r="I8" s="87">
        <v>47.759007978142222</v>
      </c>
      <c r="J8" s="87">
        <v>0.99482143263787126</v>
      </c>
      <c r="K8" s="99">
        <v>4751.4409730299985</v>
      </c>
      <c r="L8" s="99">
        <v>7816.364499069</v>
      </c>
      <c r="M8" s="99">
        <v>11665.598993310001</v>
      </c>
      <c r="N8" s="99">
        <v>12072.032930869998</v>
      </c>
      <c r="O8" s="99">
        <v>12221.291673199999</v>
      </c>
      <c r="P8" s="87">
        <v>64.505137355931339</v>
      </c>
      <c r="Q8" s="87">
        <v>49.2458417810413</v>
      </c>
      <c r="R8" s="87">
        <v>1.2364010534491099</v>
      </c>
      <c r="S8" s="99">
        <v>677.09611428999995</v>
      </c>
      <c r="T8" s="99">
        <v>1008.2292883699998</v>
      </c>
      <c r="U8" s="99">
        <v>1340.7580806000001</v>
      </c>
      <c r="V8" s="99">
        <v>1383.4262156700001</v>
      </c>
      <c r="W8" s="99">
        <v>1364.0464007800001</v>
      </c>
      <c r="X8" s="87">
        <v>48.904899480515361</v>
      </c>
      <c r="Y8" s="87">
        <v>32.981465234718407</v>
      </c>
      <c r="Z8" s="87">
        <v>-1.4008564150719272</v>
      </c>
      <c r="AA8" s="99">
        <v>61.733989480000005</v>
      </c>
      <c r="AB8" s="99">
        <v>131.59239488</v>
      </c>
      <c r="AC8" s="99">
        <v>227.21478175999997</v>
      </c>
      <c r="AD8" s="99">
        <v>251.66600137999998</v>
      </c>
      <c r="AE8" s="99">
        <v>258.14849271000003</v>
      </c>
      <c r="AF8" s="87">
        <v>113.16036107245597</v>
      </c>
      <c r="AG8" s="87">
        <v>72.66558752669458</v>
      </c>
      <c r="AH8" s="87">
        <v>2.5758311788058652</v>
      </c>
    </row>
    <row r="9" spans="2:34" x14ac:dyDescent="0.5">
      <c r="B9" s="111" t="s">
        <v>229</v>
      </c>
      <c r="C9" s="99">
        <v>6453.7501877599989</v>
      </c>
      <c r="D9" s="99">
        <v>8685.2394279700002</v>
      </c>
      <c r="E9" s="99">
        <v>8789.4473612299989</v>
      </c>
      <c r="F9" s="99">
        <v>10144.514406019998</v>
      </c>
      <c r="G9" s="99">
        <v>10950.431145109998</v>
      </c>
      <c r="H9" s="87">
        <v>34.576628708718552</v>
      </c>
      <c r="I9" s="87">
        <v>1.199827985448586</v>
      </c>
      <c r="J9" s="87">
        <v>7.9443599450334412</v>
      </c>
      <c r="K9" s="99">
        <v>6217.9185887099993</v>
      </c>
      <c r="L9" s="99">
        <v>8257.77947761</v>
      </c>
      <c r="M9" s="99">
        <v>8386.0145431000001</v>
      </c>
      <c r="N9" s="99">
        <v>9771.8689235099973</v>
      </c>
      <c r="O9" s="99">
        <v>10585.185109589998</v>
      </c>
      <c r="P9" s="87">
        <v>32.806169135180021</v>
      </c>
      <c r="Q9" s="87">
        <v>1.5529000966627222</v>
      </c>
      <c r="R9" s="87">
        <v>8.3230361811674989</v>
      </c>
      <c r="S9" s="99">
        <v>178.25621666999999</v>
      </c>
      <c r="T9" s="99">
        <v>363.95472168000003</v>
      </c>
      <c r="U9" s="99">
        <v>302.32561848000006</v>
      </c>
      <c r="V9" s="99">
        <v>274.84643670999998</v>
      </c>
      <c r="W9" s="99">
        <v>275.45543303000005</v>
      </c>
      <c r="X9" s="87">
        <v>104.17505121505957</v>
      </c>
      <c r="Y9" s="87">
        <v>-16.933178642530745</v>
      </c>
      <c r="Z9" s="87">
        <v>0.22157693848607884</v>
      </c>
      <c r="AA9" s="99">
        <v>57.575382380000001</v>
      </c>
      <c r="AB9" s="99">
        <v>63.505228680000002</v>
      </c>
      <c r="AC9" s="99">
        <v>101.10719965000003</v>
      </c>
      <c r="AD9" s="99">
        <v>97.799045800000002</v>
      </c>
      <c r="AE9" s="99">
        <v>89.790602489999998</v>
      </c>
      <c r="AF9" s="87">
        <v>10.299273847393248</v>
      </c>
      <c r="AG9" s="87">
        <v>59.210826811560146</v>
      </c>
      <c r="AH9" s="87">
        <v>-8.1886722354912784</v>
      </c>
    </row>
    <row r="10" spans="2:34" ht="31.5" x14ac:dyDescent="0.5">
      <c r="B10" s="112" t="s">
        <v>230</v>
      </c>
      <c r="C10" s="99">
        <v>563969.10618755198</v>
      </c>
      <c r="D10" s="99">
        <v>686582.05717490951</v>
      </c>
      <c r="E10" s="99">
        <v>733900.39099613891</v>
      </c>
      <c r="F10" s="99">
        <v>776511.31752040423</v>
      </c>
      <c r="G10" s="99">
        <v>786290.94028092199</v>
      </c>
      <c r="H10" s="87">
        <v>21.741075821728028</v>
      </c>
      <c r="I10" s="87">
        <v>6.8918686887814884</v>
      </c>
      <c r="J10" s="87">
        <v>1.2594308080076111</v>
      </c>
      <c r="K10" s="99">
        <v>540111.22156055202</v>
      </c>
      <c r="L10" s="99">
        <v>661515.46556533559</v>
      </c>
      <c r="M10" s="99">
        <v>703431.79995485768</v>
      </c>
      <c r="N10" s="99">
        <v>742709.0869718527</v>
      </c>
      <c r="O10" s="99">
        <v>752520.67657048604</v>
      </c>
      <c r="P10" s="87">
        <v>22.477637782456796</v>
      </c>
      <c r="Q10" s="87">
        <v>6.3364103443447242</v>
      </c>
      <c r="R10" s="87">
        <v>1.3210542015362758</v>
      </c>
      <c r="S10" s="99">
        <v>20324.515782540002</v>
      </c>
      <c r="T10" s="99">
        <v>21687.712337543995</v>
      </c>
      <c r="U10" s="99">
        <v>26205.787585571277</v>
      </c>
      <c r="V10" s="99">
        <v>29527.629214311499</v>
      </c>
      <c r="W10" s="99">
        <v>29420.635632696001</v>
      </c>
      <c r="X10" s="87">
        <v>6.7071539100334299</v>
      </c>
      <c r="Y10" s="87">
        <v>20.832419656387454</v>
      </c>
      <c r="Z10" s="87">
        <v>-0.36235073543811058</v>
      </c>
      <c r="AA10" s="99">
        <v>3533.3688444600002</v>
      </c>
      <c r="AB10" s="99">
        <v>3378.8792720300003</v>
      </c>
      <c r="AC10" s="99">
        <v>4262.80345571</v>
      </c>
      <c r="AD10" s="99">
        <v>4274.6013342399992</v>
      </c>
      <c r="AE10" s="99">
        <v>4349.6280777399998</v>
      </c>
      <c r="AF10" s="87">
        <v>-4.3723024464945262</v>
      </c>
      <c r="AG10" s="87">
        <v>26.160277195963445</v>
      </c>
      <c r="AH10" s="87">
        <v>1.7551752229857831</v>
      </c>
    </row>
    <row r="11" spans="2:34" x14ac:dyDescent="0.5">
      <c r="B11" s="111" t="s">
        <v>231</v>
      </c>
      <c r="C11" s="99">
        <v>347419.77141475672</v>
      </c>
      <c r="D11" s="99">
        <v>414030.32731448277</v>
      </c>
      <c r="E11" s="99">
        <v>190195.99517347483</v>
      </c>
      <c r="F11" s="99">
        <v>196885.89964667833</v>
      </c>
      <c r="G11" s="99">
        <v>196047.27534569407</v>
      </c>
      <c r="H11" s="87">
        <v>19.172931819186832</v>
      </c>
      <c r="I11" s="87">
        <v>-54.06230350149962</v>
      </c>
      <c r="J11" s="87">
        <v>-0.42594431723612658</v>
      </c>
      <c r="K11" s="99">
        <v>295116.99108535168</v>
      </c>
      <c r="L11" s="99">
        <v>355404.38384262985</v>
      </c>
      <c r="M11" s="99">
        <v>154722.57597744794</v>
      </c>
      <c r="N11" s="99">
        <v>159160.72542150921</v>
      </c>
      <c r="O11" s="99">
        <v>158623.24300669995</v>
      </c>
      <c r="P11" s="87">
        <v>20.428302869163595</v>
      </c>
      <c r="Q11" s="87">
        <v>-56.465766036820227</v>
      </c>
      <c r="R11" s="87">
        <v>-0.33769789210612577</v>
      </c>
      <c r="S11" s="99">
        <v>42472.484861625009</v>
      </c>
      <c r="T11" s="99">
        <v>49016.753670812919</v>
      </c>
      <c r="U11" s="99">
        <v>31621.927415366892</v>
      </c>
      <c r="V11" s="99">
        <v>33880.872201389102</v>
      </c>
      <c r="W11" s="99">
        <v>33610.302740174106</v>
      </c>
      <c r="X11" s="87">
        <v>15.408255086814632</v>
      </c>
      <c r="Y11" s="87">
        <v>-35.487511825581777</v>
      </c>
      <c r="Z11" s="87">
        <v>-0.7985906018201705</v>
      </c>
      <c r="AA11" s="99">
        <v>9830.2954677800026</v>
      </c>
      <c r="AB11" s="99">
        <v>9609.1898010400037</v>
      </c>
      <c r="AC11" s="99">
        <v>3851.4917806599997</v>
      </c>
      <c r="AD11" s="99">
        <v>3844.3020237799997</v>
      </c>
      <c r="AE11" s="99">
        <v>3813.7295988199994</v>
      </c>
      <c r="AF11" s="87">
        <v>-2.2492270701801367</v>
      </c>
      <c r="AG11" s="87">
        <v>-59.918662651005683</v>
      </c>
      <c r="AH11" s="87">
        <v>-0.79526594869201439</v>
      </c>
    </row>
    <row r="12" spans="2:34" x14ac:dyDescent="0.5">
      <c r="B12" s="111" t="s">
        <v>232</v>
      </c>
      <c r="C12" s="99">
        <v>161972.16114849856</v>
      </c>
      <c r="D12" s="99">
        <v>207796.51869140248</v>
      </c>
      <c r="E12" s="99">
        <v>246838.94592603203</v>
      </c>
      <c r="F12" s="99">
        <v>261089.01436659903</v>
      </c>
      <c r="G12" s="99">
        <v>272723.24364234647</v>
      </c>
      <c r="H12" s="87">
        <v>28.291502205055746</v>
      </c>
      <c r="I12" s="87">
        <v>18.788778310868263</v>
      </c>
      <c r="J12" s="87">
        <v>4.4560393718487301</v>
      </c>
      <c r="K12" s="99">
        <v>156729.57160686856</v>
      </c>
      <c r="L12" s="99">
        <v>202483.03499797249</v>
      </c>
      <c r="M12" s="99">
        <v>239755.94786637201</v>
      </c>
      <c r="N12" s="99">
        <v>253371.38939951902</v>
      </c>
      <c r="O12" s="99">
        <v>265076.21012255648</v>
      </c>
      <c r="P12" s="87">
        <v>29.192616889089241</v>
      </c>
      <c r="Q12" s="87">
        <v>18.407918899858817</v>
      </c>
      <c r="R12" s="87">
        <v>4.6196300027313564</v>
      </c>
      <c r="S12" s="99">
        <v>4890.7382981099991</v>
      </c>
      <c r="T12" s="99">
        <v>5115.676980199999</v>
      </c>
      <c r="U12" s="99">
        <v>6488.3600090099999</v>
      </c>
      <c r="V12" s="99">
        <v>6915.2830250000006</v>
      </c>
      <c r="W12" s="99">
        <v>6787.2354787200002</v>
      </c>
      <c r="X12" s="87">
        <v>4.5992786442269127</v>
      </c>
      <c r="Y12" s="87">
        <v>26.83287146789975</v>
      </c>
      <c r="Z12" s="87">
        <v>-1.8516602403269022</v>
      </c>
      <c r="AA12" s="99">
        <v>351.85124351999997</v>
      </c>
      <c r="AB12" s="99">
        <v>197.80671322999999</v>
      </c>
      <c r="AC12" s="99">
        <v>594.63805064999997</v>
      </c>
      <c r="AD12" s="99">
        <v>802.34194208000019</v>
      </c>
      <c r="AE12" s="99">
        <v>859.79804106999995</v>
      </c>
      <c r="AF12" s="87">
        <v>-43.781152724913916</v>
      </c>
      <c r="AG12" s="87">
        <v>200.61570759662936</v>
      </c>
      <c r="AH12" s="87">
        <v>7.1610489214922524</v>
      </c>
    </row>
    <row r="13" spans="2:34" ht="31.5" x14ac:dyDescent="0.5">
      <c r="B13" s="113" t="s">
        <v>233</v>
      </c>
      <c r="C13" s="99">
        <v>46073.162782482912</v>
      </c>
      <c r="D13" s="99">
        <v>62562.173243103018</v>
      </c>
      <c r="E13" s="99">
        <v>72472.000620565494</v>
      </c>
      <c r="F13" s="99">
        <v>75249.657009761504</v>
      </c>
      <c r="G13" s="99">
        <v>76395.801060141501</v>
      </c>
      <c r="H13" s="87">
        <v>35.788753071862594</v>
      </c>
      <c r="I13" s="87">
        <v>15.839966650383195</v>
      </c>
      <c r="J13" s="87">
        <v>1.5231219595211121</v>
      </c>
      <c r="K13" s="99">
        <v>42906.305499387709</v>
      </c>
      <c r="L13" s="99">
        <v>59822.814728403013</v>
      </c>
      <c r="M13" s="99">
        <v>69958.451909094001</v>
      </c>
      <c r="N13" s="99">
        <v>72625.998440340001</v>
      </c>
      <c r="O13" s="99">
        <v>73842.160741590007</v>
      </c>
      <c r="P13" s="87">
        <v>39.4266274668107</v>
      </c>
      <c r="Q13" s="87">
        <v>16.942762099555196</v>
      </c>
      <c r="R13" s="87">
        <v>1.674555017992696</v>
      </c>
      <c r="S13" s="99">
        <v>2150.4964790852</v>
      </c>
      <c r="T13" s="99">
        <v>2141.4436582100002</v>
      </c>
      <c r="U13" s="99">
        <v>1751.0504548215006</v>
      </c>
      <c r="V13" s="99">
        <v>1840.9566092714997</v>
      </c>
      <c r="W13" s="99">
        <v>1777.7800845814998</v>
      </c>
      <c r="X13" s="87">
        <v>-0.42096422678407708</v>
      </c>
      <c r="Y13" s="87">
        <v>-18.230374723695665</v>
      </c>
      <c r="Z13" s="87">
        <v>-3.4317226365807807</v>
      </c>
      <c r="AA13" s="99">
        <v>1016.3608040099998</v>
      </c>
      <c r="AB13" s="99">
        <v>597.91485648999992</v>
      </c>
      <c r="AC13" s="99">
        <v>762.49825664999992</v>
      </c>
      <c r="AD13" s="99">
        <v>782.70196014999999</v>
      </c>
      <c r="AE13" s="99">
        <v>775.86023396999997</v>
      </c>
      <c r="AF13" s="87">
        <v>-41.171004024264093</v>
      </c>
      <c r="AG13" s="87">
        <v>27.526226915680031</v>
      </c>
      <c r="AH13" s="87">
        <v>-0.87411639785454076</v>
      </c>
    </row>
    <row r="14" spans="2:34" x14ac:dyDescent="0.5">
      <c r="B14" s="112" t="s">
        <v>234</v>
      </c>
      <c r="C14" s="99">
        <v>97602.702021811507</v>
      </c>
      <c r="D14" s="99">
        <v>97504.980075619009</v>
      </c>
      <c r="E14" s="99">
        <v>100908.7477441042</v>
      </c>
      <c r="F14" s="99">
        <v>98745.789635863199</v>
      </c>
      <c r="G14" s="99">
        <v>98368.286389121989</v>
      </c>
      <c r="H14" s="87">
        <v>-0.10012217302207443</v>
      </c>
      <c r="I14" s="87">
        <v>3.4908654571750417</v>
      </c>
      <c r="J14" s="87">
        <v>-0.38229806874126027</v>
      </c>
      <c r="K14" s="99">
        <v>75378.66350197549</v>
      </c>
      <c r="L14" s="99">
        <v>78828.109540265999</v>
      </c>
      <c r="M14" s="99">
        <v>82969.982572830195</v>
      </c>
      <c r="N14" s="99">
        <v>81748.648821361203</v>
      </c>
      <c r="O14" s="99">
        <v>81737.249655155989</v>
      </c>
      <c r="P14" s="87">
        <v>4.5761570689033348</v>
      </c>
      <c r="Q14" s="87">
        <v>5.2543097338247025</v>
      </c>
      <c r="R14" s="87">
        <v>-1.3944164667634151E-2</v>
      </c>
      <c r="S14" s="99">
        <v>17515.887238606007</v>
      </c>
      <c r="T14" s="99">
        <v>15054.010120572997</v>
      </c>
      <c r="U14" s="99">
        <v>13921.172536554001</v>
      </c>
      <c r="V14" s="99">
        <v>13225.391440131996</v>
      </c>
      <c r="W14" s="99">
        <v>12853.591240536</v>
      </c>
      <c r="X14" s="87">
        <v>-14.055109424356724</v>
      </c>
      <c r="Y14" s="87">
        <v>-7.5251549251374987</v>
      </c>
      <c r="Z14" s="87">
        <v>-2.8112604551558396</v>
      </c>
      <c r="AA14" s="99">
        <v>4708.1512812300007</v>
      </c>
      <c r="AB14" s="99">
        <v>3622.8604147800015</v>
      </c>
      <c r="AC14" s="99">
        <v>4017.5926347200007</v>
      </c>
      <c r="AD14" s="99">
        <v>3771.7493743699988</v>
      </c>
      <c r="AE14" s="99">
        <v>3777.4454934300006</v>
      </c>
      <c r="AF14" s="87">
        <v>-23.051316782804562</v>
      </c>
      <c r="AG14" s="87">
        <v>10.8955955998092</v>
      </c>
      <c r="AH14" s="87">
        <v>0.15102061390155352</v>
      </c>
    </row>
    <row r="15" spans="2:34" x14ac:dyDescent="0.5">
      <c r="B15" s="111" t="s">
        <v>235</v>
      </c>
      <c r="C15" s="99">
        <v>662828.19827746309</v>
      </c>
      <c r="D15" s="99">
        <v>837582.03303093999</v>
      </c>
      <c r="E15" s="99">
        <v>947619.23816330847</v>
      </c>
      <c r="F15" s="99">
        <v>971290.75280525198</v>
      </c>
      <c r="G15" s="99">
        <v>984847.43645896215</v>
      </c>
      <c r="H15" s="87">
        <v>26.3648763295861</v>
      </c>
      <c r="I15" s="87">
        <v>13.137483946996717</v>
      </c>
      <c r="J15" s="87">
        <v>1.3957389807898624</v>
      </c>
      <c r="K15" s="99">
        <v>605155.23993366899</v>
      </c>
      <c r="L15" s="99">
        <v>763650.04244906898</v>
      </c>
      <c r="M15" s="99">
        <v>866463.99094779545</v>
      </c>
      <c r="N15" s="99">
        <v>885509.6198144079</v>
      </c>
      <c r="O15" s="99">
        <v>898484.35254892812</v>
      </c>
      <c r="P15" s="87">
        <v>26.190767600851078</v>
      </c>
      <c r="Q15" s="87">
        <v>13.463490183146762</v>
      </c>
      <c r="R15" s="87">
        <v>1.4652277563330873</v>
      </c>
      <c r="S15" s="99">
        <v>46826.324927304115</v>
      </c>
      <c r="T15" s="99">
        <v>61626.902641880981</v>
      </c>
      <c r="U15" s="99">
        <v>68458.446999093037</v>
      </c>
      <c r="V15" s="99">
        <v>72438.052305694102</v>
      </c>
      <c r="W15" s="99">
        <v>72948.31343786401</v>
      </c>
      <c r="X15" s="87">
        <v>31.607386950725125</v>
      </c>
      <c r="Y15" s="87">
        <v>11.085328102420991</v>
      </c>
      <c r="Z15" s="87">
        <v>0.70441034225570132</v>
      </c>
      <c r="AA15" s="99">
        <v>10846.633416489996</v>
      </c>
      <c r="AB15" s="99">
        <v>12305.087939989995</v>
      </c>
      <c r="AC15" s="99">
        <v>12696.800216419999</v>
      </c>
      <c r="AD15" s="99">
        <v>13343.08068515</v>
      </c>
      <c r="AE15" s="99">
        <v>13414.770472170003</v>
      </c>
      <c r="AF15" s="87">
        <v>13.446149302720316</v>
      </c>
      <c r="AG15" s="87">
        <v>3.18333585538213</v>
      </c>
      <c r="AH15" s="87">
        <v>0.53728062290583356</v>
      </c>
    </row>
    <row r="16" spans="2:34" x14ac:dyDescent="0.5">
      <c r="B16" s="111" t="s">
        <v>236</v>
      </c>
      <c r="C16" s="99">
        <v>252637.87306096996</v>
      </c>
      <c r="D16" s="99">
        <v>337169.65084384306</v>
      </c>
      <c r="E16" s="99">
        <v>375243.39854299999</v>
      </c>
      <c r="F16" s="99">
        <v>365141.42061065009</v>
      </c>
      <c r="G16" s="99">
        <v>365175.85007453006</v>
      </c>
      <c r="H16" s="87">
        <v>33.45966175169341</v>
      </c>
      <c r="I16" s="87">
        <v>11.292163337912767</v>
      </c>
      <c r="J16" s="87">
        <v>9.4290764992788212E-3</v>
      </c>
      <c r="K16" s="99">
        <v>222514.55098237997</v>
      </c>
      <c r="L16" s="99">
        <v>287620.56938923005</v>
      </c>
      <c r="M16" s="99">
        <v>315352.72628275998</v>
      </c>
      <c r="N16" s="99">
        <v>305182.50818113011</v>
      </c>
      <c r="O16" s="99">
        <v>305126.33346142003</v>
      </c>
      <c r="P16" s="87">
        <v>29.259218383433076</v>
      </c>
      <c r="Q16" s="87">
        <v>9.6419240642002428</v>
      </c>
      <c r="R16" s="87">
        <v>-1.8406926414249458E-2</v>
      </c>
      <c r="S16" s="99">
        <v>21801.698078510002</v>
      </c>
      <c r="T16" s="99">
        <v>39227.422994297987</v>
      </c>
      <c r="U16" s="99">
        <v>47741.920878629993</v>
      </c>
      <c r="V16" s="99">
        <v>48432.612046190006</v>
      </c>
      <c r="W16" s="99">
        <v>48547.445862709988</v>
      </c>
      <c r="X16" s="87">
        <v>79.92829206714211</v>
      </c>
      <c r="Y16" s="87">
        <v>21.705473453022023</v>
      </c>
      <c r="Z16" s="87">
        <v>0.23710019275950955</v>
      </c>
      <c r="AA16" s="99">
        <v>8321.624000079999</v>
      </c>
      <c r="AB16" s="99">
        <v>10321.658460315002</v>
      </c>
      <c r="AC16" s="99">
        <v>12148.751381610002</v>
      </c>
      <c r="AD16" s="99">
        <v>11526.300383329999</v>
      </c>
      <c r="AE16" s="99">
        <v>11502.0707504</v>
      </c>
      <c r="AF16" s="87">
        <v>24.034184435823779</v>
      </c>
      <c r="AG16" s="87">
        <v>17.701544071816141</v>
      </c>
      <c r="AH16" s="87">
        <v>-0.21021170821681201</v>
      </c>
    </row>
    <row r="17" spans="2:34" x14ac:dyDescent="0.5">
      <c r="B17" s="111" t="s">
        <v>237</v>
      </c>
      <c r="C17" s="99">
        <v>148657.31681372348</v>
      </c>
      <c r="D17" s="99">
        <v>183908.00787982548</v>
      </c>
      <c r="E17" s="99">
        <v>200493.88963586246</v>
      </c>
      <c r="F17" s="99">
        <v>205645.57874225371</v>
      </c>
      <c r="G17" s="99">
        <v>206649.67517827373</v>
      </c>
      <c r="H17" s="87">
        <v>23.7127185002762</v>
      </c>
      <c r="I17" s="87">
        <v>9.0185750730740377</v>
      </c>
      <c r="J17" s="87">
        <v>0.48826551106089244</v>
      </c>
      <c r="K17" s="99">
        <v>133795.32032052349</v>
      </c>
      <c r="L17" s="99">
        <v>164940.56709539398</v>
      </c>
      <c r="M17" s="99">
        <v>175638.25152073096</v>
      </c>
      <c r="N17" s="99">
        <v>178036.46558295921</v>
      </c>
      <c r="O17" s="99">
        <v>178509.94144778923</v>
      </c>
      <c r="P17" s="87">
        <v>23.278278119337912</v>
      </c>
      <c r="Q17" s="87">
        <v>6.4857812809325024</v>
      </c>
      <c r="R17" s="87">
        <v>0.26594319499642083</v>
      </c>
      <c r="S17" s="99">
        <v>11733.859574440001</v>
      </c>
      <c r="T17" s="99">
        <v>15862.959526031502</v>
      </c>
      <c r="U17" s="99">
        <v>20442.733512431507</v>
      </c>
      <c r="V17" s="99">
        <v>23078.598551784504</v>
      </c>
      <c r="W17" s="99">
        <v>23661.912778594502</v>
      </c>
      <c r="X17" s="87">
        <v>35.189614511715874</v>
      </c>
      <c r="Y17" s="87">
        <v>28.870867248223664</v>
      </c>
      <c r="Z17" s="87">
        <v>2.5275114756259542</v>
      </c>
      <c r="AA17" s="99">
        <v>3128.1369187600003</v>
      </c>
      <c r="AB17" s="99">
        <v>3104.4812584000001</v>
      </c>
      <c r="AC17" s="99">
        <v>4412.9046027000004</v>
      </c>
      <c r="AD17" s="99">
        <v>4530.5146075100001</v>
      </c>
      <c r="AE17" s="99">
        <v>4477.8209518900012</v>
      </c>
      <c r="AF17" s="87">
        <v>-0.75622202526152005</v>
      </c>
      <c r="AG17" s="87">
        <v>42.146279374684994</v>
      </c>
      <c r="AH17" s="87">
        <v>-1.1630832297207738</v>
      </c>
    </row>
    <row r="18" spans="2:34" x14ac:dyDescent="0.5">
      <c r="B18" s="111" t="s">
        <v>238</v>
      </c>
      <c r="C18" s="99">
        <v>150620.1043744424</v>
      </c>
      <c r="D18" s="99">
        <v>177035.51511622299</v>
      </c>
      <c r="E18" s="99">
        <v>192913.09393897545</v>
      </c>
      <c r="F18" s="99">
        <v>203173.83650810106</v>
      </c>
      <c r="G18" s="99">
        <v>204922.79405776275</v>
      </c>
      <c r="H18" s="87">
        <v>17.537772166265228</v>
      </c>
      <c r="I18" s="87">
        <v>8.9685839659510709</v>
      </c>
      <c r="J18" s="87">
        <v>0.86081829221744677</v>
      </c>
      <c r="K18" s="99">
        <v>137369.7054331924</v>
      </c>
      <c r="L18" s="99">
        <v>163683.81931438399</v>
      </c>
      <c r="M18" s="99">
        <v>177349.97682695897</v>
      </c>
      <c r="N18" s="99">
        <v>185287.96546610704</v>
      </c>
      <c r="O18" s="99">
        <v>186792.61246466573</v>
      </c>
      <c r="P18" s="87">
        <v>19.15568923891232</v>
      </c>
      <c r="Q18" s="87">
        <v>8.349119399717015</v>
      </c>
      <c r="R18" s="87">
        <v>0.81205867568010515</v>
      </c>
      <c r="S18" s="99">
        <v>11218.775888770002</v>
      </c>
      <c r="T18" s="99">
        <v>11585.626527537997</v>
      </c>
      <c r="U18" s="99">
        <v>13088.482710566499</v>
      </c>
      <c r="V18" s="99">
        <v>15326.139420994001</v>
      </c>
      <c r="W18" s="99">
        <v>15514.431724556998</v>
      </c>
      <c r="X18" s="87">
        <v>3.2699702927055796</v>
      </c>
      <c r="Y18" s="87">
        <v>12.971729922903583</v>
      </c>
      <c r="Z18" s="87">
        <v>1.2285696899316356</v>
      </c>
      <c r="AA18" s="99">
        <v>2031.6230524799996</v>
      </c>
      <c r="AB18" s="99">
        <v>1766.0692743009997</v>
      </c>
      <c r="AC18" s="99">
        <v>2474.63440145</v>
      </c>
      <c r="AD18" s="99">
        <v>2559.7316210000004</v>
      </c>
      <c r="AE18" s="99">
        <v>2615.7498685400001</v>
      </c>
      <c r="AF18" s="87">
        <v>-13.071016193424207</v>
      </c>
      <c r="AG18" s="87">
        <v>40.121026816994274</v>
      </c>
      <c r="AH18" s="87">
        <v>2.1884422210682875</v>
      </c>
    </row>
    <row r="19" spans="2:34" x14ac:dyDescent="0.5">
      <c r="B19" s="111" t="s">
        <v>239</v>
      </c>
      <c r="C19" s="99">
        <v>158624.47190619493</v>
      </c>
      <c r="D19" s="99">
        <v>233767.41393833442</v>
      </c>
      <c r="E19" s="99">
        <v>867483.32379339961</v>
      </c>
      <c r="F19" s="99">
        <v>885955.06564614945</v>
      </c>
      <c r="G19" s="99">
        <v>878726.86992789141</v>
      </c>
      <c r="H19" s="87">
        <v>47.371594766648897</v>
      </c>
      <c r="I19" s="87">
        <v>271.0882150675771</v>
      </c>
      <c r="J19" s="87">
        <v>-0.81586482187856468</v>
      </c>
      <c r="K19" s="99">
        <v>137969.08286135393</v>
      </c>
      <c r="L19" s="99">
        <v>205358.0678148194</v>
      </c>
      <c r="M19" s="99">
        <v>757464.4905929456</v>
      </c>
      <c r="N19" s="99">
        <v>755022.83006930887</v>
      </c>
      <c r="O19" s="99">
        <v>743490.35981297807</v>
      </c>
      <c r="P19" s="87">
        <v>48.843540564218365</v>
      </c>
      <c r="Q19" s="87">
        <v>268.85061232460828</v>
      </c>
      <c r="R19" s="87">
        <v>-1.5274333168537657</v>
      </c>
      <c r="S19" s="99">
        <v>15664.245736711002</v>
      </c>
      <c r="T19" s="99">
        <v>23284.481040325001</v>
      </c>
      <c r="U19" s="99">
        <v>81687.141689984011</v>
      </c>
      <c r="V19" s="99">
        <v>103006.95095197055</v>
      </c>
      <c r="W19" s="99">
        <v>105937.48593976334</v>
      </c>
      <c r="X19" s="87">
        <v>48.647317155878639</v>
      </c>
      <c r="Y19" s="87">
        <v>250.82225602758737</v>
      </c>
      <c r="Z19" s="87">
        <v>2.8449876058939338</v>
      </c>
      <c r="AA19" s="99">
        <v>4991.1433081299992</v>
      </c>
      <c r="AB19" s="99">
        <v>5124.865083190004</v>
      </c>
      <c r="AC19" s="99">
        <v>28331.691510470006</v>
      </c>
      <c r="AD19" s="99">
        <v>27925.284624870001</v>
      </c>
      <c r="AE19" s="99">
        <v>29299.02417515</v>
      </c>
      <c r="AF19" s="87">
        <v>2.6791812377374016</v>
      </c>
      <c r="AG19" s="87">
        <v>452.82804621336038</v>
      </c>
      <c r="AH19" s="87">
        <v>4.9193394757973463</v>
      </c>
    </row>
    <row r="20" spans="2:34" x14ac:dyDescent="0.5">
      <c r="B20" s="111" t="s">
        <v>240</v>
      </c>
      <c r="C20" s="99">
        <v>1583.0617932300001</v>
      </c>
      <c r="D20" s="99">
        <v>1538.8786310400001</v>
      </c>
      <c r="E20" s="99">
        <v>1125.20287833</v>
      </c>
      <c r="F20" s="99">
        <v>1125.2008519800002</v>
      </c>
      <c r="G20" s="99">
        <v>1127.7386368499999</v>
      </c>
      <c r="H20" s="87">
        <v>-2.7909941594794581</v>
      </c>
      <c r="I20" s="87">
        <v>-26.881636041071744</v>
      </c>
      <c r="J20" s="87">
        <v>0.22554061041937246</v>
      </c>
      <c r="K20" s="99">
        <v>1538.8858334500001</v>
      </c>
      <c r="L20" s="99">
        <v>1492.13191164</v>
      </c>
      <c r="M20" s="99">
        <v>1081.22453632</v>
      </c>
      <c r="N20" s="99">
        <v>1081.2225099700001</v>
      </c>
      <c r="O20" s="99">
        <v>1083.7602948399999</v>
      </c>
      <c r="P20" s="87">
        <v>-3.03816701627458</v>
      </c>
      <c r="Q20" s="87">
        <v>-27.538274070445446</v>
      </c>
      <c r="R20" s="87">
        <v>0.23471439473361499</v>
      </c>
      <c r="S20" s="99">
        <v>10.992669589999998</v>
      </c>
      <c r="T20" s="99">
        <v>10.959576609999999</v>
      </c>
      <c r="U20" s="99">
        <v>8.1911992200000014</v>
      </c>
      <c r="V20" s="99">
        <v>8.1911992200000014</v>
      </c>
      <c r="W20" s="99">
        <v>8.1911992200000014</v>
      </c>
      <c r="X20" s="87">
        <v>-0.30104588998202825</v>
      </c>
      <c r="Y20" s="87">
        <v>-25.259893593644929</v>
      </c>
      <c r="Z20" s="87">
        <v>0</v>
      </c>
      <c r="AA20" s="99">
        <v>33.183290190000001</v>
      </c>
      <c r="AB20" s="99">
        <v>35.787142790000004</v>
      </c>
      <c r="AC20" s="99">
        <v>35.787142790000004</v>
      </c>
      <c r="AD20" s="99">
        <v>35.787142790000004</v>
      </c>
      <c r="AE20" s="99">
        <v>35.787142790000004</v>
      </c>
      <c r="AF20" s="87">
        <v>7.8468789113163071</v>
      </c>
      <c r="AG20" s="87">
        <v>0</v>
      </c>
      <c r="AH20" s="87">
        <v>0</v>
      </c>
    </row>
    <row r="21" spans="2:34" x14ac:dyDescent="0.5">
      <c r="B21" s="111" t="s">
        <v>241</v>
      </c>
      <c r="C21" s="99">
        <v>472098.75038330379</v>
      </c>
      <c r="D21" s="99">
        <v>641727.15568762401</v>
      </c>
      <c r="E21" s="99">
        <v>421635.03981370921</v>
      </c>
      <c r="F21" s="99">
        <v>356304.69252828031</v>
      </c>
      <c r="G21" s="99">
        <v>376927.93408813281</v>
      </c>
      <c r="H21" s="87">
        <v>35.930704151747165</v>
      </c>
      <c r="I21" s="87">
        <v>-34.296836891385951</v>
      </c>
      <c r="J21" s="87">
        <v>5.7880914824649965</v>
      </c>
      <c r="K21" s="99">
        <v>377177.38583519316</v>
      </c>
      <c r="L21" s="99">
        <v>513832.9241596022</v>
      </c>
      <c r="M21" s="99">
        <v>311215.03695517243</v>
      </c>
      <c r="N21" s="99">
        <v>270394.85678438254</v>
      </c>
      <c r="O21" s="99">
        <v>290748.40642393817</v>
      </c>
      <c r="P21" s="87">
        <v>36.231105961405753</v>
      </c>
      <c r="Q21" s="87">
        <v>-39.432640003717317</v>
      </c>
      <c r="R21" s="87">
        <v>7.5273434863392774</v>
      </c>
      <c r="S21" s="99">
        <v>73156.626442140579</v>
      </c>
      <c r="T21" s="99">
        <v>110456.5328203118</v>
      </c>
      <c r="U21" s="99">
        <v>98811.844669286802</v>
      </c>
      <c r="V21" s="99">
        <v>74493.391923567833</v>
      </c>
      <c r="W21" s="99">
        <v>75246.463388594595</v>
      </c>
      <c r="X21" s="87">
        <v>50.986367458690339</v>
      </c>
      <c r="Y21" s="87">
        <v>-10.542326337518046</v>
      </c>
      <c r="Z21" s="87">
        <v>1.0109238491911254</v>
      </c>
      <c r="AA21" s="99">
        <v>21764.738105970002</v>
      </c>
      <c r="AB21" s="99">
        <v>17437.698707709998</v>
      </c>
      <c r="AC21" s="99">
        <v>11608.158189250002</v>
      </c>
      <c r="AD21" s="99">
        <v>11416.443820329987</v>
      </c>
      <c r="AE21" s="99">
        <v>10933.0642756</v>
      </c>
      <c r="AF21" s="87">
        <v>-19.880962395192388</v>
      </c>
      <c r="AG21" s="87">
        <v>-33.430675779955372</v>
      </c>
      <c r="AH21" s="87">
        <v>-4.2340640600289419</v>
      </c>
    </row>
    <row r="22" spans="2:34" x14ac:dyDescent="0.5">
      <c r="B22" s="114" t="s">
        <v>242</v>
      </c>
      <c r="C22" s="99">
        <v>3266011.8895766991</v>
      </c>
      <c r="D22" s="99">
        <v>4172746.8878525468</v>
      </c>
      <c r="E22" s="99">
        <v>4709039.2624030374</v>
      </c>
      <c r="F22" s="99">
        <v>4771086.1616005581</v>
      </c>
      <c r="G22" s="99">
        <v>4828899.7094106432</v>
      </c>
      <c r="H22" s="87">
        <v>27.762758646704366</v>
      </c>
      <c r="I22" s="87">
        <v>12.852262285826949</v>
      </c>
      <c r="J22" s="87">
        <v>1.2117481397713847</v>
      </c>
      <c r="K22" s="99">
        <v>2903588.1627831785</v>
      </c>
      <c r="L22" s="99">
        <v>3716940.6650290014</v>
      </c>
      <c r="M22" s="99">
        <v>4175443.2777171689</v>
      </c>
      <c r="N22" s="99">
        <v>4223793.1132780965</v>
      </c>
      <c r="O22" s="99">
        <v>4276333.7236603526</v>
      </c>
      <c r="P22" s="87">
        <v>28.011978856746666</v>
      </c>
      <c r="Q22" s="87">
        <v>12.335483775730115</v>
      </c>
      <c r="R22" s="87">
        <v>1.2439200730993916</v>
      </c>
      <c r="S22" s="99">
        <v>287139.56416194071</v>
      </c>
      <c r="T22" s="99">
        <v>383429.80260290939</v>
      </c>
      <c r="U22" s="99">
        <v>441782.89778425847</v>
      </c>
      <c r="V22" s="99">
        <v>455525.97228211211</v>
      </c>
      <c r="W22" s="99">
        <v>459739.56803900102</v>
      </c>
      <c r="X22" s="87">
        <v>33.534298459359299</v>
      </c>
      <c r="Y22" s="87">
        <v>15.218716642582208</v>
      </c>
      <c r="Z22" s="87">
        <v>0.92499572214939096</v>
      </c>
      <c r="AA22" s="99">
        <v>75284.162631579995</v>
      </c>
      <c r="AB22" s="99">
        <v>72376.420220636021</v>
      </c>
      <c r="AC22" s="99">
        <v>91813.086901610004</v>
      </c>
      <c r="AD22" s="99">
        <v>91767.076040350003</v>
      </c>
      <c r="AE22" s="99">
        <v>92826.417711289992</v>
      </c>
      <c r="AF22" s="87">
        <v>-3.8623560511307895</v>
      </c>
      <c r="AG22" s="87">
        <v>26.854971027473095</v>
      </c>
      <c r="AH22" s="87">
        <v>1.1543809791587867</v>
      </c>
    </row>
    <row r="23" spans="2:34" x14ac:dyDescent="0.5">
      <c r="B23" s="110" t="s">
        <v>243</v>
      </c>
      <c r="C23" s="99"/>
      <c r="D23" s="99"/>
      <c r="E23" s="99"/>
      <c r="F23" s="99"/>
      <c r="G23" s="99"/>
      <c r="H23" s="115"/>
      <c r="I23" s="115"/>
      <c r="J23" s="115"/>
      <c r="K23" s="99"/>
      <c r="L23" s="99"/>
      <c r="M23" s="99"/>
      <c r="N23" s="99"/>
      <c r="O23" s="99"/>
      <c r="P23" s="115"/>
      <c r="Q23" s="115"/>
      <c r="R23" s="115"/>
      <c r="S23" s="99"/>
      <c r="T23" s="99"/>
      <c r="U23" s="99"/>
      <c r="V23" s="99"/>
      <c r="W23" s="99"/>
      <c r="X23" s="115"/>
      <c r="Y23" s="115"/>
      <c r="Z23" s="115"/>
      <c r="AA23" s="99"/>
      <c r="AB23" s="99"/>
      <c r="AC23" s="99"/>
      <c r="AD23" s="99"/>
      <c r="AE23" s="99"/>
      <c r="AF23" s="115"/>
      <c r="AG23" s="115"/>
      <c r="AH23" s="115"/>
    </row>
    <row r="24" spans="2:34" x14ac:dyDescent="0.5">
      <c r="B24" s="116" t="s">
        <v>244</v>
      </c>
      <c r="C24" s="99">
        <v>718479.78113080992</v>
      </c>
      <c r="D24" s="99">
        <v>932079.36692221405</v>
      </c>
      <c r="E24" s="99">
        <v>1196840.7676061383</v>
      </c>
      <c r="F24" s="99">
        <v>1268978.1463890737</v>
      </c>
      <c r="G24" s="99">
        <v>1324548.8649589196</v>
      </c>
      <c r="H24" s="87">
        <v>29.729380199846588</v>
      </c>
      <c r="I24" s="87">
        <v>28.405456668157282</v>
      </c>
      <c r="J24" s="87">
        <v>4.3791706522271046</v>
      </c>
      <c r="K24" s="99">
        <v>623348.85000741691</v>
      </c>
      <c r="L24" s="99">
        <v>800511.66187576484</v>
      </c>
      <c r="M24" s="99">
        <v>1048406.7546198533</v>
      </c>
      <c r="N24" s="99">
        <v>1110149.993116247</v>
      </c>
      <c r="O24" s="99">
        <v>1162246.5085948787</v>
      </c>
      <c r="P24" s="87">
        <v>28.421133987211167</v>
      </c>
      <c r="Q24" s="87">
        <v>30.967080749731853</v>
      </c>
      <c r="R24" s="87">
        <v>4.6927456471349549</v>
      </c>
      <c r="S24" s="99">
        <v>80772.330123243039</v>
      </c>
      <c r="T24" s="99">
        <v>115573.28453641916</v>
      </c>
      <c r="U24" s="99">
        <v>130208.67771802505</v>
      </c>
      <c r="V24" s="99">
        <v>140069.69117607767</v>
      </c>
      <c r="W24" s="99">
        <v>142932.66151484087</v>
      </c>
      <c r="X24" s="87">
        <v>43.085242632070361</v>
      </c>
      <c r="Y24" s="87">
        <v>12.663301246746192</v>
      </c>
      <c r="Z24" s="87">
        <v>2.0439613414755309</v>
      </c>
      <c r="AA24" s="99">
        <v>14358.601000149996</v>
      </c>
      <c r="AB24" s="99">
        <v>15994.420510029995</v>
      </c>
      <c r="AC24" s="99">
        <v>18225.335268259998</v>
      </c>
      <c r="AD24" s="99">
        <v>18758.462096749201</v>
      </c>
      <c r="AE24" s="99">
        <v>19369.694849200001</v>
      </c>
      <c r="AF24" s="87">
        <v>11.392610671909543</v>
      </c>
      <c r="AG24" s="87">
        <v>13.948081187630468</v>
      </c>
      <c r="AH24" s="87">
        <v>3.2584374417171658</v>
      </c>
    </row>
    <row r="25" spans="2:34" x14ac:dyDescent="0.5">
      <c r="B25" s="116" t="s">
        <v>245</v>
      </c>
      <c r="C25" s="99">
        <v>488596.24056173506</v>
      </c>
      <c r="D25" s="99">
        <v>634300.22422558325</v>
      </c>
      <c r="E25" s="99">
        <v>718773.22920268087</v>
      </c>
      <c r="F25" s="99">
        <v>786642.39155879756</v>
      </c>
      <c r="G25" s="99">
        <v>778307.19790086732</v>
      </c>
      <c r="H25" s="87">
        <v>29.820938347035487</v>
      </c>
      <c r="I25" s="87">
        <v>13.317511448183808</v>
      </c>
      <c r="J25" s="87">
        <v>-1.0595912129034102</v>
      </c>
      <c r="K25" s="99">
        <v>421257.37048876984</v>
      </c>
      <c r="L25" s="99">
        <v>548651.19394303532</v>
      </c>
      <c r="M25" s="99">
        <v>619855.81286770583</v>
      </c>
      <c r="N25" s="99">
        <v>686752.62433687656</v>
      </c>
      <c r="O25" s="99">
        <v>679255.26621382637</v>
      </c>
      <c r="P25" s="87">
        <v>30.241328076101077</v>
      </c>
      <c r="Q25" s="87">
        <v>12.978121566261178</v>
      </c>
      <c r="R25" s="87">
        <v>-1.0917116087163947</v>
      </c>
      <c r="S25" s="99">
        <v>60457.374051305218</v>
      </c>
      <c r="T25" s="99">
        <v>78745.960392228008</v>
      </c>
      <c r="U25" s="99">
        <v>87233.448597744995</v>
      </c>
      <c r="V25" s="99">
        <v>88835.357292390981</v>
      </c>
      <c r="W25" s="99">
        <v>88076.643614070999</v>
      </c>
      <c r="X25" s="87">
        <v>30.250381575294298</v>
      </c>
      <c r="Y25" s="87">
        <v>10.778315691676646</v>
      </c>
      <c r="Z25" s="87">
        <v>-0.854067233413347</v>
      </c>
      <c r="AA25" s="99">
        <v>6881.4960216599993</v>
      </c>
      <c r="AB25" s="99">
        <v>6903.0698903200009</v>
      </c>
      <c r="AC25" s="99">
        <v>11683.967737230001</v>
      </c>
      <c r="AD25" s="99">
        <v>11054.409929530002</v>
      </c>
      <c r="AE25" s="99">
        <v>10975.288072969999</v>
      </c>
      <c r="AF25" s="87">
        <v>0.31350550217708939</v>
      </c>
      <c r="AG25" s="87">
        <v>69.25756109776799</v>
      </c>
      <c r="AH25" s="87">
        <v>-0.71574925359554342</v>
      </c>
    </row>
    <row r="26" spans="2:34" x14ac:dyDescent="0.5">
      <c r="B26" s="116" t="s">
        <v>246</v>
      </c>
      <c r="C26" s="99">
        <v>138316.37657992812</v>
      </c>
      <c r="D26" s="99">
        <v>205637.62795102393</v>
      </c>
      <c r="E26" s="99">
        <v>78431.601490940127</v>
      </c>
      <c r="F26" s="99">
        <v>78555.539561617115</v>
      </c>
      <c r="G26" s="99">
        <v>71699.137713266915</v>
      </c>
      <c r="H26" s="87">
        <v>48.671931000298606</v>
      </c>
      <c r="I26" s="87">
        <v>-61.859314235223565</v>
      </c>
      <c r="J26" s="87">
        <v>-8.7280946533021986</v>
      </c>
      <c r="K26" s="99">
        <v>138307.92239808812</v>
      </c>
      <c r="L26" s="99">
        <v>205627.17798661391</v>
      </c>
      <c r="M26" s="99">
        <v>78388.68712340013</v>
      </c>
      <c r="N26" s="99">
        <v>78534.298463137122</v>
      </c>
      <c r="O26" s="99">
        <v>71699.137713266915</v>
      </c>
      <c r="P26" s="87">
        <v>48.673463111362857</v>
      </c>
      <c r="Q26" s="87">
        <v>-61.878245915283067</v>
      </c>
      <c r="R26" s="87">
        <v>-8.7034084261649483</v>
      </c>
      <c r="S26" s="99">
        <v>8.4541818399999986</v>
      </c>
      <c r="T26" s="99">
        <v>10.449964409999998</v>
      </c>
      <c r="U26" s="99">
        <v>42.914367540000008</v>
      </c>
      <c r="V26" s="99">
        <v>0</v>
      </c>
      <c r="W26" s="99">
        <v>0</v>
      </c>
      <c r="X26" s="87">
        <v>23.607045693732083</v>
      </c>
      <c r="Y26" s="87">
        <v>310.66520283010243</v>
      </c>
      <c r="Z26" s="87">
        <v>0</v>
      </c>
      <c r="AA26" s="99">
        <v>0</v>
      </c>
      <c r="AB26" s="99">
        <v>0</v>
      </c>
      <c r="AC26" s="99">
        <v>0</v>
      </c>
      <c r="AD26" s="99">
        <v>21.241098480000002</v>
      </c>
      <c r="AE26" s="99">
        <v>0</v>
      </c>
      <c r="AF26" s="87">
        <v>0</v>
      </c>
      <c r="AG26" s="87">
        <v>0</v>
      </c>
      <c r="AH26" s="87">
        <v>-100</v>
      </c>
    </row>
    <row r="27" spans="2:34" x14ac:dyDescent="0.5">
      <c r="B27" s="116" t="s">
        <v>247</v>
      </c>
      <c r="C27" s="99">
        <v>702115.41625706886</v>
      </c>
      <c r="D27" s="99">
        <v>880233.53512387339</v>
      </c>
      <c r="E27" s="99">
        <v>1014047.534846422</v>
      </c>
      <c r="F27" s="99">
        <v>1051951.3171535407</v>
      </c>
      <c r="G27" s="99">
        <v>1054710.6268541552</v>
      </c>
      <c r="H27" s="87">
        <v>25.368780508529564</v>
      </c>
      <c r="I27" s="87">
        <v>15.202101985777819</v>
      </c>
      <c r="J27" s="87">
        <v>0.26230393513655414</v>
      </c>
      <c r="K27" s="99">
        <v>684538.33783228882</v>
      </c>
      <c r="L27" s="99">
        <v>856327.32901327836</v>
      </c>
      <c r="M27" s="99">
        <v>989680.11755964102</v>
      </c>
      <c r="N27" s="99">
        <v>1026923.0238451196</v>
      </c>
      <c r="O27" s="99">
        <v>1028824.0526735001</v>
      </c>
      <c r="P27" s="87">
        <v>25.095598257504413</v>
      </c>
      <c r="Q27" s="87">
        <v>15.57264191252909</v>
      </c>
      <c r="R27" s="87">
        <v>0.18511892169508215</v>
      </c>
      <c r="S27" s="99">
        <v>11989.246665040004</v>
      </c>
      <c r="T27" s="99">
        <v>17948.824584405</v>
      </c>
      <c r="U27" s="99">
        <v>17812.353930391</v>
      </c>
      <c r="V27" s="99">
        <v>18684.158114711001</v>
      </c>
      <c r="W27" s="99">
        <v>19477.039971975009</v>
      </c>
      <c r="X27" s="87">
        <v>49.707692950740629</v>
      </c>
      <c r="Y27" s="87">
        <v>-0.76033198370311872</v>
      </c>
      <c r="Z27" s="87">
        <v>4.2436049427334366</v>
      </c>
      <c r="AA27" s="99">
        <v>5587.8317597400001</v>
      </c>
      <c r="AB27" s="99">
        <v>5957.3815261900008</v>
      </c>
      <c r="AC27" s="99">
        <v>6555.0633563899992</v>
      </c>
      <c r="AD27" s="99">
        <v>6344.1351937099989</v>
      </c>
      <c r="AE27" s="99">
        <v>6409.5342086799992</v>
      </c>
      <c r="AF27" s="87">
        <v>6.6134733889553585</v>
      </c>
      <c r="AG27" s="87">
        <v>10.03262637406138</v>
      </c>
      <c r="AH27" s="87">
        <v>1.0308578391400092</v>
      </c>
    </row>
    <row r="28" spans="2:34" ht="31.5" x14ac:dyDescent="0.5">
      <c r="B28" s="117" t="s">
        <v>248</v>
      </c>
      <c r="C28" s="99">
        <v>252542.45920616243</v>
      </c>
      <c r="D28" s="99">
        <v>298257.53329391585</v>
      </c>
      <c r="E28" s="99">
        <v>337798.99820676382</v>
      </c>
      <c r="F28" s="99">
        <v>346051.44308055833</v>
      </c>
      <c r="G28" s="99">
        <v>348558.01830959058</v>
      </c>
      <c r="H28" s="87">
        <v>18.101935900780166</v>
      </c>
      <c r="I28" s="87">
        <v>13.257490758458765</v>
      </c>
      <c r="J28" s="87">
        <v>0.72433601395176517</v>
      </c>
      <c r="K28" s="99">
        <v>208418.88884113342</v>
      </c>
      <c r="L28" s="99">
        <v>248988.20203433794</v>
      </c>
      <c r="M28" s="99">
        <v>279105.89313079597</v>
      </c>
      <c r="N28" s="99">
        <v>282262.10324864375</v>
      </c>
      <c r="O28" s="99">
        <v>283883.71104909945</v>
      </c>
      <c r="P28" s="87">
        <v>19.46527659694431</v>
      </c>
      <c r="Q28" s="87">
        <v>12.096031398429274</v>
      </c>
      <c r="R28" s="87">
        <v>0.57450425749405731</v>
      </c>
      <c r="S28" s="99">
        <v>35072.929971478996</v>
      </c>
      <c r="T28" s="99">
        <v>41221.033385617942</v>
      </c>
      <c r="U28" s="99">
        <v>48704.693310787865</v>
      </c>
      <c r="V28" s="99">
        <v>52698.682519771086</v>
      </c>
      <c r="W28" s="99">
        <v>53422.606437691124</v>
      </c>
      <c r="X28" s="87">
        <v>17.52948333412273</v>
      </c>
      <c r="Y28" s="87">
        <v>18.154954668800173</v>
      </c>
      <c r="Z28" s="87">
        <v>1.3737040155575864</v>
      </c>
      <c r="AA28" s="99">
        <v>9050.640393550002</v>
      </c>
      <c r="AB28" s="99">
        <v>8048.297873960003</v>
      </c>
      <c r="AC28" s="99">
        <v>9988.4117651799988</v>
      </c>
      <c r="AD28" s="99">
        <v>11090.657312143499</v>
      </c>
      <c r="AE28" s="99">
        <v>11251.700822800003</v>
      </c>
      <c r="AF28" s="87">
        <v>-11.074824277675699</v>
      </c>
      <c r="AG28" s="87">
        <v>24.105890731221184</v>
      </c>
      <c r="AH28" s="87">
        <v>1.4520646173078688</v>
      </c>
    </row>
    <row r="29" spans="2:34" x14ac:dyDescent="0.5">
      <c r="B29" s="116" t="s">
        <v>249</v>
      </c>
      <c r="C29" s="99">
        <v>163480.2998596</v>
      </c>
      <c r="D29" s="99">
        <v>183538.17612812988</v>
      </c>
      <c r="E29" s="99">
        <v>228254.8075440001</v>
      </c>
      <c r="F29" s="99">
        <v>222961.50924959403</v>
      </c>
      <c r="G29" s="99">
        <v>225517.30406805995</v>
      </c>
      <c r="H29" s="87">
        <v>12.269292560483418</v>
      </c>
      <c r="I29" s="87">
        <v>24.363667744335149</v>
      </c>
      <c r="J29" s="87">
        <v>1.1462941864126108</v>
      </c>
      <c r="K29" s="99">
        <v>141434.56215841</v>
      </c>
      <c r="L29" s="99">
        <v>159138.7943799599</v>
      </c>
      <c r="M29" s="99">
        <v>199641.17362327009</v>
      </c>
      <c r="N29" s="99">
        <v>191823.86421353003</v>
      </c>
      <c r="O29" s="99">
        <v>194089.22374653997</v>
      </c>
      <c r="P29" s="87">
        <v>12.517613765241306</v>
      </c>
      <c r="Q29" s="87">
        <v>25.450977809098312</v>
      </c>
      <c r="R29" s="87">
        <v>1.1809581369334854</v>
      </c>
      <c r="S29" s="99">
        <v>14628.11669947</v>
      </c>
      <c r="T29" s="99">
        <v>17446.175323304997</v>
      </c>
      <c r="U29" s="99">
        <v>18716.788246459997</v>
      </c>
      <c r="V29" s="99">
        <v>21197.334164854001</v>
      </c>
      <c r="W29" s="99">
        <v>21469.556648759997</v>
      </c>
      <c r="X29" s="87">
        <v>19.264671466130018</v>
      </c>
      <c r="Y29" s="87">
        <v>7.283045708348963</v>
      </c>
      <c r="Z29" s="87">
        <v>1.2842298082810455</v>
      </c>
      <c r="AA29" s="99">
        <v>7417.6210017200019</v>
      </c>
      <c r="AB29" s="99">
        <v>6953.2064248650004</v>
      </c>
      <c r="AC29" s="99">
        <v>9896.8456742700018</v>
      </c>
      <c r="AD29" s="99">
        <v>9940.310871210002</v>
      </c>
      <c r="AE29" s="99">
        <v>9958.5236727600004</v>
      </c>
      <c r="AF29" s="87">
        <v>-6.2609639498609164</v>
      </c>
      <c r="AG29" s="87">
        <v>42.334990068443908</v>
      </c>
      <c r="AH29" s="87">
        <v>0.18322164956376952</v>
      </c>
    </row>
    <row r="30" spans="2:34" x14ac:dyDescent="0.5">
      <c r="B30" s="116" t="s">
        <v>250</v>
      </c>
      <c r="C30" s="99">
        <v>50409.69302413502</v>
      </c>
      <c r="D30" s="99">
        <v>106281.5129899725</v>
      </c>
      <c r="E30" s="99">
        <v>80507.785816752497</v>
      </c>
      <c r="F30" s="99">
        <v>75091.585812875084</v>
      </c>
      <c r="G30" s="99">
        <v>74872.480573262495</v>
      </c>
      <c r="H30" s="87">
        <v>110.83546955758553</v>
      </c>
      <c r="I30" s="87">
        <v>-24.250433069814985</v>
      </c>
      <c r="J30" s="87">
        <v>-0.29178400914130487</v>
      </c>
      <c r="K30" s="99">
        <v>41345.033456100013</v>
      </c>
      <c r="L30" s="99">
        <v>90921.188319040011</v>
      </c>
      <c r="M30" s="99">
        <v>64818.975833289995</v>
      </c>
      <c r="N30" s="99">
        <v>58765.694600012583</v>
      </c>
      <c r="O30" s="99">
        <v>58404.896820479997</v>
      </c>
      <c r="P30" s="87">
        <v>119.9083679919615</v>
      </c>
      <c r="Q30" s="87">
        <v>-28.708613435801183</v>
      </c>
      <c r="R30" s="87">
        <v>-0.61395986551056048</v>
      </c>
      <c r="S30" s="99">
        <v>6445.5595371650015</v>
      </c>
      <c r="T30" s="99">
        <v>12527.6853716025</v>
      </c>
      <c r="U30" s="99">
        <v>11773.365456912503</v>
      </c>
      <c r="V30" s="99">
        <v>12493.241302472501</v>
      </c>
      <c r="W30" s="99">
        <v>12669.289537732499</v>
      </c>
      <c r="X30" s="87">
        <v>94.361487150464598</v>
      </c>
      <c r="Y30" s="87">
        <v>-6.0212233330817346</v>
      </c>
      <c r="Z30" s="87">
        <v>1.4091478023814163</v>
      </c>
      <c r="AA30" s="99">
        <v>2619.10003087</v>
      </c>
      <c r="AB30" s="99">
        <v>2832.6392993300005</v>
      </c>
      <c r="AC30" s="99">
        <v>3915.4445265500003</v>
      </c>
      <c r="AD30" s="99">
        <v>3832.6499103900001</v>
      </c>
      <c r="AE30" s="99">
        <v>3798.2942150499998</v>
      </c>
      <c r="AF30" s="87">
        <v>8.1531543638319199</v>
      </c>
      <c r="AG30" s="87">
        <v>38.226018663093249</v>
      </c>
      <c r="AH30" s="87">
        <v>-0.89639534377676799</v>
      </c>
    </row>
    <row r="31" spans="2:34" x14ac:dyDescent="0.5">
      <c r="B31" s="116" t="s">
        <v>251</v>
      </c>
      <c r="C31" s="99">
        <v>174057.66040123088</v>
      </c>
      <c r="D31" s="99">
        <v>160657.41396947138</v>
      </c>
      <c r="E31" s="99">
        <v>157161.69371171718</v>
      </c>
      <c r="F31" s="99">
        <v>149337.83716314516</v>
      </c>
      <c r="G31" s="99">
        <v>143495.83147389517</v>
      </c>
      <c r="H31" s="87">
        <v>-7.6987398318866171</v>
      </c>
      <c r="I31" s="87">
        <v>-2.175884804431417</v>
      </c>
      <c r="J31" s="87">
        <v>-3.911939398765929</v>
      </c>
      <c r="K31" s="99">
        <v>144990.89694163087</v>
      </c>
      <c r="L31" s="99">
        <v>134892.9587567829</v>
      </c>
      <c r="M31" s="99">
        <v>131340.20126952737</v>
      </c>
      <c r="N31" s="99">
        <v>124946.18028543935</v>
      </c>
      <c r="O31" s="99">
        <v>119826.42967323639</v>
      </c>
      <c r="P31" s="87">
        <v>-6.9645325312478787</v>
      </c>
      <c r="Q31" s="87">
        <v>-2.633760516485729</v>
      </c>
      <c r="R31" s="87">
        <v>-4.0975647278747473</v>
      </c>
      <c r="S31" s="99">
        <v>23215.415307560004</v>
      </c>
      <c r="T31" s="99">
        <v>21804.24635970849</v>
      </c>
      <c r="U31" s="99">
        <v>21814.020815849795</v>
      </c>
      <c r="V31" s="99">
        <v>20379.202776715803</v>
      </c>
      <c r="W31" s="99">
        <v>19748.410174818786</v>
      </c>
      <c r="X31" s="87">
        <v>-6.0785858411586249</v>
      </c>
      <c r="Y31" s="87">
        <v>4.4828222815201407E-2</v>
      </c>
      <c r="Z31" s="87">
        <v>-3.0952761440586229</v>
      </c>
      <c r="AA31" s="99">
        <v>5851.3481520400001</v>
      </c>
      <c r="AB31" s="99">
        <v>3960.2088529800012</v>
      </c>
      <c r="AC31" s="99">
        <v>4007.4716263400001</v>
      </c>
      <c r="AD31" s="99">
        <v>4012.4541009899986</v>
      </c>
      <c r="AE31" s="99">
        <v>3920.9916258399994</v>
      </c>
      <c r="AF31" s="87">
        <v>-32.319719318028902</v>
      </c>
      <c r="AG31" s="87">
        <v>1.1934414348989266</v>
      </c>
      <c r="AH31" s="87">
        <v>-2.2794647078313579</v>
      </c>
    </row>
    <row r="32" spans="2:34" x14ac:dyDescent="0.5">
      <c r="B32" s="116" t="s">
        <v>252</v>
      </c>
      <c r="C32" s="99">
        <v>201609.70650212755</v>
      </c>
      <c r="D32" s="99">
        <v>293413.85245570278</v>
      </c>
      <c r="E32" s="99">
        <v>335623.24934624392</v>
      </c>
      <c r="F32" s="99">
        <v>331647.1081781406</v>
      </c>
      <c r="G32" s="99">
        <v>331506.84575807472</v>
      </c>
      <c r="H32" s="87">
        <v>45.535578393695268</v>
      </c>
      <c r="I32" s="87">
        <v>14.385618312589232</v>
      </c>
      <c r="J32" s="87">
        <v>-4.2292670916499464E-2</v>
      </c>
      <c r="K32" s="99">
        <v>169089.51442334006</v>
      </c>
      <c r="L32" s="99">
        <v>239727.79741084404</v>
      </c>
      <c r="M32" s="99">
        <v>279645.59001081419</v>
      </c>
      <c r="N32" s="99">
        <v>277105.40127365891</v>
      </c>
      <c r="O32" s="99">
        <v>277211.61896056472</v>
      </c>
      <c r="P32" s="87">
        <v>0</v>
      </c>
      <c r="Q32" s="87">
        <v>0</v>
      </c>
      <c r="R32" s="87">
        <v>3.8331149958681365E-2</v>
      </c>
      <c r="S32" s="99">
        <v>26851.4598598175</v>
      </c>
      <c r="T32" s="99">
        <v>47111.484932538726</v>
      </c>
      <c r="U32" s="99">
        <v>49166.628415829742</v>
      </c>
      <c r="V32" s="99">
        <v>48382.135467091692</v>
      </c>
      <c r="W32" s="99">
        <v>48071.491137989949</v>
      </c>
      <c r="X32" s="87">
        <v>0</v>
      </c>
      <c r="Y32" s="87">
        <v>0</v>
      </c>
      <c r="Z32" s="87">
        <v>-0.6420641133400018</v>
      </c>
      <c r="AA32" s="99">
        <v>5668.7322189700008</v>
      </c>
      <c r="AB32" s="99">
        <v>6574.5701123200006</v>
      </c>
      <c r="AC32" s="99">
        <v>6811.0309196000026</v>
      </c>
      <c r="AD32" s="99">
        <v>6159.5714373899991</v>
      </c>
      <c r="AE32" s="99">
        <v>6223.7356595199999</v>
      </c>
      <c r="AF32" s="87">
        <v>0</v>
      </c>
      <c r="AG32" s="87">
        <v>0</v>
      </c>
      <c r="AH32" s="87">
        <v>1.0416994555905168</v>
      </c>
    </row>
    <row r="33" spans="2:34" x14ac:dyDescent="0.5">
      <c r="B33" s="116" t="s">
        <v>253</v>
      </c>
      <c r="C33" s="99">
        <v>3303.6538436723004</v>
      </c>
      <c r="D33" s="99">
        <v>4403.1513494099991</v>
      </c>
      <c r="E33" s="99">
        <v>3129.7796000700032</v>
      </c>
      <c r="F33" s="99">
        <v>2674.2303284319996</v>
      </c>
      <c r="G33" s="99">
        <v>2205.6421366600002</v>
      </c>
      <c r="H33" s="87">
        <v>33.281256383553519</v>
      </c>
      <c r="I33" s="87">
        <v>-28.919554389394804</v>
      </c>
      <c r="J33" s="87">
        <v>-17.522357247617858</v>
      </c>
      <c r="K33" s="99">
        <v>3303.6538436723004</v>
      </c>
      <c r="L33" s="99">
        <v>4403.1513494099991</v>
      </c>
      <c r="M33" s="99">
        <v>3129.7796000700032</v>
      </c>
      <c r="N33" s="99">
        <v>2674.2303284319996</v>
      </c>
      <c r="O33" s="99">
        <v>2205.6421366600002</v>
      </c>
      <c r="P33" s="87">
        <v>33.281256383553519</v>
      </c>
      <c r="Q33" s="87">
        <v>-28.919554389394804</v>
      </c>
      <c r="R33" s="87">
        <v>-17.522357247617858</v>
      </c>
      <c r="S33" s="99">
        <v>0</v>
      </c>
      <c r="T33" s="99">
        <v>0</v>
      </c>
      <c r="U33" s="99">
        <v>0</v>
      </c>
      <c r="V33" s="99">
        <v>0</v>
      </c>
      <c r="W33" s="99">
        <v>0</v>
      </c>
      <c r="X33" s="87">
        <v>0</v>
      </c>
      <c r="Y33" s="87">
        <v>0</v>
      </c>
      <c r="Z33" s="87">
        <v>0</v>
      </c>
      <c r="AA33" s="99">
        <v>0</v>
      </c>
      <c r="AB33" s="99">
        <v>0</v>
      </c>
      <c r="AC33" s="99">
        <v>0</v>
      </c>
      <c r="AD33" s="99">
        <v>0</v>
      </c>
      <c r="AE33" s="99">
        <v>0</v>
      </c>
      <c r="AF33" s="87">
        <v>0</v>
      </c>
      <c r="AG33" s="87">
        <v>0</v>
      </c>
      <c r="AH33" s="87">
        <v>0</v>
      </c>
    </row>
    <row r="34" spans="2:34" x14ac:dyDescent="0.5">
      <c r="B34" s="116" t="s">
        <v>254</v>
      </c>
      <c r="C34" s="99">
        <v>373100.60252186202</v>
      </c>
      <c r="D34" s="99">
        <v>473944.49370111187</v>
      </c>
      <c r="E34" s="99">
        <v>558469.81504557014</v>
      </c>
      <c r="F34" s="99">
        <v>457195.05152343406</v>
      </c>
      <c r="G34" s="99">
        <v>473477.75965685654</v>
      </c>
      <c r="H34" s="87">
        <v>27.028605823101255</v>
      </c>
      <c r="I34" s="87">
        <v>17.83443472132905</v>
      </c>
      <c r="J34" s="87">
        <v>3.5614357765173521</v>
      </c>
      <c r="K34" s="99">
        <v>327553.13267832884</v>
      </c>
      <c r="L34" s="99">
        <v>427751.2102241508</v>
      </c>
      <c r="M34" s="99">
        <v>481430.29208667181</v>
      </c>
      <c r="N34" s="99">
        <v>383855.69795827061</v>
      </c>
      <c r="O34" s="99">
        <v>398687.23607831093</v>
      </c>
      <c r="P34" s="87">
        <v>30.58987002399417</v>
      </c>
      <c r="Q34" s="87">
        <v>12.54913617529966</v>
      </c>
      <c r="R34" s="87">
        <v>3.8638316948085727</v>
      </c>
      <c r="S34" s="99">
        <v>27698.677775703211</v>
      </c>
      <c r="T34" s="99">
        <v>31040.657752600087</v>
      </c>
      <c r="U34" s="99">
        <v>56310.006932998353</v>
      </c>
      <c r="V34" s="99">
        <v>52786.169468543419</v>
      </c>
      <c r="W34" s="99">
        <v>53871.86899439308</v>
      </c>
      <c r="X34" s="87">
        <v>12.065485594508782</v>
      </c>
      <c r="Y34" s="87">
        <v>81.407260702397991</v>
      </c>
      <c r="Z34" s="87">
        <v>2.0567878608745316</v>
      </c>
      <c r="AA34" s="99">
        <v>17848.79206783</v>
      </c>
      <c r="AB34" s="99">
        <v>15152.625724361</v>
      </c>
      <c r="AC34" s="99">
        <v>20729.516025900011</v>
      </c>
      <c r="AD34" s="99">
        <v>20553.184096619985</v>
      </c>
      <c r="AE34" s="99">
        <v>20918.654584152504</v>
      </c>
      <c r="AF34" s="87">
        <v>-15.105595567604096</v>
      </c>
      <c r="AG34" s="87">
        <v>36.804778280591989</v>
      </c>
      <c r="AH34" s="87">
        <v>1.778169678306063</v>
      </c>
    </row>
    <row r="35" spans="2:34" x14ac:dyDescent="0.5">
      <c r="B35" s="110" t="s">
        <v>78</v>
      </c>
      <c r="C35" s="99">
        <v>3266011.8898883327</v>
      </c>
      <c r="D35" s="99">
        <v>4172746.8881104086</v>
      </c>
      <c r="E35" s="99">
        <v>4709039.2624172997</v>
      </c>
      <c r="F35" s="99">
        <v>4771086.1599992095</v>
      </c>
      <c r="G35" s="99">
        <v>4828899.709403608</v>
      </c>
      <c r="H35" s="87">
        <v>27.762758642408919</v>
      </c>
      <c r="I35" s="87">
        <v>12.852262279194854</v>
      </c>
      <c r="J35" s="87">
        <v>1.2117481735942626</v>
      </c>
      <c r="K35" s="99">
        <v>2903588.1630691797</v>
      </c>
      <c r="L35" s="99">
        <v>3716940.6652932176</v>
      </c>
      <c r="M35" s="99">
        <v>4175443.27772504</v>
      </c>
      <c r="N35" s="99">
        <v>4223793.1116693681</v>
      </c>
      <c r="O35" s="99">
        <v>4276333.7236603629</v>
      </c>
      <c r="P35" s="87">
        <v>28.011978853237231</v>
      </c>
      <c r="Q35" s="87">
        <v>12.335483767956584</v>
      </c>
      <c r="R35" s="87">
        <v>1.2439201116607013</v>
      </c>
      <c r="S35" s="99">
        <v>287139.56417262292</v>
      </c>
      <c r="T35" s="99">
        <v>383429.80260283494</v>
      </c>
      <c r="U35" s="99">
        <v>441782.89779253927</v>
      </c>
      <c r="V35" s="99">
        <v>455525.97228262818</v>
      </c>
      <c r="W35" s="99">
        <v>459739.56803227239</v>
      </c>
      <c r="X35" s="87">
        <v>33.534298454365604</v>
      </c>
      <c r="Y35" s="87">
        <v>15.218716644764244</v>
      </c>
      <c r="Z35" s="87">
        <v>0.92499572055793067</v>
      </c>
      <c r="AA35" s="99">
        <v>75284.162646529992</v>
      </c>
      <c r="AB35" s="99">
        <v>72376.420214356011</v>
      </c>
      <c r="AC35" s="99">
        <v>91813.086899720016</v>
      </c>
      <c r="AD35" s="99">
        <v>91767.0760472127</v>
      </c>
      <c r="AE35" s="99">
        <v>92826.417710972484</v>
      </c>
      <c r="AF35" s="87">
        <v>-3.8623560785636313</v>
      </c>
      <c r="AG35" s="87">
        <v>26.854971035868807</v>
      </c>
      <c r="AH35" s="87">
        <v>1.1543809712480924</v>
      </c>
    </row>
    <row r="36" spans="2:34" x14ac:dyDescent="0.5">
      <c r="B36" s="110" t="s">
        <v>255</v>
      </c>
      <c r="C36" s="99"/>
      <c r="D36" s="99"/>
      <c r="E36" s="99"/>
      <c r="F36" s="99"/>
      <c r="G36" s="99"/>
      <c r="H36" s="115"/>
      <c r="I36" s="115"/>
      <c r="J36" s="115"/>
      <c r="K36" s="67"/>
      <c r="L36" s="67"/>
      <c r="M36" s="67"/>
      <c r="N36" s="67"/>
      <c r="O36" s="67"/>
      <c r="P36" s="115"/>
      <c r="Q36" s="115"/>
      <c r="R36" s="115"/>
      <c r="S36" s="99"/>
      <c r="T36" s="99"/>
      <c r="U36" s="99"/>
      <c r="V36" s="99"/>
      <c r="W36" s="99"/>
      <c r="X36" s="115"/>
      <c r="Y36" s="115"/>
      <c r="Z36" s="115"/>
      <c r="AA36" s="99"/>
      <c r="AB36" s="99"/>
      <c r="AC36" s="99"/>
      <c r="AD36" s="99"/>
      <c r="AE36" s="99"/>
      <c r="AF36" s="115"/>
      <c r="AG36" s="115"/>
      <c r="AH36" s="115"/>
    </row>
    <row r="37" spans="2:34" x14ac:dyDescent="0.5">
      <c r="B37" s="118" t="s">
        <v>256</v>
      </c>
      <c r="C37" s="99">
        <v>38427.040945009001</v>
      </c>
      <c r="D37" s="99">
        <v>43111.280298490012</v>
      </c>
      <c r="E37" s="99">
        <v>52781.583237370221</v>
      </c>
      <c r="F37" s="99">
        <v>51091.892628050249</v>
      </c>
      <c r="G37" s="99">
        <v>52308.415542080249</v>
      </c>
      <c r="H37" s="87">
        <v>12.189955922404719</v>
      </c>
      <c r="I37" s="87">
        <v>22.431027034979788</v>
      </c>
      <c r="J37" s="87">
        <v>2.3810488346679648</v>
      </c>
      <c r="K37" s="99">
        <v>34207.671661839006</v>
      </c>
      <c r="L37" s="99">
        <v>38491.522665010008</v>
      </c>
      <c r="M37" s="99">
        <v>47816.362044059992</v>
      </c>
      <c r="N37" s="99">
        <v>46052.954703630021</v>
      </c>
      <c r="O37" s="99">
        <v>47201.158555770016</v>
      </c>
      <c r="P37" s="87">
        <v>12.523070981033566</v>
      </c>
      <c r="Q37" s="87">
        <v>24.225696292151497</v>
      </c>
      <c r="R37" s="87">
        <v>2.4932251568420938</v>
      </c>
      <c r="S37" s="99">
        <v>3254.3111639500012</v>
      </c>
      <c r="T37" s="99">
        <v>3721.3000503499998</v>
      </c>
      <c r="U37" s="99">
        <v>3982.2112740502298</v>
      </c>
      <c r="V37" s="99">
        <v>4050.2076134402296</v>
      </c>
      <c r="W37" s="99">
        <v>4089.4667006902291</v>
      </c>
      <c r="X37" s="87">
        <v>14.34985355958338</v>
      </c>
      <c r="Y37" s="87">
        <v>7.0112922948981371</v>
      </c>
      <c r="Z37" s="87">
        <v>0.96931048965791522</v>
      </c>
      <c r="AA37" s="99">
        <v>965.05811921999964</v>
      </c>
      <c r="AB37" s="99">
        <v>898.4575831300001</v>
      </c>
      <c r="AC37" s="99">
        <v>983.00991925999995</v>
      </c>
      <c r="AD37" s="99">
        <v>988.73031098000001</v>
      </c>
      <c r="AE37" s="99">
        <v>1017.7902856200001</v>
      </c>
      <c r="AF37" s="87">
        <v>-6.9011943181027142</v>
      </c>
      <c r="AG37" s="87">
        <v>9.4108322660532053</v>
      </c>
      <c r="AH37" s="87">
        <v>2.9391204373209412</v>
      </c>
    </row>
    <row r="38" spans="2:34" x14ac:dyDescent="0.5">
      <c r="B38" s="118" t="s">
        <v>257</v>
      </c>
      <c r="C38" s="99">
        <v>464.82122136000004</v>
      </c>
      <c r="D38" s="99">
        <v>677.94273293999981</v>
      </c>
      <c r="E38" s="99">
        <v>782.8880877900001</v>
      </c>
      <c r="F38" s="99">
        <v>5006.250602940001</v>
      </c>
      <c r="G38" s="99">
        <v>5131.0742675299998</v>
      </c>
      <c r="H38" s="87">
        <v>45.850211175048521</v>
      </c>
      <c r="I38" s="87">
        <v>15.479973418239782</v>
      </c>
      <c r="J38" s="87">
        <v>2.4933562957614175</v>
      </c>
      <c r="K38" s="99">
        <v>445.11470286000002</v>
      </c>
      <c r="L38" s="99">
        <v>670.28621443999987</v>
      </c>
      <c r="M38" s="99">
        <v>721.87155793000011</v>
      </c>
      <c r="N38" s="99">
        <v>4974.0377746800004</v>
      </c>
      <c r="O38" s="99">
        <v>5100.0248222299997</v>
      </c>
      <c r="P38" s="87">
        <v>50.587300337014938</v>
      </c>
      <c r="Q38" s="87">
        <v>7.6960173696989944</v>
      </c>
      <c r="R38" s="87">
        <v>2.5328928580182319</v>
      </c>
      <c r="S38" s="99">
        <v>0</v>
      </c>
      <c r="T38" s="99">
        <v>2.9999999999999996</v>
      </c>
      <c r="U38" s="99">
        <v>6.3278548299999997</v>
      </c>
      <c r="V38" s="99">
        <v>5.2806993899999988</v>
      </c>
      <c r="W38" s="99">
        <v>5.3503388699999999</v>
      </c>
      <c r="X38" s="87">
        <v>0</v>
      </c>
      <c r="Y38" s="87">
        <v>110.92849433333336</v>
      </c>
      <c r="Z38" s="87">
        <v>1.3187548628857071</v>
      </c>
      <c r="AA38" s="99">
        <v>19.706518500000001</v>
      </c>
      <c r="AB38" s="99">
        <v>4.6565184999999989</v>
      </c>
      <c r="AC38" s="99">
        <v>54.688675030000013</v>
      </c>
      <c r="AD38" s="99">
        <v>26.932128870000007</v>
      </c>
      <c r="AE38" s="99">
        <v>25.699106430000011</v>
      </c>
      <c r="AF38" s="87">
        <v>-76.370668923584859</v>
      </c>
      <c r="AG38" s="87">
        <v>1074.4541556100341</v>
      </c>
      <c r="AH38" s="87">
        <v>-4.578258354368236</v>
      </c>
    </row>
    <row r="39" spans="2:34" x14ac:dyDescent="0.5">
      <c r="B39" s="118" t="s">
        <v>258</v>
      </c>
      <c r="C39" s="99">
        <v>39775.729975492592</v>
      </c>
      <c r="D39" s="99">
        <v>87213.202581822508</v>
      </c>
      <c r="E39" s="99">
        <v>61272.499408472722</v>
      </c>
      <c r="F39" s="99">
        <v>59080.352112172703</v>
      </c>
      <c r="G39" s="99">
        <v>58710.788078362733</v>
      </c>
      <c r="H39" s="87">
        <v>119.26235580228956</v>
      </c>
      <c r="I39" s="87">
        <v>-29.744009399279303</v>
      </c>
      <c r="J39" s="87">
        <v>-0.62552781186594464</v>
      </c>
      <c r="K39" s="99">
        <v>31997.624467197591</v>
      </c>
      <c r="L39" s="99">
        <v>73593.246180240007</v>
      </c>
      <c r="M39" s="99">
        <v>47841.373317569996</v>
      </c>
      <c r="N39" s="99">
        <v>44990.705340359978</v>
      </c>
      <c r="O39" s="99">
        <v>44326.51042015</v>
      </c>
      <c r="P39" s="87">
        <v>129.9959681559618</v>
      </c>
      <c r="Q39" s="87">
        <v>-34.992168710155987</v>
      </c>
      <c r="R39" s="87">
        <v>-1.4762936370640634</v>
      </c>
      <c r="S39" s="99">
        <v>6341.1554700450024</v>
      </c>
      <c r="T39" s="99">
        <v>11971.763367502495</v>
      </c>
      <c r="U39" s="99">
        <v>10741.136454082729</v>
      </c>
      <c r="V39" s="99">
        <v>11390.449640042725</v>
      </c>
      <c r="W39" s="99">
        <v>11505.236323922732</v>
      </c>
      <c r="X39" s="87">
        <v>88.794667218867815</v>
      </c>
      <c r="Y39" s="87">
        <v>-10.279412277395314</v>
      </c>
      <c r="Z39" s="87">
        <v>1.0077449750225842</v>
      </c>
      <c r="AA39" s="99">
        <v>1436.95003825</v>
      </c>
      <c r="AB39" s="99">
        <v>1648.1930340799997</v>
      </c>
      <c r="AC39" s="99">
        <v>2689.9896368200002</v>
      </c>
      <c r="AD39" s="99">
        <v>2699.1971317699999</v>
      </c>
      <c r="AE39" s="99">
        <v>2879.0413342900001</v>
      </c>
      <c r="AF39" s="87">
        <v>14.700789185910981</v>
      </c>
      <c r="AG39" s="87">
        <v>63.208409524768925</v>
      </c>
      <c r="AH39" s="87">
        <v>6.6628776536253653</v>
      </c>
    </row>
    <row r="40" spans="2:34" x14ac:dyDescent="0.5">
      <c r="B40" s="118" t="s">
        <v>259</v>
      </c>
      <c r="C40" s="99">
        <v>20040.531606969998</v>
      </c>
      <c r="D40" s="99">
        <v>29313.426900389997</v>
      </c>
      <c r="E40" s="99">
        <v>64220.989442060229</v>
      </c>
      <c r="F40" s="99">
        <v>46824.55508102024</v>
      </c>
      <c r="G40" s="99">
        <v>53745.982362601222</v>
      </c>
      <c r="H40" s="87">
        <v>46.270705165300761</v>
      </c>
      <c r="I40" s="87">
        <v>119.08386781350974</v>
      </c>
      <c r="J40" s="87">
        <v>14.781618895480975</v>
      </c>
      <c r="K40" s="99">
        <v>16803.491742210001</v>
      </c>
      <c r="L40" s="99">
        <v>24777.02111858</v>
      </c>
      <c r="M40" s="99">
        <v>49274.924127760001</v>
      </c>
      <c r="N40" s="99">
        <v>37438.75678339001</v>
      </c>
      <c r="O40" s="99">
        <v>43282.036179530995</v>
      </c>
      <c r="P40" s="87">
        <v>47.451621952719918</v>
      </c>
      <c r="Q40" s="87">
        <v>98.873479955220716</v>
      </c>
      <c r="R40" s="87">
        <v>15.607567927398168</v>
      </c>
      <c r="S40" s="99">
        <v>2395.2787615199995</v>
      </c>
      <c r="T40" s="99">
        <v>3687.56694161</v>
      </c>
      <c r="U40" s="99">
        <v>12218.960003190232</v>
      </c>
      <c r="V40" s="99">
        <v>7643.4056628802309</v>
      </c>
      <c r="W40" s="99">
        <v>8411.0705497502313</v>
      </c>
      <c r="X40" s="87">
        <v>53.951473241884308</v>
      </c>
      <c r="Y40" s="87">
        <v>231.35561188905237</v>
      </c>
      <c r="Z40" s="87">
        <v>10.043492661891818</v>
      </c>
      <c r="AA40" s="99">
        <v>841.7611032399999</v>
      </c>
      <c r="AB40" s="99">
        <v>848.83884019999994</v>
      </c>
      <c r="AC40" s="99">
        <v>2727.1053111099995</v>
      </c>
      <c r="AD40" s="99">
        <v>1742.3926347500001</v>
      </c>
      <c r="AE40" s="99">
        <v>2052.8756333199999</v>
      </c>
      <c r="AF40" s="87">
        <v>0.84082490064666948</v>
      </c>
      <c r="AG40" s="87">
        <v>221.27480293755761</v>
      </c>
      <c r="AH40" s="87">
        <v>17.819347509727514</v>
      </c>
    </row>
    <row r="41" spans="2:34" x14ac:dyDescent="0.5">
      <c r="B41" s="119" t="s">
        <v>260</v>
      </c>
      <c r="C41" s="99">
        <v>19704.044810399995</v>
      </c>
      <c r="D41" s="99">
        <v>29081.433225330002</v>
      </c>
      <c r="E41" s="99">
        <v>64006.013048030225</v>
      </c>
      <c r="F41" s="99">
        <v>46532.840443400237</v>
      </c>
      <c r="G41" s="99">
        <v>53478.942209841218</v>
      </c>
      <c r="H41" s="87">
        <v>47.591184983402627</v>
      </c>
      <c r="I41" s="87">
        <v>120.09236117111597</v>
      </c>
      <c r="J41" s="87">
        <v>14.927310906132639</v>
      </c>
      <c r="K41" s="99">
        <v>16467.004945639997</v>
      </c>
      <c r="L41" s="99">
        <v>24545.027443520004</v>
      </c>
      <c r="M41" s="99">
        <v>49059.947733729998</v>
      </c>
      <c r="N41" s="99">
        <v>37147.042145770007</v>
      </c>
      <c r="O41" s="99">
        <v>43014.99602677099</v>
      </c>
      <c r="P41" s="87">
        <v>49.055809022628864</v>
      </c>
      <c r="Q41" s="87">
        <v>99.877339092900627</v>
      </c>
      <c r="R41" s="87">
        <v>15.796557523945886</v>
      </c>
      <c r="S41" s="99">
        <v>2395.2787615199995</v>
      </c>
      <c r="T41" s="99">
        <v>3687.56694161</v>
      </c>
      <c r="U41" s="99">
        <v>12218.960003190232</v>
      </c>
      <c r="V41" s="99">
        <v>7643.4056628802309</v>
      </c>
      <c r="W41" s="99">
        <v>8411.0705497502313</v>
      </c>
      <c r="X41" s="87">
        <v>53.951473241884308</v>
      </c>
      <c r="Y41" s="87">
        <v>231.35561188905237</v>
      </c>
      <c r="Z41" s="87">
        <v>10.043492661891818</v>
      </c>
      <c r="AA41" s="99">
        <v>841.7611032399999</v>
      </c>
      <c r="AB41" s="99">
        <v>848.83884019999994</v>
      </c>
      <c r="AC41" s="99">
        <v>2727.1053111099995</v>
      </c>
      <c r="AD41" s="99">
        <v>1742.3926347500001</v>
      </c>
      <c r="AE41" s="99">
        <v>2052.8756333199999</v>
      </c>
      <c r="AF41" s="87">
        <v>0.84082490064666948</v>
      </c>
      <c r="AG41" s="87">
        <v>221.27480293755761</v>
      </c>
      <c r="AH41" s="87">
        <v>17.819347509727514</v>
      </c>
    </row>
    <row r="42" spans="2:34" x14ac:dyDescent="0.5">
      <c r="B42" s="119" t="s">
        <v>261</v>
      </c>
      <c r="C42" s="99">
        <v>336.48679656999997</v>
      </c>
      <c r="D42" s="99">
        <v>231.99367505999993</v>
      </c>
      <c r="E42" s="99">
        <v>214.97639403000005</v>
      </c>
      <c r="F42" s="99">
        <v>291.71463762000002</v>
      </c>
      <c r="G42" s="99">
        <v>267.04015276000001</v>
      </c>
      <c r="H42" s="87">
        <v>-31.054152072282616</v>
      </c>
      <c r="I42" s="87">
        <v>-7.3352349048303758</v>
      </c>
      <c r="J42" s="87">
        <v>-8.4584322066628808</v>
      </c>
      <c r="K42" s="99">
        <v>336.48679656999997</v>
      </c>
      <c r="L42" s="99">
        <v>231.99367505999993</v>
      </c>
      <c r="M42" s="99">
        <v>214.97639403000005</v>
      </c>
      <c r="N42" s="99">
        <v>291.71463762000002</v>
      </c>
      <c r="O42" s="99">
        <v>267.04015276000001</v>
      </c>
      <c r="P42" s="87">
        <v>-31.054152072282616</v>
      </c>
      <c r="Q42" s="87">
        <v>-7.3352349048303758</v>
      </c>
      <c r="R42" s="87">
        <v>-8.4584322066628808</v>
      </c>
      <c r="S42" s="99">
        <v>0</v>
      </c>
      <c r="T42" s="99">
        <v>0</v>
      </c>
      <c r="U42" s="99">
        <v>0</v>
      </c>
      <c r="V42" s="99">
        <v>0</v>
      </c>
      <c r="W42" s="99">
        <v>0</v>
      </c>
      <c r="X42" s="87">
        <v>0</v>
      </c>
      <c r="Y42" s="87">
        <v>0</v>
      </c>
      <c r="Z42" s="87">
        <v>0</v>
      </c>
      <c r="AA42" s="99">
        <v>0</v>
      </c>
      <c r="AB42" s="99">
        <v>0</v>
      </c>
      <c r="AC42" s="99">
        <v>0</v>
      </c>
      <c r="AD42" s="99">
        <v>0</v>
      </c>
      <c r="AE42" s="99">
        <v>0</v>
      </c>
      <c r="AF42" s="87">
        <v>0</v>
      </c>
      <c r="AG42" s="87">
        <v>0</v>
      </c>
      <c r="AH42" s="87">
        <v>0</v>
      </c>
    </row>
    <row r="43" spans="2:34" x14ac:dyDescent="0.5">
      <c r="B43" s="118" t="s">
        <v>262</v>
      </c>
      <c r="C43" s="99">
        <v>2913947.1558339405</v>
      </c>
      <c r="D43" s="99">
        <v>3647608.9544265294</v>
      </c>
      <c r="E43" s="99">
        <v>4116123.2301201504</v>
      </c>
      <c r="F43" s="99">
        <v>4191660.1971787438</v>
      </c>
      <c r="G43" s="99">
        <v>4260459.7856952976</v>
      </c>
      <c r="H43" s="87">
        <v>25.17759449150418</v>
      </c>
      <c r="I43" s="87">
        <v>12.844421689585417</v>
      </c>
      <c r="J43" s="87">
        <v>1.6413446052440106</v>
      </c>
      <c r="K43" s="99">
        <v>2598787.8170959852</v>
      </c>
      <c r="L43" s="99">
        <v>3269848.4651251063</v>
      </c>
      <c r="M43" s="99">
        <v>3673791.7779001906</v>
      </c>
      <c r="N43" s="99">
        <v>3730165.7846231549</v>
      </c>
      <c r="O43" s="99">
        <v>3792562.5082223383</v>
      </c>
      <c r="P43" s="87">
        <v>25.822063795073412</v>
      </c>
      <c r="Q43" s="87">
        <v>12.353578983349896</v>
      </c>
      <c r="R43" s="87">
        <v>1.6727600648850816</v>
      </c>
      <c r="S43" s="99">
        <v>257303.19895868536</v>
      </c>
      <c r="T43" s="99">
        <v>319267.5449011671</v>
      </c>
      <c r="U43" s="99">
        <v>367502.71175639977</v>
      </c>
      <c r="V43" s="99">
        <v>384908.11279254861</v>
      </c>
      <c r="W43" s="99">
        <v>390476.52050457883</v>
      </c>
      <c r="X43" s="87">
        <v>24.08222913405411</v>
      </c>
      <c r="Y43" s="87">
        <v>15.108070840762853</v>
      </c>
      <c r="Z43" s="87">
        <v>1.4466849429675133</v>
      </c>
      <c r="AA43" s="99">
        <v>57856.139779269986</v>
      </c>
      <c r="AB43" s="99">
        <v>58492.94440025599</v>
      </c>
      <c r="AC43" s="99">
        <v>74828.740463559996</v>
      </c>
      <c r="AD43" s="99">
        <v>76586.299763039991</v>
      </c>
      <c r="AE43" s="99">
        <v>77420.75696838001</v>
      </c>
      <c r="AF43" s="87">
        <v>1.1006690446606202</v>
      </c>
      <c r="AG43" s="87">
        <v>27.92780604703584</v>
      </c>
      <c r="AH43" s="87">
        <v>1.089564593043213</v>
      </c>
    </row>
    <row r="44" spans="2:34" x14ac:dyDescent="0.5">
      <c r="B44" s="119" t="s">
        <v>263</v>
      </c>
      <c r="C44" s="99">
        <v>2489020.224972818</v>
      </c>
      <c r="D44" s="99">
        <v>3118968.3630773383</v>
      </c>
      <c r="E44" s="99">
        <v>3538076.3534911536</v>
      </c>
      <c r="F44" s="99">
        <v>3605564.9048833549</v>
      </c>
      <c r="G44" s="99">
        <v>3669234.3647174737</v>
      </c>
      <c r="H44" s="87">
        <v>25.309080729201376</v>
      </c>
      <c r="I44" s="87">
        <v>13.437391522634787</v>
      </c>
      <c r="J44" s="87">
        <v>1.7658664179886374</v>
      </c>
      <c r="K44" s="99">
        <v>2174096.656963673</v>
      </c>
      <c r="L44" s="99">
        <v>2741245.6692858753</v>
      </c>
      <c r="M44" s="99">
        <v>3095794.3986509037</v>
      </c>
      <c r="N44" s="99">
        <v>3144116.1243484458</v>
      </c>
      <c r="O44" s="99">
        <v>3201381.1415848951</v>
      </c>
      <c r="P44" s="87">
        <v>26.086651230781911</v>
      </c>
      <c r="Q44" s="87">
        <v>12.933854609878592</v>
      </c>
      <c r="R44" s="87">
        <v>1.8213391290792913</v>
      </c>
      <c r="S44" s="99">
        <v>257300.05389737539</v>
      </c>
      <c r="T44" s="99">
        <v>319251.77007120714</v>
      </c>
      <c r="U44" s="99">
        <v>367493.27842199977</v>
      </c>
      <c r="V44" s="99">
        <v>384900.00510186865</v>
      </c>
      <c r="W44" s="99">
        <v>390468.30587419885</v>
      </c>
      <c r="X44" s="87">
        <v>24.077614922902935</v>
      </c>
      <c r="Y44" s="87">
        <v>15.110803720847862</v>
      </c>
      <c r="Z44" s="87">
        <v>1.446687632767496</v>
      </c>
      <c r="AA44" s="99">
        <v>57623.51411176999</v>
      </c>
      <c r="AB44" s="99">
        <v>58470.923720255989</v>
      </c>
      <c r="AC44" s="99">
        <v>74788.676418250005</v>
      </c>
      <c r="AD44" s="99">
        <v>76548.775433039991</v>
      </c>
      <c r="AE44" s="99">
        <v>77384.91725838001</v>
      </c>
      <c r="AF44" s="87">
        <v>1.4705968935568792</v>
      </c>
      <c r="AG44" s="87">
        <v>27.907465214785176</v>
      </c>
      <c r="AH44" s="87">
        <v>1.0922994138180764</v>
      </c>
    </row>
    <row r="45" spans="2:34" x14ac:dyDescent="0.5">
      <c r="B45" s="119" t="s">
        <v>264</v>
      </c>
      <c r="C45" s="99">
        <v>424926.9308611232</v>
      </c>
      <c r="D45" s="99">
        <v>528640.59134919057</v>
      </c>
      <c r="E45" s="99">
        <v>578046.87662899622</v>
      </c>
      <c r="F45" s="99">
        <v>586095.2922953883</v>
      </c>
      <c r="G45" s="99">
        <v>591225.4209778232</v>
      </c>
      <c r="H45" s="87">
        <v>24.407410534768765</v>
      </c>
      <c r="I45" s="87">
        <v>9.3459121543639867</v>
      </c>
      <c r="J45" s="87">
        <v>0.87530624283693736</v>
      </c>
      <c r="K45" s="99">
        <v>424691.16013231321</v>
      </c>
      <c r="L45" s="99">
        <v>528602.79583923065</v>
      </c>
      <c r="M45" s="99">
        <v>577997.37924928626</v>
      </c>
      <c r="N45" s="99">
        <v>586049.66027470829</v>
      </c>
      <c r="O45" s="99">
        <v>591181.36663744319</v>
      </c>
      <c r="P45" s="87">
        <v>24.467576785573687</v>
      </c>
      <c r="Q45" s="87">
        <v>9.3443666584537866</v>
      </c>
      <c r="R45" s="87">
        <v>0.87564360336449543</v>
      </c>
      <c r="S45" s="99">
        <v>3.14506131</v>
      </c>
      <c r="T45" s="99">
        <v>15.77482996</v>
      </c>
      <c r="U45" s="99">
        <v>9.4333343999999997</v>
      </c>
      <c r="V45" s="99">
        <v>8.107690680000001</v>
      </c>
      <c r="W45" s="99">
        <v>8.2146303799999991</v>
      </c>
      <c r="X45" s="87">
        <v>401.57464052743694</v>
      </c>
      <c r="Y45" s="87">
        <v>-40.200088216988931</v>
      </c>
      <c r="Z45" s="87">
        <v>1.3189908720099064</v>
      </c>
      <c r="AA45" s="99">
        <v>232.62566750000008</v>
      </c>
      <c r="AB45" s="99">
        <v>22.020679999999999</v>
      </c>
      <c r="AC45" s="99">
        <v>40.064045310000004</v>
      </c>
      <c r="AD45" s="99">
        <v>37.524329999999999</v>
      </c>
      <c r="AE45" s="99">
        <v>35.839709999999997</v>
      </c>
      <c r="AF45" s="87">
        <v>-90.533856286516624</v>
      </c>
      <c r="AG45" s="87">
        <v>81.938274885244269</v>
      </c>
      <c r="AH45" s="87">
        <v>-4.4894072725615741</v>
      </c>
    </row>
    <row r="46" spans="2:34" x14ac:dyDescent="0.5">
      <c r="B46" s="118" t="s">
        <v>265</v>
      </c>
      <c r="C46" s="99">
        <v>33693.814125852012</v>
      </c>
      <c r="D46" s="99">
        <v>47627.639701204615</v>
      </c>
      <c r="E46" s="99">
        <v>19623.087071012997</v>
      </c>
      <c r="F46" s="99">
        <v>18766.235040624</v>
      </c>
      <c r="G46" s="99">
        <v>38593.423211412002</v>
      </c>
      <c r="H46" s="87">
        <v>41.354254295187367</v>
      </c>
      <c r="I46" s="87">
        <v>-58.798951209592097</v>
      </c>
      <c r="J46" s="87">
        <v>105.65352148615487</v>
      </c>
      <c r="K46" s="99">
        <v>33693.814125852012</v>
      </c>
      <c r="L46" s="99">
        <v>47626.376094434614</v>
      </c>
      <c r="M46" s="99">
        <v>19623.087071012997</v>
      </c>
      <c r="N46" s="99">
        <v>18766.235040624</v>
      </c>
      <c r="O46" s="99">
        <v>38593.423211412002</v>
      </c>
      <c r="P46" s="87">
        <v>41.350504031814744</v>
      </c>
      <c r="Q46" s="87">
        <v>-58.7978580774151</v>
      </c>
      <c r="R46" s="87">
        <v>105.65352148615487</v>
      </c>
      <c r="S46" s="99">
        <v>0</v>
      </c>
      <c r="T46" s="99">
        <v>1.26360677</v>
      </c>
      <c r="U46" s="99">
        <v>0</v>
      </c>
      <c r="V46" s="99">
        <v>0</v>
      </c>
      <c r="W46" s="99">
        <v>0</v>
      </c>
      <c r="X46" s="87">
        <v>0</v>
      </c>
      <c r="Y46" s="87">
        <v>-100</v>
      </c>
      <c r="Z46" s="87">
        <v>0</v>
      </c>
      <c r="AA46" s="99">
        <v>0</v>
      </c>
      <c r="AB46" s="99">
        <v>0</v>
      </c>
      <c r="AC46" s="99">
        <v>0</v>
      </c>
      <c r="AD46" s="99">
        <v>0</v>
      </c>
      <c r="AE46" s="99">
        <v>0</v>
      </c>
      <c r="AF46" s="87">
        <v>0</v>
      </c>
      <c r="AG46" s="87">
        <v>0</v>
      </c>
      <c r="AH46" s="87">
        <v>0</v>
      </c>
    </row>
    <row r="47" spans="2:34" x14ac:dyDescent="0.5">
      <c r="B47" s="119" t="s">
        <v>266</v>
      </c>
      <c r="C47" s="99">
        <v>719.61500814999988</v>
      </c>
      <c r="D47" s="99">
        <v>555.81579422999994</v>
      </c>
      <c r="E47" s="99">
        <v>879.53103901999987</v>
      </c>
      <c r="F47" s="99">
        <v>426.25639724999996</v>
      </c>
      <c r="G47" s="99">
        <v>353.96601410999995</v>
      </c>
      <c r="H47" s="87">
        <v>-22.762061944913867</v>
      </c>
      <c r="I47" s="87">
        <v>58.241462036619382</v>
      </c>
      <c r="J47" s="87">
        <v>-16.95936614825786</v>
      </c>
      <c r="K47" s="99">
        <v>719.61500814999988</v>
      </c>
      <c r="L47" s="99">
        <v>554.55218745999991</v>
      </c>
      <c r="M47" s="99">
        <v>879.53103901999987</v>
      </c>
      <c r="N47" s="99">
        <v>426.25639724999996</v>
      </c>
      <c r="O47" s="99">
        <v>353.96601410999995</v>
      </c>
      <c r="P47" s="87">
        <v>-22.937656777663189</v>
      </c>
      <c r="Q47" s="87">
        <v>58.60203221783177</v>
      </c>
      <c r="R47" s="87">
        <v>-16.95936614825786</v>
      </c>
      <c r="S47" s="99">
        <v>0</v>
      </c>
      <c r="T47" s="99">
        <v>1.26360677</v>
      </c>
      <c r="U47" s="99">
        <v>0</v>
      </c>
      <c r="V47" s="99">
        <v>0</v>
      </c>
      <c r="W47" s="99">
        <v>0</v>
      </c>
      <c r="X47" s="87">
        <v>0</v>
      </c>
      <c r="Y47" s="87">
        <v>-100</v>
      </c>
      <c r="Z47" s="87">
        <v>0</v>
      </c>
      <c r="AA47" s="99">
        <v>0</v>
      </c>
      <c r="AB47" s="99">
        <v>0</v>
      </c>
      <c r="AC47" s="99">
        <v>0</v>
      </c>
      <c r="AD47" s="99">
        <v>0</v>
      </c>
      <c r="AE47" s="99">
        <v>0</v>
      </c>
      <c r="AF47" s="87">
        <v>0</v>
      </c>
      <c r="AG47" s="87">
        <v>0</v>
      </c>
      <c r="AH47" s="87">
        <v>0</v>
      </c>
    </row>
    <row r="48" spans="2:34" x14ac:dyDescent="0.5">
      <c r="B48" s="119" t="s">
        <v>267</v>
      </c>
      <c r="C48" s="99">
        <v>32974.199117702017</v>
      </c>
      <c r="D48" s="99">
        <v>47071.823906974612</v>
      </c>
      <c r="E48" s="99">
        <v>18743.556031993001</v>
      </c>
      <c r="F48" s="99">
        <v>18339.978643374001</v>
      </c>
      <c r="G48" s="99">
        <v>38239.457197301999</v>
      </c>
      <c r="H48" s="87">
        <v>42.753501727065036</v>
      </c>
      <c r="I48" s="87">
        <v>-60.180943765776249</v>
      </c>
      <c r="J48" s="87">
        <v>108.50328095184247</v>
      </c>
      <c r="K48" s="99">
        <v>32974.199117702017</v>
      </c>
      <c r="L48" s="99">
        <v>47071.823906974612</v>
      </c>
      <c r="M48" s="99">
        <v>18743.556031993001</v>
      </c>
      <c r="N48" s="99">
        <v>18339.978643374001</v>
      </c>
      <c r="O48" s="99">
        <v>38239.457197301999</v>
      </c>
      <c r="P48" s="87">
        <v>42.753501727065036</v>
      </c>
      <c r="Q48" s="87">
        <v>-60.180943765776249</v>
      </c>
      <c r="R48" s="87">
        <v>108.50328095184247</v>
      </c>
      <c r="S48" s="99">
        <v>0</v>
      </c>
      <c r="T48" s="99">
        <v>0</v>
      </c>
      <c r="U48" s="99">
        <v>0</v>
      </c>
      <c r="V48" s="99">
        <v>0</v>
      </c>
      <c r="W48" s="99">
        <v>0</v>
      </c>
      <c r="X48" s="87">
        <v>0</v>
      </c>
      <c r="Y48" s="87">
        <v>0</v>
      </c>
      <c r="Z48" s="87">
        <v>0</v>
      </c>
      <c r="AA48" s="99">
        <v>0</v>
      </c>
      <c r="AB48" s="99">
        <v>0</v>
      </c>
      <c r="AC48" s="99">
        <v>0</v>
      </c>
      <c r="AD48" s="99">
        <v>0</v>
      </c>
      <c r="AE48" s="99">
        <v>0</v>
      </c>
      <c r="AF48" s="87">
        <v>0</v>
      </c>
      <c r="AG48" s="87">
        <v>0</v>
      </c>
      <c r="AH48" s="87">
        <v>0</v>
      </c>
    </row>
    <row r="49" spans="2:34" x14ac:dyDescent="0.5">
      <c r="B49" s="118" t="s">
        <v>268</v>
      </c>
      <c r="C49" s="99">
        <v>110037.92357925003</v>
      </c>
      <c r="D49" s="99">
        <v>181602.96495227178</v>
      </c>
      <c r="E49" s="99">
        <v>195088.39877143537</v>
      </c>
      <c r="F49" s="99">
        <v>181028.29032299272</v>
      </c>
      <c r="G49" s="99">
        <v>194149.41119276502</v>
      </c>
      <c r="H49" s="87">
        <v>65.036706478271682</v>
      </c>
      <c r="I49" s="87">
        <v>7.4257784407362415</v>
      </c>
      <c r="J49" s="87">
        <v>7.2481051698391807</v>
      </c>
      <c r="K49" s="99">
        <v>87680.623523200018</v>
      </c>
      <c r="L49" s="99">
        <v>130550.17451287202</v>
      </c>
      <c r="M49" s="99">
        <v>142452.08951594977</v>
      </c>
      <c r="N49" s="99">
        <v>129685.39471512997</v>
      </c>
      <c r="O49" s="99">
        <v>145019.11569822996</v>
      </c>
      <c r="P49" s="87">
        <v>48.892844584218601</v>
      </c>
      <c r="Q49" s="87">
        <v>9.1167361878204503</v>
      </c>
      <c r="R49" s="87">
        <v>11.823784025010987</v>
      </c>
      <c r="S49" s="99">
        <v>17424.764196610005</v>
      </c>
      <c r="T49" s="99">
        <v>43691.143001879755</v>
      </c>
      <c r="U49" s="99">
        <v>45677.605870895575</v>
      </c>
      <c r="V49" s="99">
        <v>45114.961865702753</v>
      </c>
      <c r="W49" s="99">
        <v>42927.863969175065</v>
      </c>
      <c r="X49" s="87">
        <v>150.74166002418491</v>
      </c>
      <c r="Y49" s="87">
        <v>4.5466031157169668</v>
      </c>
      <c r="Z49" s="87">
        <v>-4.8478327501155665</v>
      </c>
      <c r="AA49" s="99">
        <v>4932.5358594400004</v>
      </c>
      <c r="AB49" s="99">
        <v>7361.6474375200014</v>
      </c>
      <c r="AC49" s="99">
        <v>6958.7033845900014</v>
      </c>
      <c r="AD49" s="99">
        <v>6227.9337421600003</v>
      </c>
      <c r="AE49" s="99">
        <v>6202.4315253600107</v>
      </c>
      <c r="AF49" s="87">
        <v>49.246708940414727</v>
      </c>
      <c r="AG49" s="87">
        <v>-5.4735581451010669</v>
      </c>
      <c r="AH49" s="87">
        <v>-0.40948118358024033</v>
      </c>
    </row>
    <row r="50" spans="2:34" x14ac:dyDescent="0.5">
      <c r="B50" s="119" t="s">
        <v>269</v>
      </c>
      <c r="C50" s="99">
        <v>2666.38612603</v>
      </c>
      <c r="D50" s="99">
        <v>2596.6809528799999</v>
      </c>
      <c r="E50" s="99">
        <v>2306.5288628599997</v>
      </c>
      <c r="F50" s="99">
        <v>2367.8915596299998</v>
      </c>
      <c r="G50" s="99">
        <v>2364.2661263402301</v>
      </c>
      <c r="H50" s="87">
        <v>-2.6142190161251913</v>
      </c>
      <c r="I50" s="87">
        <v>-11.173959962165943</v>
      </c>
      <c r="J50" s="87">
        <v>-0.15310807942303661</v>
      </c>
      <c r="K50" s="99">
        <v>2195.6096850500003</v>
      </c>
      <c r="L50" s="99">
        <v>2522.9660940500003</v>
      </c>
      <c r="M50" s="99">
        <v>2237.3015267399996</v>
      </c>
      <c r="N50" s="99">
        <v>2302.2654100899999</v>
      </c>
      <c r="O50" s="99">
        <v>2298.7814380400005</v>
      </c>
      <c r="P50" s="87">
        <v>14.909590316939466</v>
      </c>
      <c r="Q50" s="87">
        <v>-11.322568622055343</v>
      </c>
      <c r="R50" s="87">
        <v>-0.15132799349416581</v>
      </c>
      <c r="S50" s="99">
        <v>31.10086879</v>
      </c>
      <c r="T50" s="99">
        <v>33.912716039999992</v>
      </c>
      <c r="U50" s="99">
        <v>29.425193329999999</v>
      </c>
      <c r="V50" s="99">
        <v>25.824006749999999</v>
      </c>
      <c r="W50" s="99">
        <v>25.682545510230035</v>
      </c>
      <c r="X50" s="87">
        <v>9.0410569202622977</v>
      </c>
      <c r="Y50" s="87">
        <v>-13.23256652373985</v>
      </c>
      <c r="Z50" s="87">
        <v>-0.54778966385595762</v>
      </c>
      <c r="AA50" s="99">
        <v>439.67557219000003</v>
      </c>
      <c r="AB50" s="99">
        <v>39.802142790000005</v>
      </c>
      <c r="AC50" s="99">
        <v>39.802142790000005</v>
      </c>
      <c r="AD50" s="99">
        <v>39.802142790000005</v>
      </c>
      <c r="AE50" s="99">
        <v>39.802142790000005</v>
      </c>
      <c r="AF50" s="87">
        <v>-90.947383637497154</v>
      </c>
      <c r="AG50" s="87">
        <v>0</v>
      </c>
      <c r="AH50" s="87">
        <v>0</v>
      </c>
    </row>
    <row r="51" spans="2:34" x14ac:dyDescent="0.5">
      <c r="B51" s="119" t="s">
        <v>270</v>
      </c>
      <c r="C51" s="99">
        <v>80994.806935409972</v>
      </c>
      <c r="D51" s="99">
        <v>135678.68757029201</v>
      </c>
      <c r="E51" s="99">
        <v>136840.50060087026</v>
      </c>
      <c r="F51" s="99">
        <v>129763.83780407021</v>
      </c>
      <c r="G51" s="99">
        <v>133606.46910122022</v>
      </c>
      <c r="H51" s="87">
        <v>67.515292281010289</v>
      </c>
      <c r="I51" s="87">
        <v>0.85629736798297496</v>
      </c>
      <c r="J51" s="87">
        <v>2.9612497304156493</v>
      </c>
      <c r="K51" s="99">
        <v>69941.204258349971</v>
      </c>
      <c r="L51" s="99">
        <v>105183.94710526202</v>
      </c>
      <c r="M51" s="99">
        <v>106032.12004644002</v>
      </c>
      <c r="N51" s="99">
        <v>98212.999388579978</v>
      </c>
      <c r="O51" s="99">
        <v>104157.52992477</v>
      </c>
      <c r="P51" s="87">
        <v>50.389099273629647</v>
      </c>
      <c r="Q51" s="87">
        <v>0.806371090380544</v>
      </c>
      <c r="R51" s="87">
        <v>6.0526921824986424</v>
      </c>
      <c r="S51" s="99">
        <v>7454.5668693499993</v>
      </c>
      <c r="T51" s="99">
        <v>24142.607032689997</v>
      </c>
      <c r="U51" s="99">
        <v>25283.552087710232</v>
      </c>
      <c r="V51" s="99">
        <v>26726.92413817023</v>
      </c>
      <c r="W51" s="99">
        <v>24650.263398490224</v>
      </c>
      <c r="X51" s="87">
        <v>223.86331031456842</v>
      </c>
      <c r="Y51" s="87">
        <v>4.7258568781546755</v>
      </c>
      <c r="Z51" s="87">
        <v>-7.7699204328350309</v>
      </c>
      <c r="AA51" s="99">
        <v>3599.03580771</v>
      </c>
      <c r="AB51" s="99">
        <v>6352.1334323399997</v>
      </c>
      <c r="AC51" s="99">
        <v>5524.8284667200005</v>
      </c>
      <c r="AD51" s="99">
        <v>4823.9142773200001</v>
      </c>
      <c r="AE51" s="99">
        <v>4798.6757779600002</v>
      </c>
      <c r="AF51" s="87">
        <v>76.495421877498487</v>
      </c>
      <c r="AG51" s="87">
        <v>-13.02404891887223</v>
      </c>
      <c r="AH51" s="87">
        <v>-0.52319543650807265</v>
      </c>
    </row>
    <row r="52" spans="2:34" x14ac:dyDescent="0.5">
      <c r="B52" s="119" t="s">
        <v>271</v>
      </c>
      <c r="C52" s="99">
        <v>9329.536787330002</v>
      </c>
      <c r="D52" s="99">
        <v>26424.036310569762</v>
      </c>
      <c r="E52" s="99">
        <v>37037.201739675111</v>
      </c>
      <c r="F52" s="99">
        <v>34464.555171445121</v>
      </c>
      <c r="G52" s="99">
        <v>34933.917863628107</v>
      </c>
      <c r="H52" s="87">
        <v>183.22988496551065</v>
      </c>
      <c r="I52" s="87">
        <v>40.164815489827433</v>
      </c>
      <c r="J52" s="87">
        <v>1.3618707389319917</v>
      </c>
      <c r="K52" s="99">
        <v>6704.2770682700002</v>
      </c>
      <c r="L52" s="99">
        <v>12905.088655050014</v>
      </c>
      <c r="M52" s="99">
        <v>21700.273904990001</v>
      </c>
      <c r="N52" s="99">
        <v>20579.18658722999</v>
      </c>
      <c r="O52" s="99">
        <v>21092.640845899994</v>
      </c>
      <c r="P52" s="87">
        <v>92.490383730219222</v>
      </c>
      <c r="Q52" s="87">
        <v>68.152846408368205</v>
      </c>
      <c r="R52" s="87">
        <v>2.4950172665649362</v>
      </c>
      <c r="S52" s="99">
        <v>1994.6350038700004</v>
      </c>
      <c r="T52" s="99">
        <v>12644.402422589746</v>
      </c>
      <c r="U52" s="99">
        <v>13999.033126275111</v>
      </c>
      <c r="V52" s="99">
        <v>12577.236879275133</v>
      </c>
      <c r="W52" s="99">
        <v>12533.296497108106</v>
      </c>
      <c r="X52" s="87">
        <v>533.92061194439157</v>
      </c>
      <c r="Y52" s="87">
        <v>10.713283699870715</v>
      </c>
      <c r="Z52" s="87">
        <v>-0.34936435235176644</v>
      </c>
      <c r="AA52" s="99">
        <v>630.62471518999996</v>
      </c>
      <c r="AB52" s="99">
        <v>874.54523293000295</v>
      </c>
      <c r="AC52" s="99">
        <v>1337.8947084100007</v>
      </c>
      <c r="AD52" s="99">
        <v>1308.1317049400004</v>
      </c>
      <c r="AE52" s="99">
        <v>1307.9805206200003</v>
      </c>
      <c r="AF52" s="87">
        <v>38.679187774382193</v>
      </c>
      <c r="AG52" s="87">
        <v>52.981762181428913</v>
      </c>
      <c r="AH52" s="87">
        <v>-1.1557270527817742E-2</v>
      </c>
    </row>
    <row r="53" spans="2:34" x14ac:dyDescent="0.5">
      <c r="B53" s="119" t="s">
        <v>272</v>
      </c>
      <c r="C53" s="99">
        <v>8339.769443090001</v>
      </c>
      <c r="D53" s="99">
        <v>8130.3224120000068</v>
      </c>
      <c r="E53" s="99">
        <v>7417.7885523402174</v>
      </c>
      <c r="F53" s="99">
        <v>6918.9607574774764</v>
      </c>
      <c r="G53" s="99">
        <v>9151.7135809060564</v>
      </c>
      <c r="H53" s="87">
        <v>-2.5114247164654371</v>
      </c>
      <c r="I53" s="87">
        <v>-8.763906565477896</v>
      </c>
      <c r="J53" s="87">
        <v>32.270060514732556</v>
      </c>
      <c r="K53" s="99">
        <v>397.56598189999994</v>
      </c>
      <c r="L53" s="99">
        <v>1299.3189595300007</v>
      </c>
      <c r="M53" s="99">
        <v>1102.6548419899982</v>
      </c>
      <c r="N53" s="99">
        <v>1175.7513950300001</v>
      </c>
      <c r="O53" s="99">
        <v>3471.5477424499991</v>
      </c>
      <c r="P53" s="87">
        <v>226.81844490830184</v>
      </c>
      <c r="Q53" s="87">
        <v>-15.135938415856051</v>
      </c>
      <c r="R53" s="87">
        <v>195.26205600303967</v>
      </c>
      <c r="S53" s="99">
        <v>7942.2034611900017</v>
      </c>
      <c r="T53" s="99">
        <v>6830.7034524700057</v>
      </c>
      <c r="U53" s="99">
        <v>6314.4451903502195</v>
      </c>
      <c r="V53" s="99">
        <v>5742.522742447476</v>
      </c>
      <c r="W53" s="99">
        <v>5679.4649370160478</v>
      </c>
      <c r="X53" s="87">
        <v>-13.9948568952105</v>
      </c>
      <c r="Y53" s="87">
        <v>-7.5579076988491645</v>
      </c>
      <c r="Z53" s="87">
        <v>-1.0980854279482255</v>
      </c>
      <c r="AA53" s="99">
        <v>0</v>
      </c>
      <c r="AB53" s="99">
        <v>0.3</v>
      </c>
      <c r="AC53" s="99">
        <v>0.68851999999999991</v>
      </c>
      <c r="AD53" s="99">
        <v>0.68662000000000001</v>
      </c>
      <c r="AE53" s="99">
        <v>0.70090144001066679</v>
      </c>
      <c r="AF53" s="87">
        <v>0</v>
      </c>
      <c r="AG53" s="87">
        <v>129.50666666666663</v>
      </c>
      <c r="AH53" s="87">
        <v>2.0799627174662438</v>
      </c>
    </row>
    <row r="54" spans="2:34" x14ac:dyDescent="0.5">
      <c r="B54" s="120" t="s">
        <v>273</v>
      </c>
      <c r="C54" s="99">
        <v>1901.41798432</v>
      </c>
      <c r="D54" s="99">
        <v>1783.46224628</v>
      </c>
      <c r="E54" s="99">
        <v>1509.4774325100002</v>
      </c>
      <c r="F54" s="99">
        <v>651.78699556000004</v>
      </c>
      <c r="G54" s="99">
        <v>646.78710556022997</v>
      </c>
      <c r="H54" s="87">
        <v>-6.2035669701622274</v>
      </c>
      <c r="I54" s="87">
        <v>-15.362523896510044</v>
      </c>
      <c r="J54" s="87">
        <v>-0.76710490295595068</v>
      </c>
      <c r="K54" s="99">
        <v>1697.76873432</v>
      </c>
      <c r="L54" s="99">
        <v>1783.46224628</v>
      </c>
      <c r="M54" s="99">
        <v>1509.4774325100002</v>
      </c>
      <c r="N54" s="99">
        <v>651.78699556000004</v>
      </c>
      <c r="O54" s="99">
        <v>646.78710555999999</v>
      </c>
      <c r="P54" s="87">
        <v>5.0474196059643237</v>
      </c>
      <c r="Q54" s="87">
        <v>-15.362523896510044</v>
      </c>
      <c r="R54" s="87">
        <v>-0.76710490299123357</v>
      </c>
      <c r="S54" s="99">
        <v>0</v>
      </c>
      <c r="T54" s="99">
        <v>0</v>
      </c>
      <c r="U54" s="99">
        <v>0</v>
      </c>
      <c r="V54" s="99">
        <v>0</v>
      </c>
      <c r="W54" s="99">
        <v>2.3003667593002301E-10</v>
      </c>
      <c r="X54" s="87">
        <v>0</v>
      </c>
      <c r="Y54" s="87">
        <v>0</v>
      </c>
      <c r="Z54" s="87">
        <v>0</v>
      </c>
      <c r="AA54" s="99">
        <v>203.64924999999999</v>
      </c>
      <c r="AB54" s="99">
        <v>0</v>
      </c>
      <c r="AC54" s="99">
        <v>0</v>
      </c>
      <c r="AD54" s="99">
        <v>0</v>
      </c>
      <c r="AE54" s="99">
        <v>0</v>
      </c>
      <c r="AF54" s="87">
        <v>-100</v>
      </c>
      <c r="AG54" s="87">
        <v>0</v>
      </c>
      <c r="AH54" s="87">
        <v>0</v>
      </c>
    </row>
    <row r="55" spans="2:34" x14ac:dyDescent="0.5">
      <c r="B55" s="119" t="s">
        <v>274</v>
      </c>
      <c r="C55" s="99">
        <v>6806.0063030700021</v>
      </c>
      <c r="D55" s="99">
        <v>6989.7754602500008</v>
      </c>
      <c r="E55" s="99">
        <v>9976.9015831797969</v>
      </c>
      <c r="F55" s="99">
        <v>6861.2580348099109</v>
      </c>
      <c r="G55" s="99">
        <v>13446.257415110231</v>
      </c>
      <c r="H55" s="87">
        <v>2.700102659280605</v>
      </c>
      <c r="I55" s="87">
        <v>42.735652095224197</v>
      </c>
      <c r="J55" s="87">
        <v>95.973644292227164</v>
      </c>
      <c r="K55" s="99">
        <v>6744.1977953100022</v>
      </c>
      <c r="L55" s="99">
        <v>6855.3914527000006</v>
      </c>
      <c r="M55" s="99">
        <v>9870.2617632797974</v>
      </c>
      <c r="N55" s="99">
        <v>6763.4049386400011</v>
      </c>
      <c r="O55" s="99">
        <v>13351.828641510001</v>
      </c>
      <c r="P55" s="87">
        <v>1.6487306684172851</v>
      </c>
      <c r="Q55" s="87">
        <v>43.978091278688218</v>
      </c>
      <c r="R55" s="87">
        <v>97.412823313737789</v>
      </c>
      <c r="S55" s="99">
        <v>2.2579934099999996</v>
      </c>
      <c r="T55" s="99">
        <v>39.517378089999994</v>
      </c>
      <c r="U55" s="99">
        <v>51.150273229999996</v>
      </c>
      <c r="V55" s="99">
        <v>42.45409905991</v>
      </c>
      <c r="W55" s="99">
        <v>39.156591050230034</v>
      </c>
      <c r="X55" s="87">
        <v>1650.1104261415894</v>
      </c>
      <c r="Y55" s="87">
        <v>29.437416403250054</v>
      </c>
      <c r="Z55" s="87">
        <v>-7.7672311571766457</v>
      </c>
      <c r="AA55" s="99">
        <v>59.550514349999879</v>
      </c>
      <c r="AB55" s="99">
        <v>94.866629460000098</v>
      </c>
      <c r="AC55" s="99">
        <v>55.489546669999996</v>
      </c>
      <c r="AD55" s="99">
        <v>55.398997109999996</v>
      </c>
      <c r="AE55" s="99">
        <v>55.272182549999371</v>
      </c>
      <c r="AF55" s="87">
        <v>59.304466964692622</v>
      </c>
      <c r="AG55" s="87">
        <v>-41.50783369678291</v>
      </c>
      <c r="AH55" s="87">
        <v>-0.22891129192974535</v>
      </c>
    </row>
    <row r="56" spans="2:34" x14ac:dyDescent="0.5">
      <c r="B56" s="118" t="s">
        <v>275</v>
      </c>
      <c r="C56" s="99">
        <v>1747.5964188071036</v>
      </c>
      <c r="D56" s="99">
        <v>2152.2477950685493</v>
      </c>
      <c r="E56" s="99">
        <v>3521.1950413227</v>
      </c>
      <c r="F56" s="99">
        <v>4285.8109153081396</v>
      </c>
      <c r="G56" s="99">
        <v>3901.9908012958276</v>
      </c>
      <c r="H56" s="87">
        <v>23.154738239716561</v>
      </c>
      <c r="I56" s="87">
        <v>63.605466312513968</v>
      </c>
      <c r="J56" s="87">
        <v>-8.9556007392061154</v>
      </c>
      <c r="K56" s="99">
        <v>1747.5964188071036</v>
      </c>
      <c r="L56" s="99">
        <v>2152.2477950685493</v>
      </c>
      <c r="M56" s="99">
        <v>3521.1950413227</v>
      </c>
      <c r="N56" s="99">
        <v>4285.8109153081396</v>
      </c>
      <c r="O56" s="99">
        <v>3901.9908012955975</v>
      </c>
      <c r="P56" s="87">
        <v>23.154738239716561</v>
      </c>
      <c r="Q56" s="87">
        <v>63.605466312513968</v>
      </c>
      <c r="R56" s="87">
        <v>-8.9556007392114783</v>
      </c>
      <c r="S56" s="99">
        <v>0</v>
      </c>
      <c r="T56" s="99">
        <v>0</v>
      </c>
      <c r="U56" s="99">
        <v>0</v>
      </c>
      <c r="V56" s="99">
        <v>0</v>
      </c>
      <c r="W56" s="99">
        <v>2.3003667593002301E-10</v>
      </c>
      <c r="X56" s="87">
        <v>0</v>
      </c>
      <c r="Y56" s="87">
        <v>0</v>
      </c>
      <c r="Z56" s="87">
        <v>0</v>
      </c>
      <c r="AA56" s="99">
        <v>0</v>
      </c>
      <c r="AB56" s="99">
        <v>0</v>
      </c>
      <c r="AC56" s="99">
        <v>0</v>
      </c>
      <c r="AD56" s="99">
        <v>0</v>
      </c>
      <c r="AE56" s="99">
        <v>0</v>
      </c>
      <c r="AF56" s="87">
        <v>0</v>
      </c>
      <c r="AG56" s="87">
        <v>0</v>
      </c>
      <c r="AH56" s="87">
        <v>0</v>
      </c>
    </row>
    <row r="57" spans="2:34" x14ac:dyDescent="0.5">
      <c r="B57" s="118" t="s">
        <v>241</v>
      </c>
      <c r="C57" s="99">
        <v>107877.27614202308</v>
      </c>
      <c r="D57" s="99">
        <v>133439.22846529921</v>
      </c>
      <c r="E57" s="99">
        <v>195625.39122512366</v>
      </c>
      <c r="F57" s="99">
        <v>213342.57772395122</v>
      </c>
      <c r="G57" s="99">
        <v>161898.83825924085</v>
      </c>
      <c r="H57" s="87">
        <v>23.695400215355075</v>
      </c>
      <c r="I57" s="87">
        <v>46.602609648628125</v>
      </c>
      <c r="J57" s="87">
        <v>-24.113207974488148</v>
      </c>
      <c r="K57" s="99">
        <v>98224.40932204308</v>
      </c>
      <c r="L57" s="99">
        <v>129231.32532324914</v>
      </c>
      <c r="M57" s="99">
        <v>190400.59714137373</v>
      </c>
      <c r="N57" s="99">
        <v>207433.43338182321</v>
      </c>
      <c r="O57" s="99">
        <v>156346.95574939722</v>
      </c>
      <c r="P57" s="87">
        <v>31.56742424334195</v>
      </c>
      <c r="Q57" s="87">
        <v>47.333161418193733</v>
      </c>
      <c r="R57" s="87">
        <v>-24.627889920903435</v>
      </c>
      <c r="S57" s="99">
        <v>420.85560381000005</v>
      </c>
      <c r="T57" s="99">
        <v>1086.2207330100791</v>
      </c>
      <c r="U57" s="99">
        <v>1653.9445726099339</v>
      </c>
      <c r="V57" s="99">
        <v>2413.5540134479998</v>
      </c>
      <c r="W57" s="99">
        <v>2324.0596520536369</v>
      </c>
      <c r="X57" s="87">
        <v>158.09819880655922</v>
      </c>
      <c r="Y57" s="87">
        <v>52.265973420209676</v>
      </c>
      <c r="Z57" s="87">
        <v>-3.7079908257993122</v>
      </c>
      <c r="AA57" s="99">
        <v>9232.0112161699999</v>
      </c>
      <c r="AB57" s="99">
        <v>3121.68240904</v>
      </c>
      <c r="AC57" s="99">
        <v>3570.8495111399993</v>
      </c>
      <c r="AD57" s="99">
        <v>3495.5903286799985</v>
      </c>
      <c r="AE57" s="99">
        <v>3227.822857789999</v>
      </c>
      <c r="AF57" s="87">
        <v>-66.186323478763441</v>
      </c>
      <c r="AG57" s="87">
        <v>14.388622647815415</v>
      </c>
      <c r="AH57" s="87">
        <v>-7.6601502382321112</v>
      </c>
    </row>
    <row r="58" spans="2:34" x14ac:dyDescent="0.5">
      <c r="B58" s="110" t="s">
        <v>78</v>
      </c>
      <c r="C58" s="99">
        <v>3266011.8898487058</v>
      </c>
      <c r="D58" s="99">
        <v>4172746.887854015</v>
      </c>
      <c r="E58" s="99">
        <v>4709039.2624047371</v>
      </c>
      <c r="F58" s="99">
        <v>4771086.1616058014</v>
      </c>
      <c r="G58" s="99">
        <v>4828899.7094105845</v>
      </c>
      <c r="H58" s="87">
        <v>27.762758636108721</v>
      </c>
      <c r="I58" s="87">
        <v>12.852262285827972</v>
      </c>
      <c r="J58" s="87">
        <v>1.2117481396589413</v>
      </c>
      <c r="K58" s="99">
        <v>2903588.1630599955</v>
      </c>
      <c r="L58" s="99">
        <v>3716940.6650289996</v>
      </c>
      <c r="M58" s="99">
        <v>4175443.2777171684</v>
      </c>
      <c r="N58" s="99">
        <v>4223793.1132780984</v>
      </c>
      <c r="O58" s="99">
        <v>4276333.7236603536</v>
      </c>
      <c r="P58" s="87">
        <v>28.01197884454243</v>
      </c>
      <c r="Q58" s="87">
        <v>12.335483775730157</v>
      </c>
      <c r="R58" s="87">
        <v>1.2439200730993694</v>
      </c>
      <c r="S58" s="99">
        <v>287139.5641546204</v>
      </c>
      <c r="T58" s="99">
        <v>383429.80260228942</v>
      </c>
      <c r="U58" s="99">
        <v>441782.89778605849</v>
      </c>
      <c r="V58" s="99">
        <v>455525.97228745266</v>
      </c>
      <c r="W58" s="99">
        <v>459739.5680390409</v>
      </c>
      <c r="X58" s="87">
        <v>33.534298462547696</v>
      </c>
      <c r="Y58" s="87">
        <v>15.218716643237956</v>
      </c>
      <c r="Z58" s="87">
        <v>0.92499572097488603</v>
      </c>
      <c r="AA58" s="99">
        <v>75284.162634089982</v>
      </c>
      <c r="AB58" s="99">
        <v>72376.420222725996</v>
      </c>
      <c r="AC58" s="99">
        <v>91813.086901510018</v>
      </c>
      <c r="AD58" s="99">
        <v>91767.076040250002</v>
      </c>
      <c r="AE58" s="99">
        <v>92826.417711190006</v>
      </c>
      <c r="AF58" s="87">
        <v>-3.8623560515599196</v>
      </c>
      <c r="AG58" s="87">
        <v>26.854971023671826</v>
      </c>
      <c r="AH58" s="87">
        <v>1.1543809791600745</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8A14286F-EE30-4B8D-A6F4-327F47C1ED63}">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A8CF-4A85-4091-B931-ED52CEE7AFFB}">
  <sheetPr codeName="Sheet81"/>
  <dimension ref="B2:BG97"/>
  <sheetViews>
    <sheetView topLeftCell="AO1" workbookViewId="0">
      <selection activeCell="BH1" sqref="BH1:BK1048576"/>
    </sheetView>
  </sheetViews>
  <sheetFormatPr defaultColWidth="9.1328125" defaultRowHeight="15.75" x14ac:dyDescent="0.5"/>
  <cols>
    <col min="1" max="1" width="9.1328125" style="29"/>
    <col min="2" max="2" width="7.265625" style="29" customWidth="1"/>
    <col min="3" max="3" width="40.59765625" style="29" customWidth="1"/>
    <col min="4" max="29" width="12.73046875" style="29" bestFit="1" customWidth="1"/>
    <col min="30" max="30" width="11.59765625" style="29" bestFit="1" customWidth="1"/>
    <col min="31" max="31" width="9.3984375" style="29" bestFit="1" customWidth="1"/>
    <col min="32" max="32" width="10.3984375" style="29" bestFit="1" customWidth="1"/>
    <col min="33" max="34" width="11.59765625" style="29" bestFit="1" customWidth="1"/>
    <col min="35" max="35" width="10.3984375" style="29" bestFit="1" customWidth="1"/>
    <col min="36" max="36" width="12.73046875" style="29" bestFit="1" customWidth="1"/>
    <col min="37" max="38" width="11.59765625" style="29" bestFit="1" customWidth="1"/>
    <col min="39" max="39" width="10.3984375" style="29" bestFit="1" customWidth="1"/>
    <col min="40" max="42" width="11.59765625" style="29" bestFit="1" customWidth="1"/>
    <col min="43" max="45" width="10.3984375" style="29" bestFit="1" customWidth="1"/>
    <col min="46" max="46" width="10.3984375" style="29" customWidth="1"/>
    <col min="47" max="47" width="10.3984375" style="29" bestFit="1" customWidth="1"/>
    <col min="48" max="48" width="11.1328125" style="29" bestFit="1" customWidth="1"/>
    <col min="49" max="49" width="11.59765625" style="29" customWidth="1"/>
    <col min="50" max="50" width="11.59765625" style="29" bestFit="1" customWidth="1"/>
    <col min="51" max="54" width="10.3984375" style="29" bestFit="1" customWidth="1"/>
    <col min="55" max="55" width="11.59765625" style="29" bestFit="1" customWidth="1"/>
    <col min="56" max="58" width="10.3984375" style="29" bestFit="1" customWidth="1"/>
    <col min="59" max="59" width="11.1328125" style="29" bestFit="1" customWidth="1"/>
    <col min="60" max="16384" width="9.1328125" style="29"/>
  </cols>
  <sheetData>
    <row r="2" spans="2:59" x14ac:dyDescent="0.5">
      <c r="C2" s="81" t="s">
        <v>100</v>
      </c>
      <c r="D2" s="121"/>
    </row>
    <row r="3" spans="2:59" s="123" customFormat="1" ht="61.15" x14ac:dyDescent="0.5">
      <c r="B3" s="84" t="s">
        <v>276</v>
      </c>
      <c r="C3" s="84" t="s">
        <v>277</v>
      </c>
      <c r="D3" s="122" t="s">
        <v>743</v>
      </c>
      <c r="E3" s="122" t="s">
        <v>744</v>
      </c>
      <c r="F3" s="122" t="s">
        <v>745</v>
      </c>
      <c r="G3" s="122" t="s">
        <v>746</v>
      </c>
      <c r="H3" s="122" t="s">
        <v>747</v>
      </c>
      <c r="I3" s="122" t="s">
        <v>748</v>
      </c>
      <c r="J3" s="122" t="s">
        <v>749</v>
      </c>
      <c r="K3" s="122" t="s">
        <v>750</v>
      </c>
      <c r="L3" s="122" t="s">
        <v>751</v>
      </c>
      <c r="M3" s="122" t="s">
        <v>752</v>
      </c>
      <c r="N3" s="122" t="s">
        <v>753</v>
      </c>
      <c r="O3" s="122" t="s">
        <v>754</v>
      </c>
      <c r="P3" s="122" t="s">
        <v>755</v>
      </c>
      <c r="Q3" s="122" t="s">
        <v>756</v>
      </c>
      <c r="R3" s="122" t="s">
        <v>757</v>
      </c>
      <c r="S3" s="122" t="s">
        <v>758</v>
      </c>
      <c r="T3" s="122" t="s">
        <v>759</v>
      </c>
      <c r="U3" s="122" t="s">
        <v>760</v>
      </c>
      <c r="V3" s="122" t="s">
        <v>761</v>
      </c>
      <c r="W3" s="122" t="s">
        <v>762</v>
      </c>
      <c r="X3" s="122" t="s">
        <v>763</v>
      </c>
      <c r="Y3" s="122" t="s">
        <v>764</v>
      </c>
      <c r="Z3" s="122" t="s">
        <v>765</v>
      </c>
      <c r="AA3" s="122" t="s">
        <v>766</v>
      </c>
      <c r="AB3" s="122" t="s">
        <v>767</v>
      </c>
      <c r="AC3" s="122" t="s">
        <v>768</v>
      </c>
      <c r="AD3" s="122" t="s">
        <v>769</v>
      </c>
      <c r="AE3" s="122" t="s">
        <v>770</v>
      </c>
      <c r="AF3" s="122" t="s">
        <v>771</v>
      </c>
      <c r="AG3" s="122" t="s">
        <v>772</v>
      </c>
      <c r="AH3" s="122" t="s">
        <v>773</v>
      </c>
      <c r="AI3" s="122" t="s">
        <v>774</v>
      </c>
      <c r="AJ3" s="122" t="s">
        <v>775</v>
      </c>
      <c r="AK3" s="122" t="s">
        <v>776</v>
      </c>
      <c r="AL3" s="122" t="s">
        <v>777</v>
      </c>
      <c r="AM3" s="122" t="s">
        <v>778</v>
      </c>
      <c r="AN3" s="122" t="s">
        <v>779</v>
      </c>
      <c r="AO3" s="122" t="s">
        <v>780</v>
      </c>
      <c r="AP3" s="122" t="s">
        <v>781</v>
      </c>
      <c r="AQ3" s="122" t="s">
        <v>782</v>
      </c>
      <c r="AR3" s="122" t="s">
        <v>783</v>
      </c>
      <c r="AS3" s="122" t="s">
        <v>784</v>
      </c>
      <c r="AT3" s="122" t="s">
        <v>785</v>
      </c>
      <c r="AU3" s="122" t="s">
        <v>786</v>
      </c>
      <c r="AV3" s="122" t="s">
        <v>787</v>
      </c>
      <c r="AW3" s="122" t="s">
        <v>788</v>
      </c>
      <c r="AX3" s="122" t="s">
        <v>789</v>
      </c>
      <c r="AY3" s="122" t="s">
        <v>790</v>
      </c>
      <c r="AZ3" s="122" t="s">
        <v>791</v>
      </c>
      <c r="BA3" s="122" t="s">
        <v>792</v>
      </c>
      <c r="BB3" s="122" t="s">
        <v>793</v>
      </c>
      <c r="BC3" s="122" t="s">
        <v>794</v>
      </c>
      <c r="BD3" s="122" t="s">
        <v>795</v>
      </c>
      <c r="BE3" s="122" t="s">
        <v>796</v>
      </c>
      <c r="BF3" s="122" t="s">
        <v>797</v>
      </c>
      <c r="BG3" s="122" t="s">
        <v>798</v>
      </c>
    </row>
    <row r="4" spans="2:59" ht="16.149999999999999" thickBot="1" x14ac:dyDescent="0.55000000000000004">
      <c r="B4" s="124"/>
      <c r="C4" s="125" t="s">
        <v>101</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row>
    <row r="5" spans="2:59" ht="16.149999999999999" thickTop="1" x14ac:dyDescent="0.5">
      <c r="B5" s="127">
        <v>1</v>
      </c>
      <c r="C5" s="128" t="s">
        <v>278</v>
      </c>
      <c r="D5" s="129">
        <v>34974.907876972982</v>
      </c>
      <c r="E5" s="129">
        <v>34345.263945999999</v>
      </c>
      <c r="F5" s="129">
        <v>53876.266602664437</v>
      </c>
      <c r="G5" s="129">
        <v>53278.978393132005</v>
      </c>
      <c r="H5" s="129">
        <v>16702.585526651314</v>
      </c>
      <c r="I5" s="129">
        <v>20532.467916617999</v>
      </c>
      <c r="J5" s="129">
        <v>16371.66602882</v>
      </c>
      <c r="K5" s="129">
        <v>22096.514616870001</v>
      </c>
      <c r="L5" s="129">
        <v>24842.947828830002</v>
      </c>
      <c r="M5" s="129">
        <v>14485.771129680001</v>
      </c>
      <c r="N5" s="129">
        <v>34032.69687219827</v>
      </c>
      <c r="O5" s="129">
        <v>17028.911687188312</v>
      </c>
      <c r="P5" s="129">
        <v>21846.921350469733</v>
      </c>
      <c r="Q5" s="129">
        <v>33173.357572394059</v>
      </c>
      <c r="R5" s="129">
        <v>52336.549508475997</v>
      </c>
      <c r="S5" s="129">
        <v>19114.045186262549</v>
      </c>
      <c r="T5" s="129">
        <v>26113.662587567214</v>
      </c>
      <c r="U5" s="129">
        <v>16571.504882363999</v>
      </c>
      <c r="V5" s="129">
        <v>25300.256121788218</v>
      </c>
      <c r="W5" s="129">
        <v>33108.196746594134</v>
      </c>
      <c r="X5" s="129">
        <v>11700.919381359998</v>
      </c>
      <c r="Y5" s="129">
        <v>16796.827969850001</v>
      </c>
      <c r="Z5" s="129">
        <v>6048.5238588071743</v>
      </c>
      <c r="AA5" s="129">
        <v>157.06700000000001</v>
      </c>
      <c r="AB5" s="129">
        <v>576.99599999999998</v>
      </c>
      <c r="AC5" s="129">
        <v>4184.1994489012841</v>
      </c>
      <c r="AD5" s="129">
        <v>1656.9578767897603</v>
      </c>
      <c r="AE5" s="129">
        <v>1290.5737883799998</v>
      </c>
      <c r="AF5" s="129">
        <v>8022.5659231329473</v>
      </c>
      <c r="AG5" s="129">
        <v>6551.9430700000003</v>
      </c>
      <c r="AH5" s="129">
        <v>4752.0050033355546</v>
      </c>
      <c r="AI5" s="129">
        <v>703.72031400000003</v>
      </c>
      <c r="AJ5" s="129">
        <v>5072.8371141299995</v>
      </c>
      <c r="AK5" s="129">
        <v>5411.5350135000008</v>
      </c>
      <c r="AL5" s="129">
        <v>5479.1789106129017</v>
      </c>
      <c r="AM5" s="129">
        <v>614.62156864779865</v>
      </c>
      <c r="AN5" s="129">
        <v>347.31840689000001</v>
      </c>
      <c r="AO5" s="129">
        <v>853.4830704384276</v>
      </c>
      <c r="AP5" s="129">
        <v>587.45799999999997</v>
      </c>
      <c r="AQ5" s="129">
        <v>967.44384336000007</v>
      </c>
      <c r="AR5" s="129">
        <v>280.40527559999981</v>
      </c>
      <c r="AS5" s="129">
        <v>1584.7535550935481</v>
      </c>
      <c r="AT5" s="129">
        <v>1635.3236013287274</v>
      </c>
      <c r="AU5" s="129">
        <v>1290.1289102408002</v>
      </c>
      <c r="AV5" s="129">
        <v>1127.8150000000001</v>
      </c>
      <c r="AW5" s="129">
        <v>922.61208327727263</v>
      </c>
      <c r="AX5" s="129">
        <v>930.76920724000001</v>
      </c>
      <c r="AY5" s="129">
        <v>1419.5789875073092</v>
      </c>
      <c r="AZ5" s="129">
        <v>1208.3224166068655</v>
      </c>
      <c r="BA5" s="129">
        <v>495.35566927000002</v>
      </c>
      <c r="BB5" s="129">
        <v>663.46818566000013</v>
      </c>
      <c r="BC5" s="129">
        <v>-355.4298857</v>
      </c>
      <c r="BD5" s="129">
        <v>1180.7815282091894</v>
      </c>
      <c r="BE5" s="129">
        <v>1708.2890614199998</v>
      </c>
      <c r="BF5" s="129">
        <v>1944.6819197971511</v>
      </c>
      <c r="BG5" s="129">
        <v>1374.7435277540749</v>
      </c>
    </row>
    <row r="6" spans="2:59" x14ac:dyDescent="0.5">
      <c r="B6" s="130" t="s">
        <v>103</v>
      </c>
      <c r="C6" s="100" t="s">
        <v>104</v>
      </c>
      <c r="D6" s="129">
        <v>14694.0229279872</v>
      </c>
      <c r="E6" s="129">
        <v>14637.377054</v>
      </c>
      <c r="F6" s="129">
        <v>27056.996728519996</v>
      </c>
      <c r="G6" s="129">
        <v>34128.59489652</v>
      </c>
      <c r="H6" s="129">
        <v>9429.4538946600005</v>
      </c>
      <c r="I6" s="129">
        <v>14006.223782870002</v>
      </c>
      <c r="J6" s="129">
        <v>9825.8531126500002</v>
      </c>
      <c r="K6" s="129">
        <v>10698.094435999999</v>
      </c>
      <c r="L6" s="129">
        <v>11564.005365999999</v>
      </c>
      <c r="M6" s="129">
        <v>10257.155581000001</v>
      </c>
      <c r="N6" s="129">
        <v>26225.861340160001</v>
      </c>
      <c r="O6" s="129">
        <v>11551.345050919999</v>
      </c>
      <c r="P6" s="129">
        <v>14089.98018972</v>
      </c>
      <c r="Q6" s="129">
        <v>18620.627762689997</v>
      </c>
      <c r="R6" s="129">
        <v>35771.059655309997</v>
      </c>
      <c r="S6" s="129">
        <v>14200.9740057</v>
      </c>
      <c r="T6" s="129">
        <v>19402.575715999999</v>
      </c>
      <c r="U6" s="129">
        <v>10118.8928086</v>
      </c>
      <c r="V6" s="129">
        <v>18366.705959239996</v>
      </c>
      <c r="W6" s="129">
        <v>23542.489832220002</v>
      </c>
      <c r="X6" s="129">
        <v>9075.8438903099996</v>
      </c>
      <c r="Y6" s="129">
        <v>12460.115059020001</v>
      </c>
      <c r="Z6" s="129">
        <v>4010.8832692300002</v>
      </c>
      <c r="AA6" s="129">
        <v>262.46800000000002</v>
      </c>
      <c r="AB6" s="129">
        <v>502.83</v>
      </c>
      <c r="AC6" s="129">
        <v>3010.6696620100001</v>
      </c>
      <c r="AD6" s="129">
        <v>1249.6944709300001</v>
      </c>
      <c r="AE6" s="129">
        <v>1015.00143686</v>
      </c>
      <c r="AF6" s="129">
        <v>6420.9002725133996</v>
      </c>
      <c r="AG6" s="129">
        <v>5187.6870599999993</v>
      </c>
      <c r="AH6" s="129">
        <v>3142.5770219299998</v>
      </c>
      <c r="AI6" s="129">
        <v>500</v>
      </c>
      <c r="AJ6" s="129">
        <v>4267.7532872900001</v>
      </c>
      <c r="AK6" s="129">
        <v>4283.8832131600002</v>
      </c>
      <c r="AL6" s="129">
        <v>3382.8212863199997</v>
      </c>
      <c r="AM6" s="129">
        <v>557.45606728999996</v>
      </c>
      <c r="AN6" s="129">
        <v>28</v>
      </c>
      <c r="AO6" s="129">
        <v>834.33843167999999</v>
      </c>
      <c r="AP6" s="129">
        <v>519</v>
      </c>
      <c r="AQ6" s="129">
        <v>727.29776779999986</v>
      </c>
      <c r="AR6" s="129">
        <v>233.33283399999999</v>
      </c>
      <c r="AS6" s="129">
        <v>867.99380000000008</v>
      </c>
      <c r="AT6" s="129">
        <v>946.11519999999996</v>
      </c>
      <c r="AU6" s="129">
        <v>981.68319999999994</v>
      </c>
      <c r="AV6" s="129">
        <v>828.91399999999999</v>
      </c>
      <c r="AW6" s="129">
        <v>848.10599999999999</v>
      </c>
      <c r="AX6" s="129">
        <v>690.47280000000001</v>
      </c>
      <c r="AY6" s="129">
        <v>1040.919813</v>
      </c>
      <c r="AZ6" s="129">
        <v>948.87545899999998</v>
      </c>
      <c r="BA6" s="129">
        <v>452</v>
      </c>
      <c r="BB6" s="129">
        <v>818.91140000000007</v>
      </c>
      <c r="BC6" s="129">
        <v>935.06949999999995</v>
      </c>
      <c r="BD6" s="129">
        <v>950.4</v>
      </c>
      <c r="BE6" s="129">
        <v>1183.4709599999999</v>
      </c>
      <c r="BF6" s="129">
        <v>1351.55284794</v>
      </c>
      <c r="BG6" s="129">
        <v>1053.00631935</v>
      </c>
    </row>
    <row r="7" spans="2:59" x14ac:dyDescent="0.5">
      <c r="B7" s="130"/>
      <c r="C7" s="100" t="s">
        <v>279</v>
      </c>
      <c r="D7" s="129">
        <v>0</v>
      </c>
      <c r="E7" s="129">
        <v>1000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3.7839999999999998</v>
      </c>
      <c r="AB7" s="129">
        <v>0</v>
      </c>
      <c r="AC7" s="129">
        <v>0</v>
      </c>
      <c r="AD7" s="129">
        <v>0</v>
      </c>
      <c r="AE7" s="129">
        <v>0</v>
      </c>
      <c r="AF7" s="129">
        <v>0</v>
      </c>
      <c r="AG7" s="129">
        <v>0</v>
      </c>
      <c r="AH7" s="129">
        <v>0</v>
      </c>
      <c r="AI7" s="129">
        <v>0</v>
      </c>
      <c r="AJ7" s="129">
        <v>0</v>
      </c>
      <c r="AK7" s="129">
        <v>0</v>
      </c>
      <c r="AL7" s="129">
        <v>0</v>
      </c>
      <c r="AM7" s="129">
        <v>0</v>
      </c>
      <c r="AN7" s="129">
        <v>296.17588599999999</v>
      </c>
      <c r="AO7" s="129">
        <v>0</v>
      </c>
      <c r="AP7" s="129">
        <v>0</v>
      </c>
      <c r="AQ7" s="129">
        <v>48.364100000000001</v>
      </c>
      <c r="AR7" s="129">
        <v>0</v>
      </c>
      <c r="AS7" s="129">
        <v>0</v>
      </c>
      <c r="AT7" s="129">
        <v>0</v>
      </c>
      <c r="AU7" s="129">
        <v>0</v>
      </c>
      <c r="AV7" s="129">
        <v>0</v>
      </c>
      <c r="AW7" s="129">
        <v>0</v>
      </c>
      <c r="AX7" s="129">
        <v>0</v>
      </c>
      <c r="AY7" s="129">
        <v>0</v>
      </c>
      <c r="AZ7" s="129">
        <v>0</v>
      </c>
      <c r="BA7" s="129">
        <v>0</v>
      </c>
      <c r="BB7" s="129">
        <v>0</v>
      </c>
      <c r="BC7" s="129">
        <v>0</v>
      </c>
      <c r="BD7" s="129">
        <v>0</v>
      </c>
      <c r="BE7" s="129">
        <v>0</v>
      </c>
      <c r="BF7" s="129">
        <v>0</v>
      </c>
      <c r="BG7" s="129">
        <v>0</v>
      </c>
    </row>
    <row r="8" spans="2:59" x14ac:dyDescent="0.5">
      <c r="B8" s="130"/>
      <c r="C8" s="100" t="s">
        <v>280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row>
    <row r="9" spans="2:59" x14ac:dyDescent="0.5">
      <c r="B9" s="130" t="s">
        <v>103</v>
      </c>
      <c r="C9" s="100" t="s">
        <v>281</v>
      </c>
      <c r="D9" s="129">
        <v>7499.2376511640568</v>
      </c>
      <c r="E9" s="129">
        <v>11140.857883000001</v>
      </c>
      <c r="F9" s="129">
        <v>13308.322354790002</v>
      </c>
      <c r="G9" s="129">
        <v>10791.28534174</v>
      </c>
      <c r="H9" s="129">
        <v>5235.192630479999</v>
      </c>
      <c r="I9" s="129">
        <v>5327.4663734099995</v>
      </c>
      <c r="J9" s="129">
        <v>3387.0391546700002</v>
      </c>
      <c r="K9" s="129">
        <v>5653.5198528386763</v>
      </c>
      <c r="L9" s="129">
        <v>4579.8535161400005</v>
      </c>
      <c r="M9" s="129">
        <v>2365.397144</v>
      </c>
      <c r="N9" s="129">
        <v>5907.0159999999996</v>
      </c>
      <c r="O9" s="129">
        <v>2451.32129106</v>
      </c>
      <c r="P9" s="129">
        <v>3775.8414822995783</v>
      </c>
      <c r="Q9" s="129">
        <v>8789.7920769807624</v>
      </c>
      <c r="R9" s="129">
        <v>9954.2750772999989</v>
      </c>
      <c r="S9" s="129">
        <v>3198.1968845665547</v>
      </c>
      <c r="T9" s="129">
        <v>4568.48446547</v>
      </c>
      <c r="U9" s="129">
        <v>2747.8141277099999</v>
      </c>
      <c r="V9" s="129">
        <v>4316.7214960894817</v>
      </c>
      <c r="W9" s="129">
        <v>4399.0034992474766</v>
      </c>
      <c r="X9" s="129">
        <v>1301.76029399</v>
      </c>
      <c r="Y9" s="129">
        <v>2861.0999996999999</v>
      </c>
      <c r="Z9" s="129">
        <v>1317.8717158904935</v>
      </c>
      <c r="AA9" s="129">
        <v>108.17400000000001</v>
      </c>
      <c r="AB9" s="129">
        <v>18.417999999999999</v>
      </c>
      <c r="AC9" s="129">
        <v>643.01956974563666</v>
      </c>
      <c r="AD9" s="129">
        <v>242.7080100344246</v>
      </c>
      <c r="AE9" s="129">
        <v>239.29385427085978</v>
      </c>
      <c r="AF9" s="129">
        <v>1227.1882880999999</v>
      </c>
      <c r="AG9" s="129">
        <v>968.26980000000003</v>
      </c>
      <c r="AH9" s="129">
        <v>704.59106403971577</v>
      </c>
      <c r="AI9" s="129">
        <v>70.844252019999999</v>
      </c>
      <c r="AJ9" s="129">
        <v>608.55807124</v>
      </c>
      <c r="AK9" s="129">
        <v>839.51631813999995</v>
      </c>
      <c r="AL9" s="129">
        <v>934.52383025999995</v>
      </c>
      <c r="AM9" s="129">
        <v>43.914209729999996</v>
      </c>
      <c r="AN9" s="129">
        <v>4.9734930000000004</v>
      </c>
      <c r="AO9" s="129">
        <v>67.984454673517092</v>
      </c>
      <c r="AP9" s="129">
        <v>35.371000000000002</v>
      </c>
      <c r="AQ9" s="129">
        <v>238.56656641000001</v>
      </c>
      <c r="AR9" s="129">
        <v>242.95723400999998</v>
      </c>
      <c r="AS9" s="129">
        <v>413.23528774412006</v>
      </c>
      <c r="AT9" s="129">
        <v>205.82048523</v>
      </c>
      <c r="AU9" s="129">
        <v>248.81112474198</v>
      </c>
      <c r="AV9" s="129">
        <v>236.92599999999999</v>
      </c>
      <c r="AW9" s="129">
        <v>36.833837654218179</v>
      </c>
      <c r="AX9" s="129">
        <v>189.91903071999997</v>
      </c>
      <c r="AY9" s="129">
        <v>238.57984868866183</v>
      </c>
      <c r="AZ9" s="129">
        <v>168.42187891865342</v>
      </c>
      <c r="BA9" s="129">
        <v>16.516773430000001</v>
      </c>
      <c r="BB9" s="129">
        <v>92.696653819999995</v>
      </c>
      <c r="BC9" s="129">
        <v>259.54278429999999</v>
      </c>
      <c r="BD9" s="129">
        <v>207.39581225600594</v>
      </c>
      <c r="BE9" s="129">
        <v>325.28304300000002</v>
      </c>
      <c r="BF9" s="129">
        <v>290.36367279333268</v>
      </c>
      <c r="BG9" s="129">
        <v>139.84541797</v>
      </c>
    </row>
    <row r="10" spans="2:59" x14ac:dyDescent="0.5">
      <c r="B10" s="130"/>
      <c r="C10" s="100" t="s">
        <v>282</v>
      </c>
      <c r="D10" s="129">
        <v>0</v>
      </c>
      <c r="E10" s="129">
        <v>0</v>
      </c>
      <c r="F10" s="129">
        <v>0</v>
      </c>
      <c r="G10" s="129">
        <v>207.84958064</v>
      </c>
      <c r="H10" s="129">
        <v>0</v>
      </c>
      <c r="I10" s="129">
        <v>0</v>
      </c>
      <c r="J10" s="129">
        <v>0</v>
      </c>
      <c r="K10" s="129">
        <v>238.46988368999999</v>
      </c>
      <c r="L10" s="129">
        <v>0</v>
      </c>
      <c r="M10" s="129">
        <v>30.88176468</v>
      </c>
      <c r="N10" s="129">
        <v>88.804040999999998</v>
      </c>
      <c r="O10" s="129">
        <v>0</v>
      </c>
      <c r="P10" s="129">
        <v>0</v>
      </c>
      <c r="Q10" s="129">
        <v>0</v>
      </c>
      <c r="R10" s="129">
        <v>0</v>
      </c>
      <c r="S10" s="129">
        <v>0</v>
      </c>
      <c r="T10" s="129">
        <v>0</v>
      </c>
      <c r="U10" s="129">
        <v>0</v>
      </c>
      <c r="V10" s="129">
        <v>0</v>
      </c>
      <c r="W10" s="129">
        <v>0</v>
      </c>
      <c r="X10" s="129">
        <v>0</v>
      </c>
      <c r="Y10" s="129">
        <v>0</v>
      </c>
      <c r="Z10" s="129">
        <v>0</v>
      </c>
      <c r="AA10" s="129">
        <v>10.101000000000001</v>
      </c>
      <c r="AB10" s="129">
        <v>0.45900000000000002</v>
      </c>
      <c r="AC10" s="129">
        <v>0</v>
      </c>
      <c r="AD10" s="129">
        <v>0</v>
      </c>
      <c r="AE10" s="129">
        <v>0</v>
      </c>
      <c r="AF10" s="129">
        <v>0</v>
      </c>
      <c r="AG10" s="129">
        <v>4.41533</v>
      </c>
      <c r="AH10" s="129">
        <v>0</v>
      </c>
      <c r="AI10" s="129">
        <v>23.921253760000003</v>
      </c>
      <c r="AJ10" s="129">
        <v>0</v>
      </c>
      <c r="AK10" s="129">
        <v>0</v>
      </c>
      <c r="AL10" s="129">
        <v>0</v>
      </c>
      <c r="AM10" s="129">
        <v>0</v>
      </c>
      <c r="AN10" s="129">
        <v>0</v>
      </c>
      <c r="AO10" s="129">
        <v>0</v>
      </c>
      <c r="AP10" s="129">
        <v>2E-3</v>
      </c>
      <c r="AQ10" s="129">
        <v>51.038570890000003</v>
      </c>
      <c r="AR10" s="129">
        <v>2.4773350000000001</v>
      </c>
      <c r="AS10" s="129">
        <v>22.399272109999998</v>
      </c>
      <c r="AT10" s="129">
        <v>2.4755479999999999</v>
      </c>
      <c r="AU10" s="129">
        <v>0</v>
      </c>
      <c r="AV10" s="129">
        <v>3.0249999999999999</v>
      </c>
      <c r="AW10" s="129">
        <v>0</v>
      </c>
      <c r="AX10" s="129">
        <v>0</v>
      </c>
      <c r="AY10" s="129">
        <v>0</v>
      </c>
      <c r="AZ10" s="129">
        <v>0.44254599999999999</v>
      </c>
      <c r="BA10" s="129">
        <v>0</v>
      </c>
      <c r="BB10" s="129">
        <v>22.038221010000001</v>
      </c>
      <c r="BC10" s="129">
        <v>2.6115599999999999</v>
      </c>
      <c r="BD10" s="129">
        <v>0</v>
      </c>
      <c r="BE10" s="129">
        <v>0</v>
      </c>
      <c r="BF10" s="129">
        <v>0</v>
      </c>
      <c r="BG10" s="129">
        <v>1.14076548</v>
      </c>
    </row>
    <row r="11" spans="2:59" x14ac:dyDescent="0.5">
      <c r="B11" s="130"/>
      <c r="C11" s="100" t="s">
        <v>283</v>
      </c>
      <c r="D11" s="129">
        <v>297.21424645160863</v>
      </c>
      <c r="E11" s="129">
        <v>1878.99</v>
      </c>
      <c r="F11" s="129">
        <v>1245.1295560017543</v>
      </c>
      <c r="G11" s="129">
        <v>-1140.3735721</v>
      </c>
      <c r="H11" s="129">
        <v>641.10017689300014</v>
      </c>
      <c r="I11" s="129">
        <v>89.470349209999995</v>
      </c>
      <c r="J11" s="129">
        <v>714.26927056999989</v>
      </c>
      <c r="K11" s="129">
        <v>1237.4180325710897</v>
      </c>
      <c r="L11" s="129">
        <v>3438.5218385100002</v>
      </c>
      <c r="M11" s="129">
        <v>597.24491399999999</v>
      </c>
      <c r="N11" s="129">
        <v>224.441334329044</v>
      </c>
      <c r="O11" s="129">
        <v>402.61123018471898</v>
      </c>
      <c r="P11" s="129">
        <v>211.91757897813002</v>
      </c>
      <c r="Q11" s="129">
        <v>3531.5325766888232</v>
      </c>
      <c r="R11" s="129">
        <v>443.6307921999998</v>
      </c>
      <c r="S11" s="129">
        <v>-734.15895891717059</v>
      </c>
      <c r="T11" s="129">
        <v>69.113501929999984</v>
      </c>
      <c r="U11" s="129">
        <v>205.68473800000001</v>
      </c>
      <c r="V11" s="129">
        <v>35.528125301583763</v>
      </c>
      <c r="W11" s="129">
        <v>364.22418071276309</v>
      </c>
      <c r="X11" s="129">
        <v>818.90464212999996</v>
      </c>
      <c r="Y11" s="129">
        <v>370.70908979000001</v>
      </c>
      <c r="Z11" s="129">
        <v>160.58443641800002</v>
      </c>
      <c r="AA11" s="129">
        <v>-234.18199999999999</v>
      </c>
      <c r="AB11" s="129">
        <v>20.934999999999999</v>
      </c>
      <c r="AC11" s="129">
        <v>111.66621087695609</v>
      </c>
      <c r="AD11" s="129">
        <v>56.730654460777025</v>
      </c>
      <c r="AE11" s="129">
        <v>-23.70172439840281</v>
      </c>
      <c r="AF11" s="129">
        <v>1.6070529895472201</v>
      </c>
      <c r="AG11" s="129">
        <v>11.07719</v>
      </c>
      <c r="AH11" s="129">
        <v>198.11256806330684</v>
      </c>
      <c r="AI11" s="129">
        <v>49.657769060000007</v>
      </c>
      <c r="AJ11" s="129">
        <v>0.99128634000000004</v>
      </c>
      <c r="AK11" s="129">
        <v>3.4927943999999997</v>
      </c>
      <c r="AL11" s="129">
        <v>66.279712920000009</v>
      </c>
      <c r="AM11" s="129">
        <v>-70.329997456624298</v>
      </c>
      <c r="AN11" s="129">
        <v>12.443670000000001</v>
      </c>
      <c r="AO11" s="129">
        <v>-106.23891068380898</v>
      </c>
      <c r="AP11" s="129">
        <v>33.085000000000001</v>
      </c>
      <c r="AQ11" s="129">
        <v>-255.11313200000001</v>
      </c>
      <c r="AR11" s="129">
        <v>-2024.0452277500001</v>
      </c>
      <c r="AS11" s="129">
        <v>18.857256604384482</v>
      </c>
      <c r="AT11" s="129">
        <v>128.36366324099214</v>
      </c>
      <c r="AU11" s="129">
        <v>3.162141513721008</v>
      </c>
      <c r="AV11" s="129">
        <v>-217.62700000000001</v>
      </c>
      <c r="AW11" s="129">
        <v>-12.385699105838157</v>
      </c>
      <c r="AX11" s="129">
        <v>35.189376519999996</v>
      </c>
      <c r="AY11" s="129">
        <v>44.53844534974295</v>
      </c>
      <c r="AZ11" s="129">
        <v>10.03351</v>
      </c>
      <c r="BA11" s="129">
        <v>7.5046655500000004</v>
      </c>
      <c r="BB11" s="129">
        <v>-304.08774716999994</v>
      </c>
      <c r="BC11" s="129">
        <v>-1552.65373</v>
      </c>
      <c r="BD11" s="129">
        <v>-5.2069576606909393</v>
      </c>
      <c r="BE11" s="129">
        <v>16.531965039999999</v>
      </c>
      <c r="BF11" s="129">
        <v>12.035162388109422</v>
      </c>
      <c r="BG11" s="129">
        <v>119.41626629407507</v>
      </c>
    </row>
    <row r="12" spans="2:59" x14ac:dyDescent="0.5">
      <c r="B12" s="130"/>
      <c r="C12" s="100" t="s">
        <v>284</v>
      </c>
      <c r="D12" s="129">
        <v>12484.433051370121</v>
      </c>
      <c r="E12" s="129">
        <v>5688.0412070000311</v>
      </c>
      <c r="F12" s="129">
        <v>12265.817963352685</v>
      </c>
      <c r="G12" s="129">
        <v>9291.622146576763</v>
      </c>
      <c r="H12" s="129">
        <v>1396.8388246158979</v>
      </c>
      <c r="I12" s="129">
        <v>1109.3074044867094</v>
      </c>
      <c r="J12" s="129">
        <v>2444.50449093</v>
      </c>
      <c r="K12" s="129">
        <v>4269.0119208195511</v>
      </c>
      <c r="L12" s="129">
        <v>5260.5671081799992</v>
      </c>
      <c r="M12" s="129">
        <v>1235.0917259999999</v>
      </c>
      <c r="N12" s="129">
        <v>1586.5741567092284</v>
      </c>
      <c r="O12" s="129">
        <v>2623.6341150235926</v>
      </c>
      <c r="P12" s="129">
        <v>3769.1823362421637</v>
      </c>
      <c r="Q12" s="129">
        <v>2231.4051553438971</v>
      </c>
      <c r="R12" s="129">
        <v>6167.5839835030765</v>
      </c>
      <c r="S12" s="129">
        <v>2449.0332549142704</v>
      </c>
      <c r="T12" s="129">
        <v>2073.4956792876915</v>
      </c>
      <c r="U12" s="129">
        <v>3499.1132080514685</v>
      </c>
      <c r="V12" s="129">
        <v>2581.3005682280254</v>
      </c>
      <c r="W12" s="129">
        <v>4802.4792344491698</v>
      </c>
      <c r="X12" s="129">
        <v>504.411153569308</v>
      </c>
      <c r="Y12" s="129">
        <v>1104.9038214918633</v>
      </c>
      <c r="Z12" s="129">
        <v>559.18443726608791</v>
      </c>
      <c r="AA12" s="129">
        <v>6.7220000000000004</v>
      </c>
      <c r="AB12" s="129">
        <v>34.353999999999999</v>
      </c>
      <c r="AC12" s="129">
        <v>418.84400626869183</v>
      </c>
      <c r="AD12" s="129">
        <v>107.82474138884584</v>
      </c>
      <c r="AE12" s="129">
        <v>59.980221647542983</v>
      </c>
      <c r="AF12" s="129">
        <v>372.87030953000004</v>
      </c>
      <c r="AG12" s="129">
        <v>380.49368823001026</v>
      </c>
      <c r="AH12" s="129">
        <v>706.72434930253269</v>
      </c>
      <c r="AI12" s="129">
        <v>59.29703915999999</v>
      </c>
      <c r="AJ12" s="129">
        <v>195.53446925828638</v>
      </c>
      <c r="AK12" s="129">
        <v>284.64268869311593</v>
      </c>
      <c r="AL12" s="129">
        <v>1095.5540811087149</v>
      </c>
      <c r="AM12" s="129">
        <v>83.581289084422963</v>
      </c>
      <c r="AN12" s="129">
        <v>5.725357627320002</v>
      </c>
      <c r="AO12" s="129">
        <v>57.3990947687195</v>
      </c>
      <c r="AP12" s="129">
        <v>-1.6700001433491706E-6</v>
      </c>
      <c r="AQ12" s="129">
        <v>157.28997051754052</v>
      </c>
      <c r="AR12" s="129">
        <v>1825.6830990499998</v>
      </c>
      <c r="AS12" s="129">
        <v>262.26793863552604</v>
      </c>
      <c r="AT12" s="129">
        <v>352.54870669773231</v>
      </c>
      <c r="AU12" s="129">
        <v>56.472443993199647</v>
      </c>
      <c r="AV12" s="129">
        <v>276.577</v>
      </c>
      <c r="AW12" s="129">
        <v>50.05793720889227</v>
      </c>
      <c r="AX12" s="129">
        <v>15.187999977794476</v>
      </c>
      <c r="AY12" s="129">
        <v>95.540880468904561</v>
      </c>
      <c r="AZ12" s="129">
        <v>80.549018355448041</v>
      </c>
      <c r="BA12" s="129">
        <v>19.33422753999978</v>
      </c>
      <c r="BB12" s="129">
        <v>33.909663355189558</v>
      </c>
      <c r="BC12" s="129">
        <v>-6.9999881088733678E-7</v>
      </c>
      <c r="BD12" s="129">
        <v>28.192673064071723</v>
      </c>
      <c r="BE12" s="129">
        <v>183.00309338087544</v>
      </c>
      <c r="BF12" s="129">
        <v>290.73023979345288</v>
      </c>
      <c r="BG12" s="129">
        <v>61.334762198098183</v>
      </c>
    </row>
    <row r="13" spans="2:59" x14ac:dyDescent="0.5">
      <c r="B13" s="131">
        <v>2</v>
      </c>
      <c r="C13" s="132" t="s">
        <v>108</v>
      </c>
      <c r="D13" s="129">
        <v>4382.1363245613684</v>
      </c>
      <c r="E13" s="129">
        <v>4560</v>
      </c>
      <c r="F13" s="129">
        <v>9307.1080000000002</v>
      </c>
      <c r="G13" s="129">
        <v>37585.556172199998</v>
      </c>
      <c r="H13" s="129">
        <v>2626.9956700000002</v>
      </c>
      <c r="I13" s="129">
        <v>6500.4004405200012</v>
      </c>
      <c r="J13" s="129">
        <v>12480.383811219999</v>
      </c>
      <c r="K13" s="129">
        <v>7061.1280000000006</v>
      </c>
      <c r="L13" s="129">
        <v>11412.178</v>
      </c>
      <c r="M13" s="129">
        <v>12308.945994639998</v>
      </c>
      <c r="N13" s="129">
        <v>20145.898000000001</v>
      </c>
      <c r="O13" s="129">
        <v>11274.354588980001</v>
      </c>
      <c r="P13" s="129">
        <v>17066.845474139998</v>
      </c>
      <c r="Q13" s="129">
        <v>26294.686528876351</v>
      </c>
      <c r="R13" s="129">
        <v>18450.046829815343</v>
      </c>
      <c r="S13" s="129">
        <v>9048.9742943900001</v>
      </c>
      <c r="T13" s="129">
        <v>13352.999491839999</v>
      </c>
      <c r="U13" s="129">
        <v>10361.99320429931</v>
      </c>
      <c r="V13" s="129">
        <v>23181.942043399999</v>
      </c>
      <c r="W13" s="129">
        <v>23587.187764539998</v>
      </c>
      <c r="X13" s="129">
        <v>6170.9848646499995</v>
      </c>
      <c r="Y13" s="129">
        <v>14517.0653</v>
      </c>
      <c r="Z13" s="129">
        <v>250</v>
      </c>
      <c r="AA13" s="129">
        <v>0</v>
      </c>
      <c r="AB13" s="129">
        <v>0</v>
      </c>
      <c r="AC13" s="129">
        <v>825.36749277284605</v>
      </c>
      <c r="AD13" s="129">
        <v>100</v>
      </c>
      <c r="AE13" s="129">
        <v>200</v>
      </c>
      <c r="AF13" s="129">
        <v>2045.1052456899997</v>
      </c>
      <c r="AG13" s="129">
        <v>1017.1381755</v>
      </c>
      <c r="AH13" s="129">
        <v>1643.4603611208186</v>
      </c>
      <c r="AI13" s="129">
        <v>0</v>
      </c>
      <c r="AJ13" s="129">
        <v>3420</v>
      </c>
      <c r="AK13" s="129">
        <v>352.91666666999998</v>
      </c>
      <c r="AL13" s="129">
        <v>2200</v>
      </c>
      <c r="AM13" s="129">
        <v>18.333333329999999</v>
      </c>
      <c r="AN13" s="129">
        <v>0</v>
      </c>
      <c r="AO13" s="129">
        <v>0</v>
      </c>
      <c r="AP13" s="129">
        <v>0</v>
      </c>
      <c r="AQ13" s="129">
        <v>0</v>
      </c>
      <c r="AR13" s="129">
        <v>0</v>
      </c>
      <c r="AS13" s="129">
        <v>0</v>
      </c>
      <c r="AT13" s="129">
        <v>1307.7549510700001</v>
      </c>
      <c r="AU13" s="129">
        <v>730</v>
      </c>
      <c r="AV13" s="129">
        <v>0</v>
      </c>
      <c r="AW13" s="129">
        <v>350</v>
      </c>
      <c r="AX13" s="129">
        <v>0</v>
      </c>
      <c r="AY13" s="129">
        <v>216.022527</v>
      </c>
      <c r="AZ13" s="129">
        <v>280</v>
      </c>
      <c r="BA13" s="129">
        <v>0</v>
      </c>
      <c r="BB13" s="129">
        <v>100</v>
      </c>
      <c r="BC13" s="129">
        <v>3</v>
      </c>
      <c r="BD13" s="129">
        <v>200</v>
      </c>
      <c r="BE13" s="129">
        <v>599.45010676000004</v>
      </c>
      <c r="BF13" s="129">
        <v>1000</v>
      </c>
      <c r="BG13" s="129">
        <v>970</v>
      </c>
    </row>
    <row r="14" spans="2:59" x14ac:dyDescent="0.5">
      <c r="B14" s="130" t="s">
        <v>103</v>
      </c>
      <c r="C14" s="100" t="s">
        <v>109</v>
      </c>
      <c r="D14" s="129">
        <v>70</v>
      </c>
      <c r="E14" s="129">
        <v>1000</v>
      </c>
      <c r="F14" s="129">
        <v>0</v>
      </c>
      <c r="G14" s="129">
        <v>5973.5259999999998</v>
      </c>
      <c r="H14" s="129">
        <v>23.19567</v>
      </c>
      <c r="I14" s="129">
        <v>1434.8842810000001</v>
      </c>
      <c r="J14" s="129">
        <v>349.5</v>
      </c>
      <c r="K14" s="129">
        <v>1133.5</v>
      </c>
      <c r="L14" s="129">
        <v>659.92</v>
      </c>
      <c r="M14" s="129">
        <v>5514.9059999999999</v>
      </c>
      <c r="N14" s="129">
        <v>7715.2730000000001</v>
      </c>
      <c r="O14" s="129">
        <v>750</v>
      </c>
      <c r="P14" s="129">
        <v>4401.3614741399997</v>
      </c>
      <c r="Q14" s="129">
        <v>1499.9999999999998</v>
      </c>
      <c r="R14" s="129">
        <v>700.21600000000001</v>
      </c>
      <c r="S14" s="129">
        <v>5170.1450000000004</v>
      </c>
      <c r="T14" s="129">
        <v>404.98</v>
      </c>
      <c r="U14" s="129">
        <v>2446.752</v>
      </c>
      <c r="V14" s="129">
        <v>0</v>
      </c>
      <c r="W14" s="129">
        <v>13049.16299999</v>
      </c>
      <c r="X14" s="129">
        <v>2186.6706340000001</v>
      </c>
      <c r="Y14" s="129">
        <v>203.94929999999999</v>
      </c>
      <c r="Z14" s="129">
        <v>250</v>
      </c>
      <c r="AA14" s="129">
        <v>0</v>
      </c>
      <c r="AB14" s="129">
        <v>0</v>
      </c>
      <c r="AC14" s="129">
        <v>78.816999999999993</v>
      </c>
      <c r="AD14" s="129">
        <v>0</v>
      </c>
      <c r="AE14" s="129">
        <v>200</v>
      </c>
      <c r="AF14" s="129">
        <v>700</v>
      </c>
      <c r="AG14" s="129">
        <v>0</v>
      </c>
      <c r="AH14" s="129">
        <v>650</v>
      </c>
      <c r="AI14" s="129">
        <v>0</v>
      </c>
      <c r="AJ14" s="129">
        <v>1200</v>
      </c>
      <c r="AK14" s="129">
        <v>330</v>
      </c>
      <c r="AL14" s="129">
        <v>2050</v>
      </c>
      <c r="AM14" s="129">
        <v>0</v>
      </c>
      <c r="AN14" s="129">
        <v>0</v>
      </c>
      <c r="AO14" s="129">
        <v>0</v>
      </c>
      <c r="AP14" s="129">
        <v>0</v>
      </c>
      <c r="AQ14" s="129">
        <v>0</v>
      </c>
      <c r="AR14" s="129">
        <v>0</v>
      </c>
      <c r="AS14" s="129">
        <v>0</v>
      </c>
      <c r="AT14" s="129">
        <v>900</v>
      </c>
      <c r="AU14" s="129">
        <v>360</v>
      </c>
      <c r="AV14" s="129">
        <v>0</v>
      </c>
      <c r="AW14" s="129">
        <v>350</v>
      </c>
      <c r="AX14" s="129">
        <v>0</v>
      </c>
      <c r="AY14" s="129">
        <v>216.022527</v>
      </c>
      <c r="AZ14" s="129">
        <v>280</v>
      </c>
      <c r="BA14" s="129">
        <v>0</v>
      </c>
      <c r="BB14" s="129">
        <v>100</v>
      </c>
      <c r="BC14" s="129">
        <v>0</v>
      </c>
      <c r="BD14" s="129">
        <v>200</v>
      </c>
      <c r="BE14" s="129">
        <v>400</v>
      </c>
      <c r="BF14" s="129">
        <v>300</v>
      </c>
      <c r="BG14" s="129">
        <v>700</v>
      </c>
    </row>
    <row r="15" spans="2:59" x14ac:dyDescent="0.5">
      <c r="B15" s="130"/>
      <c r="C15" s="100" t="s">
        <v>285</v>
      </c>
      <c r="D15" s="129">
        <v>0</v>
      </c>
      <c r="E15" s="129">
        <v>1000</v>
      </c>
      <c r="F15" s="129">
        <v>3100</v>
      </c>
      <c r="G15" s="129">
        <v>11323.0301722</v>
      </c>
      <c r="H15" s="129">
        <v>0</v>
      </c>
      <c r="I15" s="129">
        <v>0</v>
      </c>
      <c r="J15" s="129">
        <v>3200</v>
      </c>
      <c r="K15" s="129">
        <v>0</v>
      </c>
      <c r="L15" s="129">
        <v>0</v>
      </c>
      <c r="M15" s="129">
        <v>0</v>
      </c>
      <c r="N15" s="129">
        <v>2128.125</v>
      </c>
      <c r="O15" s="129">
        <v>0</v>
      </c>
      <c r="P15" s="129">
        <v>1002.925</v>
      </c>
      <c r="Q15" s="129">
        <v>2188.1999999999998</v>
      </c>
      <c r="R15" s="129">
        <v>4250</v>
      </c>
      <c r="S15" s="129">
        <v>1400</v>
      </c>
      <c r="T15" s="129">
        <v>2500</v>
      </c>
      <c r="U15" s="129">
        <v>200</v>
      </c>
      <c r="V15" s="129">
        <v>0</v>
      </c>
      <c r="W15" s="129">
        <v>2700</v>
      </c>
      <c r="X15" s="129">
        <v>1000</v>
      </c>
      <c r="Y15" s="129">
        <v>1000</v>
      </c>
      <c r="Z15" s="129">
        <v>0</v>
      </c>
      <c r="AA15" s="129">
        <v>0</v>
      </c>
      <c r="AB15" s="129">
        <v>0</v>
      </c>
      <c r="AC15" s="129">
        <v>0</v>
      </c>
      <c r="AD15" s="129">
        <v>100</v>
      </c>
      <c r="AE15" s="129">
        <v>0</v>
      </c>
      <c r="AF15" s="129">
        <v>0</v>
      </c>
      <c r="AG15" s="129">
        <v>0</v>
      </c>
      <c r="AH15" s="129">
        <v>0</v>
      </c>
      <c r="AI15" s="129">
        <v>0</v>
      </c>
      <c r="AJ15" s="129">
        <v>720</v>
      </c>
      <c r="AK15" s="129">
        <v>0</v>
      </c>
      <c r="AL15" s="129">
        <v>150</v>
      </c>
      <c r="AM15" s="129">
        <v>0</v>
      </c>
      <c r="AN15" s="129">
        <v>0</v>
      </c>
      <c r="AO15" s="129">
        <v>0</v>
      </c>
      <c r="AP15" s="129">
        <v>0</v>
      </c>
      <c r="AQ15" s="129">
        <v>0</v>
      </c>
      <c r="AR15" s="129">
        <v>0</v>
      </c>
      <c r="AS15" s="129">
        <v>0</v>
      </c>
      <c r="AT15" s="129">
        <v>160</v>
      </c>
      <c r="AU15" s="129">
        <v>370</v>
      </c>
      <c r="AV15" s="129">
        <v>0</v>
      </c>
      <c r="AW15" s="129">
        <v>0</v>
      </c>
      <c r="AX15" s="129">
        <v>0</v>
      </c>
      <c r="AY15" s="129">
        <v>0</v>
      </c>
      <c r="AZ15" s="129">
        <v>0</v>
      </c>
      <c r="BA15" s="129">
        <v>0</v>
      </c>
      <c r="BB15" s="129">
        <v>0</v>
      </c>
      <c r="BC15" s="129">
        <v>3</v>
      </c>
      <c r="BD15" s="129">
        <v>0</v>
      </c>
      <c r="BE15" s="129">
        <v>0</v>
      </c>
      <c r="BF15" s="129">
        <v>200</v>
      </c>
      <c r="BG15" s="129">
        <v>270</v>
      </c>
    </row>
    <row r="16" spans="2:59" x14ac:dyDescent="0.5">
      <c r="B16" s="133"/>
      <c r="C16" s="100" t="s">
        <v>111</v>
      </c>
      <c r="D16" s="129">
        <v>0</v>
      </c>
      <c r="E16" s="129">
        <v>0</v>
      </c>
      <c r="F16" s="129">
        <v>0</v>
      </c>
      <c r="G16" s="129">
        <v>14289</v>
      </c>
      <c r="H16" s="129">
        <v>2603.8000000000002</v>
      </c>
      <c r="I16" s="129">
        <v>0</v>
      </c>
      <c r="J16" s="129">
        <v>3904.5</v>
      </c>
      <c r="K16" s="129">
        <v>2602</v>
      </c>
      <c r="L16" s="129">
        <v>0</v>
      </c>
      <c r="M16" s="129">
        <v>1302.5</v>
      </c>
      <c r="N16" s="129">
        <v>1302.5</v>
      </c>
      <c r="O16" s="129">
        <v>6510</v>
      </c>
      <c r="P16" s="129">
        <v>0</v>
      </c>
      <c r="Q16" s="129">
        <v>0</v>
      </c>
      <c r="R16" s="129">
        <v>5861.25</v>
      </c>
      <c r="S16" s="129">
        <v>0</v>
      </c>
      <c r="T16" s="129">
        <v>1302.5</v>
      </c>
      <c r="U16" s="129">
        <v>3723.7199999999993</v>
      </c>
      <c r="V16" s="129">
        <v>14669.2000434</v>
      </c>
      <c r="W16" s="129">
        <v>0</v>
      </c>
      <c r="X16" s="129">
        <v>0</v>
      </c>
      <c r="Y16" s="129">
        <v>3906</v>
      </c>
      <c r="Z16" s="129">
        <v>0</v>
      </c>
      <c r="AA16" s="129">
        <v>0</v>
      </c>
      <c r="AB16" s="129">
        <v>0</v>
      </c>
      <c r="AC16" s="129">
        <v>0</v>
      </c>
      <c r="AD16" s="129">
        <v>0</v>
      </c>
      <c r="AE16" s="129">
        <v>0</v>
      </c>
      <c r="AF16" s="129">
        <v>0</v>
      </c>
      <c r="AG16" s="129">
        <v>0</v>
      </c>
      <c r="AH16" s="129">
        <v>0</v>
      </c>
      <c r="AI16" s="129">
        <v>0</v>
      </c>
      <c r="AJ16" s="129">
        <v>0</v>
      </c>
      <c r="AK16" s="129">
        <v>0</v>
      </c>
      <c r="AL16" s="129">
        <v>0</v>
      </c>
      <c r="AM16" s="129">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c r="BD16" s="129">
        <v>0</v>
      </c>
      <c r="BE16" s="129">
        <v>0</v>
      </c>
      <c r="BF16" s="129">
        <v>0</v>
      </c>
      <c r="BG16" s="129">
        <v>0</v>
      </c>
    </row>
    <row r="17" spans="2:59" x14ac:dyDescent="0.5">
      <c r="B17" s="133"/>
      <c r="C17" s="100" t="s">
        <v>112</v>
      </c>
      <c r="D17" s="129">
        <v>818.05499999999995</v>
      </c>
      <c r="E17" s="129">
        <v>60</v>
      </c>
      <c r="F17" s="129">
        <v>0</v>
      </c>
      <c r="G17" s="129">
        <v>0</v>
      </c>
      <c r="H17" s="129">
        <v>0</v>
      </c>
      <c r="I17" s="129">
        <v>0</v>
      </c>
      <c r="J17" s="129">
        <v>0</v>
      </c>
      <c r="K17" s="129">
        <v>0</v>
      </c>
      <c r="L17" s="129">
        <v>0</v>
      </c>
      <c r="M17" s="129">
        <v>0</v>
      </c>
      <c r="N17" s="129">
        <v>0</v>
      </c>
      <c r="O17" s="129">
        <v>0</v>
      </c>
      <c r="P17" s="129">
        <v>0</v>
      </c>
      <c r="Q17" s="129">
        <v>2137.4490000000001</v>
      </c>
      <c r="R17" s="129">
        <v>435.54478884000036</v>
      </c>
      <c r="S17" s="129">
        <v>0</v>
      </c>
      <c r="T17" s="129">
        <v>0</v>
      </c>
      <c r="U17" s="129">
        <v>0</v>
      </c>
      <c r="V17" s="129">
        <v>600.79999999999927</v>
      </c>
      <c r="W17" s="129">
        <v>0</v>
      </c>
      <c r="X17" s="129">
        <v>0</v>
      </c>
      <c r="Y17" s="129">
        <v>0</v>
      </c>
      <c r="Z17" s="129">
        <v>0</v>
      </c>
      <c r="AA17" s="129">
        <v>0</v>
      </c>
      <c r="AB17" s="129">
        <v>0</v>
      </c>
      <c r="AC17" s="129">
        <v>0</v>
      </c>
      <c r="AD17" s="129">
        <v>0</v>
      </c>
      <c r="AE17" s="129">
        <v>0</v>
      </c>
      <c r="AF17" s="129">
        <v>95.10524568999999</v>
      </c>
      <c r="AG17" s="129">
        <v>22.916666670000001</v>
      </c>
      <c r="AH17" s="129">
        <v>0</v>
      </c>
      <c r="AI17" s="129">
        <v>0</v>
      </c>
      <c r="AJ17" s="129">
        <v>0</v>
      </c>
      <c r="AK17" s="129">
        <v>22.916666670000001</v>
      </c>
      <c r="AL17" s="129">
        <v>0</v>
      </c>
      <c r="AM17" s="129">
        <v>18.333333329999999</v>
      </c>
      <c r="AN17" s="129">
        <v>0</v>
      </c>
      <c r="AO17" s="129">
        <v>0</v>
      </c>
      <c r="AP17" s="129">
        <v>0</v>
      </c>
      <c r="AQ17" s="129">
        <v>0</v>
      </c>
      <c r="AR17" s="129">
        <v>0</v>
      </c>
      <c r="AS17" s="129">
        <v>0</v>
      </c>
      <c r="AT17" s="129">
        <v>0</v>
      </c>
      <c r="AU17" s="129">
        <v>0</v>
      </c>
      <c r="AV17" s="129">
        <v>0</v>
      </c>
      <c r="AW17" s="129">
        <v>0</v>
      </c>
      <c r="AX17" s="129" t="s">
        <v>103</v>
      </c>
      <c r="AY17" s="129">
        <v>0</v>
      </c>
      <c r="AZ17" s="129">
        <v>0</v>
      </c>
      <c r="BA17" s="129">
        <v>0</v>
      </c>
      <c r="BB17" s="129">
        <v>0</v>
      </c>
      <c r="BC17" s="129">
        <v>0</v>
      </c>
      <c r="BD17" s="129">
        <v>0</v>
      </c>
      <c r="BE17" s="129">
        <v>0</v>
      </c>
      <c r="BF17" s="129">
        <v>0</v>
      </c>
      <c r="BG17" s="129">
        <v>0</v>
      </c>
    </row>
    <row r="18" spans="2:59" x14ac:dyDescent="0.5">
      <c r="B18" s="133"/>
      <c r="C18" s="100" t="s">
        <v>113</v>
      </c>
      <c r="D18" s="129">
        <v>3494.0813245613681</v>
      </c>
      <c r="E18" s="129">
        <v>2500</v>
      </c>
      <c r="F18" s="129">
        <v>6207.1080000000002</v>
      </c>
      <c r="G18" s="129">
        <v>6000</v>
      </c>
      <c r="H18" s="129">
        <v>0</v>
      </c>
      <c r="I18" s="129">
        <v>5065.5161595200007</v>
      </c>
      <c r="J18" s="129">
        <v>5026.3838112200001</v>
      </c>
      <c r="K18" s="129">
        <v>3325.6280000000002</v>
      </c>
      <c r="L18" s="129">
        <v>10752.258</v>
      </c>
      <c r="M18" s="129">
        <v>5491.5399946399993</v>
      </c>
      <c r="N18" s="129">
        <v>9000</v>
      </c>
      <c r="O18" s="129">
        <v>4014.3545889799998</v>
      </c>
      <c r="P18" s="129">
        <v>11662.558999999999</v>
      </c>
      <c r="Q18" s="129">
        <v>20469.037528876353</v>
      </c>
      <c r="R18" s="129">
        <v>7203.036040975343</v>
      </c>
      <c r="S18" s="129">
        <v>2478.8292943900001</v>
      </c>
      <c r="T18" s="129">
        <v>9145.5194918399993</v>
      </c>
      <c r="U18" s="129">
        <v>3991.5212042993094</v>
      </c>
      <c r="V18" s="129">
        <v>7911.942</v>
      </c>
      <c r="W18" s="129">
        <v>7838.0247645499994</v>
      </c>
      <c r="X18" s="129">
        <v>2984.3142306499999</v>
      </c>
      <c r="Y18" s="129">
        <v>9407.116</v>
      </c>
      <c r="Z18" s="129">
        <v>0</v>
      </c>
      <c r="AA18" s="129">
        <v>0</v>
      </c>
      <c r="AB18" s="129">
        <v>0</v>
      </c>
      <c r="AC18" s="129">
        <v>746.55049277284604</v>
      </c>
      <c r="AD18" s="129">
        <v>0</v>
      </c>
      <c r="AE18" s="129">
        <v>0</v>
      </c>
      <c r="AF18" s="129">
        <v>1250</v>
      </c>
      <c r="AG18" s="129">
        <v>994.22150883000006</v>
      </c>
      <c r="AH18" s="129">
        <v>993.46036112081856</v>
      </c>
      <c r="AI18" s="129">
        <v>0</v>
      </c>
      <c r="AJ18" s="129">
        <v>1500</v>
      </c>
      <c r="AK18" s="129">
        <v>0</v>
      </c>
      <c r="AL18" s="129">
        <v>0</v>
      </c>
      <c r="AM18" s="129">
        <v>0</v>
      </c>
      <c r="AN18" s="129">
        <v>0</v>
      </c>
      <c r="AO18" s="129">
        <v>0</v>
      </c>
      <c r="AP18" s="129">
        <v>0</v>
      </c>
      <c r="AQ18" s="129">
        <v>0</v>
      </c>
      <c r="AR18" s="129">
        <v>0</v>
      </c>
      <c r="AS18" s="129">
        <v>0</v>
      </c>
      <c r="AT18" s="129">
        <v>247.75495106999998</v>
      </c>
      <c r="AU18" s="129">
        <v>0</v>
      </c>
      <c r="AV18" s="129">
        <v>0</v>
      </c>
      <c r="AW18" s="129">
        <v>0</v>
      </c>
      <c r="AX18" s="129">
        <v>0</v>
      </c>
      <c r="AY18" s="129">
        <v>0</v>
      </c>
      <c r="AZ18" s="129">
        <v>0</v>
      </c>
      <c r="BA18" s="129">
        <v>0</v>
      </c>
      <c r="BB18" s="129">
        <v>0</v>
      </c>
      <c r="BC18" s="129">
        <v>0</v>
      </c>
      <c r="BD18" s="129">
        <v>0</v>
      </c>
      <c r="BE18" s="129">
        <v>199.45010675999998</v>
      </c>
      <c r="BF18" s="129">
        <v>500</v>
      </c>
      <c r="BG18" s="129">
        <v>0</v>
      </c>
    </row>
    <row r="19" spans="2:59" x14ac:dyDescent="0.5">
      <c r="B19" s="131">
        <v>3</v>
      </c>
      <c r="C19" s="132" t="s">
        <v>114</v>
      </c>
      <c r="D19" s="129">
        <v>213716.65887059044</v>
      </c>
      <c r="E19" s="129">
        <v>282113.88404099998</v>
      </c>
      <c r="F19" s="129">
        <v>354182.19769065012</v>
      </c>
      <c r="G19" s="129">
        <v>358281.24008957995</v>
      </c>
      <c r="H19" s="129">
        <v>112462.24275976198</v>
      </c>
      <c r="I19" s="129">
        <v>180524.13186899998</v>
      </c>
      <c r="J19" s="129">
        <v>133887.10402856808</v>
      </c>
      <c r="K19" s="129">
        <v>181579.76015135003</v>
      </c>
      <c r="L19" s="129">
        <v>308697.68745253986</v>
      </c>
      <c r="M19" s="129">
        <v>153450.94310047221</v>
      </c>
      <c r="N19" s="129">
        <v>302965.96115100553</v>
      </c>
      <c r="O19" s="129">
        <v>146837.34942470526</v>
      </c>
      <c r="P19" s="129">
        <v>210258.53937736509</v>
      </c>
      <c r="Q19" s="129">
        <v>172970.90244967001</v>
      </c>
      <c r="R19" s="129">
        <v>413689.30979962123</v>
      </c>
      <c r="S19" s="129">
        <v>161448.26766256022</v>
      </c>
      <c r="T19" s="129">
        <v>168071.68935122824</v>
      </c>
      <c r="U19" s="129">
        <v>134780.82601804004</v>
      </c>
      <c r="V19" s="129">
        <v>194931.08808779309</v>
      </c>
      <c r="W19" s="129">
        <v>276493.71614791133</v>
      </c>
      <c r="X19" s="129">
        <v>95413.87621059129</v>
      </c>
      <c r="Y19" s="129">
        <v>160247.20985881801</v>
      </c>
      <c r="Z19" s="129">
        <v>49243.184711139998</v>
      </c>
      <c r="AA19" s="129">
        <v>596.71</v>
      </c>
      <c r="AB19" s="129">
        <v>4396.4399999999996</v>
      </c>
      <c r="AC19" s="129">
        <v>52402.49086562288</v>
      </c>
      <c r="AD19" s="129">
        <v>12674.030975741023</v>
      </c>
      <c r="AE19" s="129">
        <v>6410.0762170400003</v>
      </c>
      <c r="AF19" s="129">
        <v>111190.16719376859</v>
      </c>
      <c r="AG19" s="129">
        <v>74033.297076269999</v>
      </c>
      <c r="AH19" s="129">
        <v>51559.386572552903</v>
      </c>
      <c r="AI19" s="129">
        <v>1112.8771211999995</v>
      </c>
      <c r="AJ19" s="129">
        <v>59361.825161950699</v>
      </c>
      <c r="AK19" s="129">
        <v>49828.073550000001</v>
      </c>
      <c r="AL19" s="129">
        <v>47352.539524502914</v>
      </c>
      <c r="AM19" s="129">
        <v>4826.8492329999999</v>
      </c>
      <c r="AN19" s="129">
        <v>831.18658000000005</v>
      </c>
      <c r="AO19" s="129">
        <v>4983.4189730381713</v>
      </c>
      <c r="AP19" s="129">
        <v>3575.27</v>
      </c>
      <c r="AQ19" s="129">
        <v>1732.4728615800107</v>
      </c>
      <c r="AR19" s="129">
        <v>479.0171656899999</v>
      </c>
      <c r="AS19" s="129">
        <v>8029.727116670012</v>
      </c>
      <c r="AT19" s="129">
        <v>11710.12651</v>
      </c>
      <c r="AU19" s="129">
        <v>6694.8942076999992</v>
      </c>
      <c r="AV19" s="129">
        <v>4252.518</v>
      </c>
      <c r="AW19" s="129">
        <v>4697.4162900000001</v>
      </c>
      <c r="AX19" s="129">
        <v>3489.9486809999762</v>
      </c>
      <c r="AY19" s="129">
        <v>11551.360445649947</v>
      </c>
      <c r="AZ19" s="129">
        <v>6425.4719681999986</v>
      </c>
      <c r="BA19" s="129">
        <v>1296.53702944</v>
      </c>
      <c r="BB19" s="129">
        <v>1941.08128719</v>
      </c>
      <c r="BC19" s="129">
        <v>562.15334210000003</v>
      </c>
      <c r="BD19" s="129">
        <v>7431.8391300000012</v>
      </c>
      <c r="BE19" s="129">
        <v>19014.166271269994</v>
      </c>
      <c r="BF19" s="129">
        <v>13164.761046470001</v>
      </c>
      <c r="BG19" s="129">
        <v>6788.7461000000003</v>
      </c>
    </row>
    <row r="20" spans="2:59" x14ac:dyDescent="0.5">
      <c r="B20" s="130"/>
      <c r="C20" s="100" t="s">
        <v>115</v>
      </c>
      <c r="D20" s="129">
        <v>37423.055753510598</v>
      </c>
      <c r="E20" s="129">
        <v>57847.164925999998</v>
      </c>
      <c r="F20" s="129">
        <v>32796.798542880002</v>
      </c>
      <c r="G20" s="129">
        <v>31601.971023159997</v>
      </c>
      <c r="H20" s="129">
        <v>28253.489805088029</v>
      </c>
      <c r="I20" s="129">
        <v>14605.829861999999</v>
      </c>
      <c r="J20" s="129">
        <v>7115.6307308555006</v>
      </c>
      <c r="K20" s="129">
        <v>12723.127836778214</v>
      </c>
      <c r="L20" s="129">
        <v>40387.593792161999</v>
      </c>
      <c r="M20" s="129">
        <v>8535.0673320496026</v>
      </c>
      <c r="N20" s="129">
        <v>16999.281550777807</v>
      </c>
      <c r="O20" s="129">
        <v>7702.5829694339936</v>
      </c>
      <c r="P20" s="129">
        <v>12341.974267637701</v>
      </c>
      <c r="Q20" s="129">
        <v>22591.916636010003</v>
      </c>
      <c r="R20" s="129">
        <v>25553.781513730002</v>
      </c>
      <c r="S20" s="129">
        <v>7037.7291387899941</v>
      </c>
      <c r="T20" s="129">
        <v>8147.9143668128263</v>
      </c>
      <c r="U20" s="129">
        <v>9632.2425054600008</v>
      </c>
      <c r="V20" s="129">
        <v>9964.4512464287654</v>
      </c>
      <c r="W20" s="129">
        <v>19819.773719376732</v>
      </c>
      <c r="X20" s="129">
        <v>3631.0605149199973</v>
      </c>
      <c r="Y20" s="129">
        <v>8755.0349122839107</v>
      </c>
      <c r="Z20" s="129">
        <v>766.75816469000006</v>
      </c>
      <c r="AA20" s="129">
        <v>12.538</v>
      </c>
      <c r="AB20" s="129">
        <v>39.798000000000002</v>
      </c>
      <c r="AC20" s="129">
        <v>560.71054855799139</v>
      </c>
      <c r="AD20" s="129">
        <v>221.42582253699999</v>
      </c>
      <c r="AE20" s="129">
        <v>182.62620208999996</v>
      </c>
      <c r="AF20" s="129">
        <v>1500.075307866201</v>
      </c>
      <c r="AG20" s="129">
        <v>885.40167000000019</v>
      </c>
      <c r="AH20" s="129">
        <v>501.72415803500047</v>
      </c>
      <c r="AI20" s="129">
        <v>338.55382026999996</v>
      </c>
      <c r="AJ20" s="129">
        <v>1083.7459800512001</v>
      </c>
      <c r="AK20" s="129">
        <v>687.26528000000008</v>
      </c>
      <c r="AL20" s="129">
        <v>725.22727580370031</v>
      </c>
      <c r="AM20" s="129">
        <v>222.77533200000002</v>
      </c>
      <c r="AN20" s="129">
        <v>41.061200000000007</v>
      </c>
      <c r="AO20" s="129">
        <v>132.34450735819993</v>
      </c>
      <c r="AP20" s="129">
        <v>60.392000000000003</v>
      </c>
      <c r="AQ20" s="129">
        <v>38.466694440000005</v>
      </c>
      <c r="AR20" s="129">
        <v>0</v>
      </c>
      <c r="AS20" s="129">
        <v>427.55308815999996</v>
      </c>
      <c r="AT20" s="129">
        <v>15.067489999999999</v>
      </c>
      <c r="AU20" s="129">
        <v>0</v>
      </c>
      <c r="AV20" s="129">
        <v>47.23</v>
      </c>
      <c r="AW20" s="129">
        <v>39.761276419999994</v>
      </c>
      <c r="AX20" s="129">
        <v>14.89539982</v>
      </c>
      <c r="AY20" s="129">
        <v>63.540865059999966</v>
      </c>
      <c r="AZ20" s="129">
        <v>31.992053469999998</v>
      </c>
      <c r="BA20" s="129">
        <v>127.91854828999999</v>
      </c>
      <c r="BB20" s="129">
        <v>410.37727181000008</v>
      </c>
      <c r="BC20" s="129">
        <v>0</v>
      </c>
      <c r="BD20" s="129">
        <v>60.406030000000001</v>
      </c>
      <c r="BE20" s="129">
        <v>162.91344193999998</v>
      </c>
      <c r="BF20" s="129">
        <v>0</v>
      </c>
      <c r="BG20" s="129">
        <v>30.553669999999997</v>
      </c>
    </row>
    <row r="21" spans="2:59" x14ac:dyDescent="0.5">
      <c r="B21" s="130"/>
      <c r="C21" s="100" t="s">
        <v>286</v>
      </c>
      <c r="D21" s="129">
        <v>37103.652336350598</v>
      </c>
      <c r="E21" s="129">
        <v>57747.544925999995</v>
      </c>
      <c r="F21" s="129">
        <v>28927.520453620004</v>
      </c>
      <c r="G21" s="129">
        <v>27549.833855619996</v>
      </c>
      <c r="H21" s="129">
        <v>14531.102400398036</v>
      </c>
      <c r="I21" s="129">
        <v>11395.141962</v>
      </c>
      <c r="J21" s="129">
        <v>6794.7550819520002</v>
      </c>
      <c r="K21" s="129">
        <v>12170.737824688214</v>
      </c>
      <c r="L21" s="129">
        <v>40152.153350191998</v>
      </c>
      <c r="M21" s="129">
        <v>8402.7809196900034</v>
      </c>
      <c r="N21" s="129">
        <v>16712.555925888006</v>
      </c>
      <c r="O21" s="129">
        <v>6829.6827726479933</v>
      </c>
      <c r="P21" s="129">
        <v>11831.29740379</v>
      </c>
      <c r="Q21" s="129">
        <v>22465.470591160003</v>
      </c>
      <c r="R21" s="129">
        <v>23824.525078181054</v>
      </c>
      <c r="S21" s="129">
        <v>6775.9567280799938</v>
      </c>
      <c r="T21" s="129">
        <v>8006.6559453428263</v>
      </c>
      <c r="U21" s="129">
        <v>7743.5591214800006</v>
      </c>
      <c r="V21" s="129">
        <v>9528.6538459000021</v>
      </c>
      <c r="W21" s="129">
        <v>19427.62620834283</v>
      </c>
      <c r="X21" s="129">
        <v>3620.0368283099974</v>
      </c>
      <c r="Y21" s="129">
        <v>8364.8688859300109</v>
      </c>
      <c r="Z21" s="129">
        <v>764.95626147000007</v>
      </c>
      <c r="AA21" s="129">
        <v>12.538</v>
      </c>
      <c r="AB21" s="129">
        <v>39.798000000000002</v>
      </c>
      <c r="AC21" s="129">
        <v>560.71054855799139</v>
      </c>
      <c r="AD21" s="129">
        <v>221.42582253699999</v>
      </c>
      <c r="AE21" s="129">
        <v>182.62620208999996</v>
      </c>
      <c r="AF21" s="129">
        <v>1500.0741803362012</v>
      </c>
      <c r="AG21" s="129">
        <v>885.40167000000019</v>
      </c>
      <c r="AH21" s="129">
        <v>501.72415803500047</v>
      </c>
      <c r="AI21" s="129">
        <v>338.55382026999996</v>
      </c>
      <c r="AJ21" s="129">
        <v>1082.9433823212</v>
      </c>
      <c r="AK21" s="129">
        <v>687.26528000000008</v>
      </c>
      <c r="AL21" s="129">
        <v>725.22013267370039</v>
      </c>
      <c r="AM21" s="129">
        <v>222.77533200000002</v>
      </c>
      <c r="AN21" s="129">
        <v>41.061200000000007</v>
      </c>
      <c r="AO21" s="129">
        <v>132.34450735819993</v>
      </c>
      <c r="AP21" s="129">
        <v>60.392000000000003</v>
      </c>
      <c r="AQ21" s="129">
        <v>38.466694440000005</v>
      </c>
      <c r="AR21" s="129">
        <v>0</v>
      </c>
      <c r="AS21" s="129">
        <v>427.55308815999996</v>
      </c>
      <c r="AT21" s="129">
        <v>15.067489999999999</v>
      </c>
      <c r="AU21" s="129">
        <v>0</v>
      </c>
      <c r="AV21" s="129">
        <v>47.23</v>
      </c>
      <c r="AW21" s="129">
        <v>39.761276419999994</v>
      </c>
      <c r="AX21" s="129">
        <v>14.89539982</v>
      </c>
      <c r="AY21" s="129">
        <v>63.540865059999966</v>
      </c>
      <c r="AZ21" s="129">
        <v>31.992053469999998</v>
      </c>
      <c r="BA21" s="129">
        <v>127.91854828999999</v>
      </c>
      <c r="BB21" s="129">
        <v>410.37727181000008</v>
      </c>
      <c r="BC21" s="129">
        <v>0</v>
      </c>
      <c r="BD21" s="129">
        <v>60.406030000000001</v>
      </c>
      <c r="BE21" s="129">
        <v>162.91344193999998</v>
      </c>
      <c r="BF21" s="129">
        <v>0</v>
      </c>
      <c r="BG21" s="129">
        <v>30.553669999999997</v>
      </c>
    </row>
    <row r="22" spans="2:59" x14ac:dyDescent="0.5">
      <c r="B22" s="130"/>
      <c r="C22" s="100" t="s">
        <v>287</v>
      </c>
      <c r="D22" s="129">
        <v>319.40341716</v>
      </c>
      <c r="E22" s="129">
        <v>99.62</v>
      </c>
      <c r="F22" s="129">
        <v>3869.2780892599999</v>
      </c>
      <c r="G22" s="129">
        <v>4052.1371675399987</v>
      </c>
      <c r="H22" s="129">
        <v>13722.387404689995</v>
      </c>
      <c r="I22" s="129">
        <v>3210.6878999999999</v>
      </c>
      <c r="J22" s="129">
        <v>320.87564890350001</v>
      </c>
      <c r="K22" s="129">
        <v>552.39001208999991</v>
      </c>
      <c r="L22" s="129">
        <v>235.44044197000002</v>
      </c>
      <c r="M22" s="129">
        <v>132.28641235959998</v>
      </c>
      <c r="N22" s="129">
        <v>286.72562488980009</v>
      </c>
      <c r="O22" s="129">
        <v>872.90019678600015</v>
      </c>
      <c r="P22" s="129">
        <v>510.67686384770002</v>
      </c>
      <c r="Q22" s="129">
        <v>126.44604484999999</v>
      </c>
      <c r="R22" s="129">
        <v>1729.256435548948</v>
      </c>
      <c r="S22" s="129">
        <v>261.77241070999992</v>
      </c>
      <c r="T22" s="129">
        <v>141.25842147</v>
      </c>
      <c r="U22" s="129">
        <v>1888.6833839799999</v>
      </c>
      <c r="V22" s="129">
        <v>435.79740052876298</v>
      </c>
      <c r="W22" s="129">
        <v>392.1475110339004</v>
      </c>
      <c r="X22" s="129">
        <v>11.023686609999995</v>
      </c>
      <c r="Y22" s="129">
        <v>390.16602635390007</v>
      </c>
      <c r="Z22" s="129">
        <v>1.8019032200000002</v>
      </c>
      <c r="AA22" s="129">
        <v>0</v>
      </c>
      <c r="AB22" s="129">
        <v>0</v>
      </c>
      <c r="AC22" s="129">
        <v>0</v>
      </c>
      <c r="AD22" s="129">
        <v>0</v>
      </c>
      <c r="AE22" s="129">
        <v>0</v>
      </c>
      <c r="AF22" s="129">
        <v>1.1275299999999999E-3</v>
      </c>
      <c r="AG22" s="129">
        <v>0</v>
      </c>
      <c r="AH22" s="129">
        <v>0</v>
      </c>
      <c r="AI22" s="129">
        <v>0</v>
      </c>
      <c r="AJ22" s="129">
        <v>0.80259773000000012</v>
      </c>
      <c r="AK22" s="129">
        <v>0</v>
      </c>
      <c r="AL22" s="129">
        <v>7.1431300000000001E-3</v>
      </c>
      <c r="AM22" s="129">
        <v>0</v>
      </c>
      <c r="AN22" s="129">
        <v>0</v>
      </c>
      <c r="AO22" s="129">
        <v>0</v>
      </c>
      <c r="AP22" s="129">
        <v>0</v>
      </c>
      <c r="AQ22" s="129">
        <v>0</v>
      </c>
      <c r="AR22" s="129">
        <v>0</v>
      </c>
      <c r="AS22" s="129">
        <v>0</v>
      </c>
      <c r="AT22" s="129">
        <v>0</v>
      </c>
      <c r="AU22" s="129">
        <v>0</v>
      </c>
      <c r="AV22" s="129">
        <v>0</v>
      </c>
      <c r="AW22" s="129">
        <v>0</v>
      </c>
      <c r="AX22" s="129">
        <v>0</v>
      </c>
      <c r="AY22" s="129">
        <v>0</v>
      </c>
      <c r="AZ22" s="129">
        <v>0</v>
      </c>
      <c r="BA22" s="129">
        <v>0</v>
      </c>
      <c r="BB22" s="129">
        <v>0</v>
      </c>
      <c r="BC22" s="129">
        <v>0</v>
      </c>
      <c r="BD22" s="129">
        <v>0</v>
      </c>
      <c r="BE22" s="129">
        <v>0</v>
      </c>
      <c r="BF22" s="129">
        <v>0</v>
      </c>
      <c r="BG22" s="129">
        <v>0</v>
      </c>
    </row>
    <row r="23" spans="2:59" x14ac:dyDescent="0.5">
      <c r="B23" s="130"/>
      <c r="C23" s="100" t="s">
        <v>116</v>
      </c>
      <c r="D23" s="129">
        <v>66873.587280887805</v>
      </c>
      <c r="E23" s="129">
        <v>116833.338049</v>
      </c>
      <c r="F23" s="129">
        <v>89609.739746840016</v>
      </c>
      <c r="G23" s="129">
        <v>85115.71613712002</v>
      </c>
      <c r="H23" s="129">
        <v>32540.892028021997</v>
      </c>
      <c r="I23" s="129">
        <v>40423.038969000008</v>
      </c>
      <c r="J23" s="129">
        <v>37209.438345176502</v>
      </c>
      <c r="K23" s="129">
        <v>51090.7603894696</v>
      </c>
      <c r="L23" s="129">
        <v>78822.363720620328</v>
      </c>
      <c r="M23" s="129">
        <v>39520.858112339047</v>
      </c>
      <c r="N23" s="129">
        <v>58282.481075150194</v>
      </c>
      <c r="O23" s="129">
        <v>36053.279919725304</v>
      </c>
      <c r="P23" s="129">
        <v>52438.169661714601</v>
      </c>
      <c r="Q23" s="129">
        <v>43445.587273579993</v>
      </c>
      <c r="R23" s="129">
        <v>115448.67627241998</v>
      </c>
      <c r="S23" s="129">
        <v>37862.795180280387</v>
      </c>
      <c r="T23" s="129">
        <v>27767.909443512017</v>
      </c>
      <c r="U23" s="129">
        <v>33025.232367990182</v>
      </c>
      <c r="V23" s="129">
        <v>46502.132721615468</v>
      </c>
      <c r="W23" s="129">
        <v>74051.437521431304</v>
      </c>
      <c r="X23" s="129">
        <v>15171.023071131176</v>
      </c>
      <c r="Y23" s="129">
        <v>39964.20639014271</v>
      </c>
      <c r="Z23" s="129">
        <v>12370.1403407</v>
      </c>
      <c r="AA23" s="129">
        <v>74.272999999999996</v>
      </c>
      <c r="AB23" s="129">
        <v>1292.1220000000001</v>
      </c>
      <c r="AC23" s="129">
        <v>10572.245926584948</v>
      </c>
      <c r="AD23" s="129">
        <v>3955.0464217760109</v>
      </c>
      <c r="AE23" s="129">
        <v>1734.8506938400001</v>
      </c>
      <c r="AF23" s="129">
        <v>24341.752050962354</v>
      </c>
      <c r="AG23" s="129">
        <v>16344.718859999999</v>
      </c>
      <c r="AH23" s="129">
        <v>10071.110017147903</v>
      </c>
      <c r="AI23" s="129">
        <v>135.54013629999938</v>
      </c>
      <c r="AJ23" s="129">
        <v>11343.611730139497</v>
      </c>
      <c r="AK23" s="129">
        <v>14874.581330000001</v>
      </c>
      <c r="AL23" s="129">
        <v>7953.6429703392041</v>
      </c>
      <c r="AM23" s="129">
        <v>1173.494739</v>
      </c>
      <c r="AN23" s="129">
        <v>482.31583999999998</v>
      </c>
      <c r="AO23" s="129">
        <v>1455.4153718999717</v>
      </c>
      <c r="AP23" s="129">
        <v>555.75699999999995</v>
      </c>
      <c r="AQ23" s="129">
        <v>315.81644750001072</v>
      </c>
      <c r="AR23" s="129">
        <v>31.582448109999866</v>
      </c>
      <c r="AS23" s="129">
        <v>1977.3130035900115</v>
      </c>
      <c r="AT23" s="129">
        <v>1837.0781400000001</v>
      </c>
      <c r="AU23" s="129">
        <v>1055.95603069</v>
      </c>
      <c r="AV23" s="129">
        <v>937.09500000000003</v>
      </c>
      <c r="AW23" s="129">
        <v>741.35459358000003</v>
      </c>
      <c r="AX23" s="129">
        <v>741.77940465997585</v>
      </c>
      <c r="AY23" s="129">
        <v>2034.8290519399457</v>
      </c>
      <c r="AZ23" s="129">
        <v>970.61117137999997</v>
      </c>
      <c r="BA23" s="129">
        <v>230.95784573000003</v>
      </c>
      <c r="BB23" s="129">
        <v>213.59579260000001</v>
      </c>
      <c r="BC23" s="129">
        <v>21.8697594</v>
      </c>
      <c r="BD23" s="129">
        <v>1003.86067</v>
      </c>
      <c r="BE23" s="129">
        <v>3289.3223196499998</v>
      </c>
      <c r="BF23" s="129">
        <v>1839.9018266500002</v>
      </c>
      <c r="BG23" s="129">
        <v>1243.8052299999999</v>
      </c>
    </row>
    <row r="24" spans="2:59" x14ac:dyDescent="0.5">
      <c r="B24" s="130"/>
      <c r="C24" s="100" t="s">
        <v>286</v>
      </c>
      <c r="D24" s="129">
        <v>66859.725842807806</v>
      </c>
      <c r="E24" s="129">
        <v>116812.62804899999</v>
      </c>
      <c r="F24" s="129">
        <v>86759.624958990011</v>
      </c>
      <c r="G24" s="129">
        <v>83749.646308020019</v>
      </c>
      <c r="H24" s="129">
        <v>29217.639876221998</v>
      </c>
      <c r="I24" s="129">
        <v>39262.828807000005</v>
      </c>
      <c r="J24" s="129">
        <v>36986.83786431</v>
      </c>
      <c r="K24" s="129">
        <v>50989.252130263099</v>
      </c>
      <c r="L24" s="129">
        <v>78762.72387916033</v>
      </c>
      <c r="M24" s="129">
        <v>39450.162864779995</v>
      </c>
      <c r="N24" s="129">
        <v>58034.977054099996</v>
      </c>
      <c r="O24" s="129">
        <v>35582.482971710204</v>
      </c>
      <c r="P24" s="129">
        <v>52284.65713534</v>
      </c>
      <c r="Q24" s="129">
        <v>43445.156690639997</v>
      </c>
      <c r="R24" s="129">
        <v>115060.42060544467</v>
      </c>
      <c r="S24" s="129">
        <v>37670.459275460387</v>
      </c>
      <c r="T24" s="129">
        <v>27734.902208762018</v>
      </c>
      <c r="U24" s="129">
        <v>32907.873518550179</v>
      </c>
      <c r="V24" s="129">
        <v>46301.57590753003</v>
      </c>
      <c r="W24" s="129">
        <v>73993.800279813702</v>
      </c>
      <c r="X24" s="129">
        <v>15100.768999341177</v>
      </c>
      <c r="Y24" s="129">
        <v>38834.469487588613</v>
      </c>
      <c r="Z24" s="129">
        <v>12366.999829320001</v>
      </c>
      <c r="AA24" s="129">
        <v>74.272999999999996</v>
      </c>
      <c r="AB24" s="129">
        <v>1292.1220000000001</v>
      </c>
      <c r="AC24" s="129">
        <v>10572.245926584948</v>
      </c>
      <c r="AD24" s="129">
        <v>3955.0464217760109</v>
      </c>
      <c r="AE24" s="129">
        <v>1734.8506938400001</v>
      </c>
      <c r="AF24" s="129">
        <v>24340.781412552358</v>
      </c>
      <c r="AG24" s="129">
        <v>16344.718859999999</v>
      </c>
      <c r="AH24" s="129">
        <v>10071.110017147903</v>
      </c>
      <c r="AI24" s="129">
        <v>135.54013629999938</v>
      </c>
      <c r="AJ24" s="129">
        <v>11341.875445589498</v>
      </c>
      <c r="AK24" s="129">
        <v>14874.581330000001</v>
      </c>
      <c r="AL24" s="129">
        <v>7953.6359345892042</v>
      </c>
      <c r="AM24" s="129">
        <v>1173.494739</v>
      </c>
      <c r="AN24" s="129">
        <v>482.31583999999998</v>
      </c>
      <c r="AO24" s="129">
        <v>1455.4153718999717</v>
      </c>
      <c r="AP24" s="129">
        <v>555.75699999999995</v>
      </c>
      <c r="AQ24" s="129">
        <v>315.81644750001072</v>
      </c>
      <c r="AR24" s="129">
        <v>31.582448109999866</v>
      </c>
      <c r="AS24" s="129">
        <v>1977.3130035900115</v>
      </c>
      <c r="AT24" s="129">
        <v>1837.0781400000001</v>
      </c>
      <c r="AU24" s="129">
        <v>1055.95603069</v>
      </c>
      <c r="AV24" s="129">
        <v>937.09500000000003</v>
      </c>
      <c r="AW24" s="129">
        <v>741.35459358000003</v>
      </c>
      <c r="AX24" s="129">
        <v>741.77940465997585</v>
      </c>
      <c r="AY24" s="129">
        <v>2034.8290519399457</v>
      </c>
      <c r="AZ24" s="129">
        <v>970.61117137999997</v>
      </c>
      <c r="BA24" s="129">
        <v>230.95784573000003</v>
      </c>
      <c r="BB24" s="129">
        <v>213.59579260000001</v>
      </c>
      <c r="BC24" s="129">
        <v>21.8697594</v>
      </c>
      <c r="BD24" s="129">
        <v>1003.86067</v>
      </c>
      <c r="BE24" s="129">
        <v>3289.3223196499998</v>
      </c>
      <c r="BF24" s="129">
        <v>1839.9018266500002</v>
      </c>
      <c r="BG24" s="129">
        <v>1243.8052299999999</v>
      </c>
    </row>
    <row r="25" spans="2:59" x14ac:dyDescent="0.5">
      <c r="B25" s="130"/>
      <c r="C25" s="100" t="s">
        <v>287</v>
      </c>
      <c r="D25" s="129">
        <v>13.861438079999999</v>
      </c>
      <c r="E25" s="129">
        <v>20.71</v>
      </c>
      <c r="F25" s="129">
        <v>2850.1147878500001</v>
      </c>
      <c r="G25" s="129">
        <v>1366.0698291000003</v>
      </c>
      <c r="H25" s="129">
        <v>3323.2521518000003</v>
      </c>
      <c r="I25" s="129">
        <v>1160.2101620000001</v>
      </c>
      <c r="J25" s="129">
        <v>222.60048086649999</v>
      </c>
      <c r="K25" s="129">
        <v>101.5082592065</v>
      </c>
      <c r="L25" s="129">
        <v>59.639841460004064</v>
      </c>
      <c r="M25" s="129">
        <v>70.695247559049989</v>
      </c>
      <c r="N25" s="129">
        <v>247.50402105020015</v>
      </c>
      <c r="O25" s="129">
        <v>470.79694801510067</v>
      </c>
      <c r="P25" s="129">
        <v>153.51252637459999</v>
      </c>
      <c r="Q25" s="129">
        <v>0.43058294000000003</v>
      </c>
      <c r="R25" s="129">
        <v>388.25566697531195</v>
      </c>
      <c r="S25" s="129">
        <v>192.33590482</v>
      </c>
      <c r="T25" s="129">
        <v>33.007234750000002</v>
      </c>
      <c r="U25" s="129">
        <v>117.35884944000014</v>
      </c>
      <c r="V25" s="129">
        <v>200.55681408543501</v>
      </c>
      <c r="W25" s="129">
        <v>57.637241617599997</v>
      </c>
      <c r="X25" s="129">
        <v>70.254071789999983</v>
      </c>
      <c r="Y25" s="129">
        <v>1129.7369025541004</v>
      </c>
      <c r="Z25" s="129">
        <v>3.14051138</v>
      </c>
      <c r="AA25" s="129">
        <v>0</v>
      </c>
      <c r="AB25" s="129">
        <v>0</v>
      </c>
      <c r="AC25" s="129">
        <v>0</v>
      </c>
      <c r="AD25" s="129">
        <v>0</v>
      </c>
      <c r="AE25" s="129">
        <v>0</v>
      </c>
      <c r="AF25" s="129">
        <v>0.97063840999999984</v>
      </c>
      <c r="AG25" s="129">
        <v>0</v>
      </c>
      <c r="AH25" s="129">
        <v>0</v>
      </c>
      <c r="AI25" s="129">
        <v>0</v>
      </c>
      <c r="AJ25" s="129">
        <v>1.7362845500000001</v>
      </c>
      <c r="AK25" s="129">
        <v>0</v>
      </c>
      <c r="AL25" s="129">
        <v>7.0357500000000003E-3</v>
      </c>
      <c r="AM25" s="129">
        <v>0</v>
      </c>
      <c r="AN25" s="129">
        <v>0</v>
      </c>
      <c r="AO25" s="129">
        <v>0</v>
      </c>
      <c r="AP25" s="129">
        <v>0</v>
      </c>
      <c r="AQ25" s="129">
        <v>0</v>
      </c>
      <c r="AR25" s="129">
        <v>0</v>
      </c>
      <c r="AS25" s="129">
        <v>0</v>
      </c>
      <c r="AT25" s="129">
        <v>0</v>
      </c>
      <c r="AU25" s="129">
        <v>0</v>
      </c>
      <c r="AV25" s="129">
        <v>0</v>
      </c>
      <c r="AW25" s="129">
        <v>0</v>
      </c>
      <c r="AX25" s="129">
        <v>0</v>
      </c>
      <c r="AY25" s="129">
        <v>0</v>
      </c>
      <c r="AZ25" s="129">
        <v>0</v>
      </c>
      <c r="BA25" s="129">
        <v>0</v>
      </c>
      <c r="BB25" s="129">
        <v>0</v>
      </c>
      <c r="BC25" s="129">
        <v>0</v>
      </c>
      <c r="BD25" s="129">
        <v>0</v>
      </c>
      <c r="BE25" s="129">
        <v>0</v>
      </c>
      <c r="BF25" s="129">
        <v>0</v>
      </c>
      <c r="BG25" s="129">
        <v>0</v>
      </c>
    </row>
    <row r="26" spans="2:59" x14ac:dyDescent="0.5">
      <c r="B26" s="130"/>
      <c r="C26" s="100" t="s">
        <v>117</v>
      </c>
      <c r="D26" s="129">
        <v>95766.339114410002</v>
      </c>
      <c r="E26" s="129">
        <v>91506.120787159991</v>
      </c>
      <c r="F26" s="129">
        <v>203943.74864804003</v>
      </c>
      <c r="G26" s="129">
        <v>206821.27869073997</v>
      </c>
      <c r="H26" s="129">
        <v>43827.27368179</v>
      </c>
      <c r="I26" s="129">
        <v>111681.57361999998</v>
      </c>
      <c r="J26" s="129">
        <v>80524.718877410007</v>
      </c>
      <c r="K26" s="129">
        <v>102708.80835896</v>
      </c>
      <c r="L26" s="129">
        <v>173471.39917700001</v>
      </c>
      <c r="M26" s="129">
        <v>94774.91095059998</v>
      </c>
      <c r="N26" s="129">
        <v>204935.80586345756</v>
      </c>
      <c r="O26" s="129">
        <v>92509.900816959969</v>
      </c>
      <c r="P26" s="129">
        <v>125347.577525505</v>
      </c>
      <c r="Q26" s="129">
        <v>102102.95780007</v>
      </c>
      <c r="R26" s="129">
        <v>248550.3054628885</v>
      </c>
      <c r="S26" s="129">
        <v>107399.43998653984</v>
      </c>
      <c r="T26" s="129">
        <v>119152.84514814989</v>
      </c>
      <c r="U26" s="129">
        <v>85215.237742399884</v>
      </c>
      <c r="V26" s="129">
        <v>124304.34458185</v>
      </c>
      <c r="W26" s="129">
        <v>164723.08938233944</v>
      </c>
      <c r="X26" s="129">
        <v>72461.125122160098</v>
      </c>
      <c r="Y26" s="129">
        <v>101336.90876505799</v>
      </c>
      <c r="Z26" s="129">
        <v>31999.648274119998</v>
      </c>
      <c r="AA26" s="129">
        <v>342.50400000000002</v>
      </c>
      <c r="AB26" s="129">
        <v>2403.9960000000001</v>
      </c>
      <c r="AC26" s="129">
        <v>37299.006381769941</v>
      </c>
      <c r="AD26" s="129">
        <v>6842.7567125100104</v>
      </c>
      <c r="AE26" s="129">
        <v>4169.7561295000005</v>
      </c>
      <c r="AF26" s="129">
        <v>79328.275126580033</v>
      </c>
      <c r="AG26" s="129">
        <v>51204.101836270005</v>
      </c>
      <c r="AH26" s="129">
        <v>35975.151267850008</v>
      </c>
      <c r="AI26" s="129">
        <v>519.72569569999996</v>
      </c>
      <c r="AJ26" s="129">
        <v>40666.065132860007</v>
      </c>
      <c r="AK26" s="129">
        <v>32577.679359999998</v>
      </c>
      <c r="AL26" s="129">
        <v>34612.075110890008</v>
      </c>
      <c r="AM26" s="129">
        <v>2747.9187349999997</v>
      </c>
      <c r="AN26" s="129">
        <v>241.78422999999998</v>
      </c>
      <c r="AO26" s="129">
        <v>2686.1603484399998</v>
      </c>
      <c r="AP26" s="129">
        <v>2524.6350000000002</v>
      </c>
      <c r="AQ26" s="129">
        <v>1138.9080269999999</v>
      </c>
      <c r="AR26" s="129">
        <v>0</v>
      </c>
      <c r="AS26" s="129">
        <v>4474.330449</v>
      </c>
      <c r="AT26" s="129">
        <v>9300.2231199999987</v>
      </c>
      <c r="AU26" s="129">
        <v>5383.7107006699998</v>
      </c>
      <c r="AV26" s="129">
        <v>3063.913</v>
      </c>
      <c r="AW26" s="129">
        <v>3174.8257899999999</v>
      </c>
      <c r="AX26" s="129">
        <v>2576.3629913</v>
      </c>
      <c r="AY26" s="129">
        <v>8649.4177175900004</v>
      </c>
      <c r="AZ26" s="129">
        <v>4826.4498872999993</v>
      </c>
      <c r="BA26" s="129">
        <v>752.83630233999997</v>
      </c>
      <c r="BB26" s="129">
        <v>1051.8366113799998</v>
      </c>
      <c r="BC26" s="129">
        <v>0</v>
      </c>
      <c r="BD26" s="129">
        <v>5664.2070700000004</v>
      </c>
      <c r="BE26" s="129">
        <v>14746.498361080001</v>
      </c>
      <c r="BF26" s="129">
        <v>9955.22336</v>
      </c>
      <c r="BG26" s="129">
        <v>4915.1343299999999</v>
      </c>
    </row>
    <row r="27" spans="2:59" x14ac:dyDescent="0.5">
      <c r="B27" s="130"/>
      <c r="C27" s="100" t="s">
        <v>286</v>
      </c>
      <c r="D27" s="129">
        <v>95745.692964410002</v>
      </c>
      <c r="E27" s="129">
        <v>91477.750787159996</v>
      </c>
      <c r="F27" s="129">
        <v>201129.14462806002</v>
      </c>
      <c r="G27" s="129">
        <v>205490.05517713996</v>
      </c>
      <c r="H27" s="129">
        <v>41803.83337185</v>
      </c>
      <c r="I27" s="129">
        <v>104954.02462399998</v>
      </c>
      <c r="J27" s="129">
        <v>80484.372377410007</v>
      </c>
      <c r="K27" s="129">
        <v>100327.75315571</v>
      </c>
      <c r="L27" s="129">
        <v>173356.01898260001</v>
      </c>
      <c r="M27" s="129">
        <v>89425.645510279981</v>
      </c>
      <c r="N27" s="129">
        <v>200922.87597489005</v>
      </c>
      <c r="O27" s="129">
        <v>91116.470103869971</v>
      </c>
      <c r="P27" s="129">
        <v>124471.05455236</v>
      </c>
      <c r="Q27" s="129">
        <v>102102.95780007</v>
      </c>
      <c r="R27" s="129">
        <v>246379.09320988998</v>
      </c>
      <c r="S27" s="129">
        <v>103443.99328153985</v>
      </c>
      <c r="T27" s="129">
        <v>115716.9660706599</v>
      </c>
      <c r="U27" s="129">
        <v>84157.596386399891</v>
      </c>
      <c r="V27" s="129">
        <v>123330.12308185</v>
      </c>
      <c r="W27" s="129">
        <v>162943.66222553945</v>
      </c>
      <c r="X27" s="129">
        <v>70600.978423960099</v>
      </c>
      <c r="Y27" s="129">
        <v>99055.12424107999</v>
      </c>
      <c r="Z27" s="129">
        <v>31999.648274119998</v>
      </c>
      <c r="AA27" s="129">
        <v>342.50400000000002</v>
      </c>
      <c r="AB27" s="129">
        <v>2403.9960000000001</v>
      </c>
      <c r="AC27" s="129">
        <v>37299.006381769941</v>
      </c>
      <c r="AD27" s="129">
        <v>6842.7567125100104</v>
      </c>
      <c r="AE27" s="129">
        <v>4169.7561295000005</v>
      </c>
      <c r="AF27" s="129">
        <v>79328.275126580033</v>
      </c>
      <c r="AG27" s="129">
        <v>51204.101836270005</v>
      </c>
      <c r="AH27" s="129">
        <v>35975.151267850008</v>
      </c>
      <c r="AI27" s="129">
        <v>519.72569569999996</v>
      </c>
      <c r="AJ27" s="129">
        <v>40645.907382860009</v>
      </c>
      <c r="AK27" s="129">
        <v>32577.679359999998</v>
      </c>
      <c r="AL27" s="129">
        <v>34612.075110890008</v>
      </c>
      <c r="AM27" s="129">
        <v>2747.9187349999997</v>
      </c>
      <c r="AN27" s="129">
        <v>241.78422999999998</v>
      </c>
      <c r="AO27" s="129">
        <v>2686.1603484399998</v>
      </c>
      <c r="AP27" s="129">
        <v>2524.6350000000002</v>
      </c>
      <c r="AQ27" s="129">
        <v>1138.9080269999999</v>
      </c>
      <c r="AR27" s="129">
        <v>0</v>
      </c>
      <c r="AS27" s="129">
        <v>4474.330449</v>
      </c>
      <c r="AT27" s="129">
        <v>9300.2231199999987</v>
      </c>
      <c r="AU27" s="129">
        <v>5383.7107006699998</v>
      </c>
      <c r="AV27" s="129">
        <v>3063.913</v>
      </c>
      <c r="AW27" s="129">
        <v>3174.8257899999999</v>
      </c>
      <c r="AX27" s="129">
        <v>2576.3629913</v>
      </c>
      <c r="AY27" s="129">
        <v>8649.4177175900004</v>
      </c>
      <c r="AZ27" s="129">
        <v>4826.4498872999993</v>
      </c>
      <c r="BA27" s="129">
        <v>752.83630233999997</v>
      </c>
      <c r="BB27" s="129">
        <v>1051.8366113799998</v>
      </c>
      <c r="BC27" s="129">
        <v>0</v>
      </c>
      <c r="BD27" s="129">
        <v>5664.2070700000004</v>
      </c>
      <c r="BE27" s="129">
        <v>14746.498361080001</v>
      </c>
      <c r="BF27" s="129">
        <v>9955.22336</v>
      </c>
      <c r="BG27" s="129">
        <v>4915.1343299999999</v>
      </c>
    </row>
    <row r="28" spans="2:59" x14ac:dyDescent="0.5">
      <c r="B28" s="130"/>
      <c r="C28" s="100" t="s">
        <v>287</v>
      </c>
      <c r="D28" s="129">
        <v>20.646149999999999</v>
      </c>
      <c r="E28" s="129">
        <v>28.37</v>
      </c>
      <c r="F28" s="129">
        <v>2814.60401998</v>
      </c>
      <c r="G28" s="129">
        <v>1331.2235136000002</v>
      </c>
      <c r="H28" s="129">
        <v>2023.4403099400001</v>
      </c>
      <c r="I28" s="129">
        <v>6727.5489959999995</v>
      </c>
      <c r="J28" s="129">
        <v>40.346499999999999</v>
      </c>
      <c r="K28" s="129">
        <v>2381.05520325</v>
      </c>
      <c r="L28" s="129">
        <v>115.38019440000001</v>
      </c>
      <c r="M28" s="129">
        <v>5349.2654403199995</v>
      </c>
      <c r="N28" s="129">
        <v>4012.9298885675003</v>
      </c>
      <c r="O28" s="129">
        <v>1393.4307130900002</v>
      </c>
      <c r="P28" s="129">
        <v>876.52297314499981</v>
      </c>
      <c r="Q28" s="129">
        <v>0</v>
      </c>
      <c r="R28" s="129">
        <v>2171.2122529985309</v>
      </c>
      <c r="S28" s="129">
        <v>3955.4467050000003</v>
      </c>
      <c r="T28" s="129">
        <v>3435.8790774899999</v>
      </c>
      <c r="U28" s="129">
        <v>1057.6413560000001</v>
      </c>
      <c r="V28" s="129">
        <v>974.22150000000011</v>
      </c>
      <c r="W28" s="129">
        <v>1779.4271568000001</v>
      </c>
      <c r="X28" s="129">
        <v>1860.1466981999999</v>
      </c>
      <c r="Y28" s="129">
        <v>2281.7845239779999</v>
      </c>
      <c r="Z28" s="129">
        <v>0</v>
      </c>
      <c r="AA28" s="129">
        <v>0</v>
      </c>
      <c r="AB28" s="129">
        <v>0</v>
      </c>
      <c r="AC28" s="129">
        <v>0</v>
      </c>
      <c r="AD28" s="129">
        <v>0</v>
      </c>
      <c r="AE28" s="129">
        <v>0</v>
      </c>
      <c r="AF28" s="129">
        <v>0</v>
      </c>
      <c r="AG28" s="129">
        <v>0</v>
      </c>
      <c r="AH28" s="129">
        <v>0</v>
      </c>
      <c r="AI28" s="129">
        <v>0</v>
      </c>
      <c r="AJ28" s="129">
        <v>20.15775</v>
      </c>
      <c r="AK28" s="129">
        <v>0</v>
      </c>
      <c r="AL28" s="129">
        <v>0</v>
      </c>
      <c r="AM28" s="129">
        <v>0</v>
      </c>
      <c r="AN28" s="129">
        <v>0</v>
      </c>
      <c r="AO28" s="129">
        <v>0</v>
      </c>
      <c r="AP28" s="129">
        <v>0</v>
      </c>
      <c r="AQ28" s="129">
        <v>0</v>
      </c>
      <c r="AR28" s="129">
        <v>0</v>
      </c>
      <c r="AS28" s="129">
        <v>0</v>
      </c>
      <c r="AT28" s="129">
        <v>0</v>
      </c>
      <c r="AU28" s="129">
        <v>0</v>
      </c>
      <c r="AV28" s="129">
        <v>0</v>
      </c>
      <c r="AW28" s="129">
        <v>0</v>
      </c>
      <c r="AX28" s="129">
        <v>0</v>
      </c>
      <c r="AY28" s="129">
        <v>0</v>
      </c>
      <c r="AZ28" s="129">
        <v>0</v>
      </c>
      <c r="BA28" s="129">
        <v>0</v>
      </c>
      <c r="BB28" s="129">
        <v>0</v>
      </c>
      <c r="BC28" s="129">
        <v>0</v>
      </c>
      <c r="BD28" s="129">
        <v>0</v>
      </c>
      <c r="BE28" s="129">
        <v>0</v>
      </c>
      <c r="BF28" s="129">
        <v>0</v>
      </c>
      <c r="BG28" s="129">
        <v>0</v>
      </c>
    </row>
    <row r="29" spans="2:59" x14ac:dyDescent="0.5">
      <c r="B29" s="130"/>
      <c r="C29" s="100" t="s">
        <v>118</v>
      </c>
      <c r="D29" s="129">
        <v>12171.53158042</v>
      </c>
      <c r="E29" s="129">
        <v>14337.36</v>
      </c>
      <c r="F29" s="129">
        <v>22762.308149379998</v>
      </c>
      <c r="G29" s="129">
        <v>29112.085623179999</v>
      </c>
      <c r="H29" s="129">
        <v>5605.4847655599997</v>
      </c>
      <c r="I29" s="129">
        <v>9997.6182369999988</v>
      </c>
      <c r="J29" s="129">
        <v>6304.9973665960006</v>
      </c>
      <c r="K29" s="129">
        <v>11757.077830792197</v>
      </c>
      <c r="L29" s="129">
        <v>15761.288585785</v>
      </c>
      <c r="M29" s="129">
        <v>7919.8061661516012</v>
      </c>
      <c r="N29" s="129">
        <v>19636.780928929995</v>
      </c>
      <c r="O29" s="129">
        <v>8177.523911876001</v>
      </c>
      <c r="P29" s="129">
        <v>17844.295377597802</v>
      </c>
      <c r="Q29" s="129">
        <v>4271.5617849299997</v>
      </c>
      <c r="R29" s="129">
        <v>20168.609057582878</v>
      </c>
      <c r="S29" s="129">
        <v>8328.8522927999984</v>
      </c>
      <c r="T29" s="129">
        <v>10759.350815680004</v>
      </c>
      <c r="U29" s="129">
        <v>5195.1289088499989</v>
      </c>
      <c r="V29" s="129">
        <v>11198.155694662813</v>
      </c>
      <c r="W29" s="129">
        <v>14979.911388273818</v>
      </c>
      <c r="X29" s="129">
        <v>3479.7177438500003</v>
      </c>
      <c r="Y29" s="129">
        <v>8606.7932907134036</v>
      </c>
      <c r="Z29" s="129">
        <v>4102.2646181299997</v>
      </c>
      <c r="AA29" s="129">
        <v>166.06700000000001</v>
      </c>
      <c r="AB29" s="129">
        <v>660.21199999999999</v>
      </c>
      <c r="AC29" s="129">
        <v>3953.2376163400004</v>
      </c>
      <c r="AD29" s="129">
        <v>1651.0565614879999</v>
      </c>
      <c r="AE29" s="129">
        <v>321.78506701000009</v>
      </c>
      <c r="AF29" s="129">
        <v>5934.8056874100012</v>
      </c>
      <c r="AG29" s="129">
        <v>5584.6512399999992</v>
      </c>
      <c r="AH29" s="129">
        <v>5011.4011295200007</v>
      </c>
      <c r="AI29" s="129">
        <v>117.67047393000001</v>
      </c>
      <c r="AJ29" s="129">
        <v>6192.8085278900007</v>
      </c>
      <c r="AK29" s="129">
        <v>1678.4718799999998</v>
      </c>
      <c r="AL29" s="129">
        <v>4042.7886774599983</v>
      </c>
      <c r="AM29" s="129">
        <v>681.33742700000005</v>
      </c>
      <c r="AN29" s="129">
        <v>66.000009999999989</v>
      </c>
      <c r="AO29" s="129">
        <v>709.49874533999991</v>
      </c>
      <c r="AP29" s="129">
        <v>434.48599999999999</v>
      </c>
      <c r="AQ29" s="129">
        <v>239.28169263999999</v>
      </c>
      <c r="AR29" s="129">
        <v>211.95681139000001</v>
      </c>
      <c r="AS29" s="129">
        <v>1150.530575920001</v>
      </c>
      <c r="AT29" s="129">
        <v>556.04647</v>
      </c>
      <c r="AU29" s="129">
        <v>255.22747633999998</v>
      </c>
      <c r="AV29" s="129">
        <v>204.28</v>
      </c>
      <c r="AW29" s="129">
        <v>738.05962999999986</v>
      </c>
      <c r="AX29" s="129">
        <v>156.91088521999998</v>
      </c>
      <c r="AY29" s="129">
        <v>803.57281106000005</v>
      </c>
      <c r="AZ29" s="129">
        <v>0</v>
      </c>
      <c r="BA29" s="129">
        <v>184.82433308</v>
      </c>
      <c r="BB29" s="129">
        <v>265.27161139999998</v>
      </c>
      <c r="BC29" s="129">
        <v>0</v>
      </c>
      <c r="BD29" s="129">
        <v>699.36436000000003</v>
      </c>
      <c r="BE29" s="129">
        <v>805.6875931699999</v>
      </c>
      <c r="BF29" s="129">
        <v>1369.5883598200001</v>
      </c>
      <c r="BG29" s="129">
        <v>599.05286999999998</v>
      </c>
    </row>
    <row r="30" spans="2:59" x14ac:dyDescent="0.5">
      <c r="B30" s="130"/>
      <c r="C30" s="100" t="s">
        <v>286</v>
      </c>
      <c r="D30" s="129">
        <v>12171.18819209</v>
      </c>
      <c r="E30" s="129">
        <v>14120.1</v>
      </c>
      <c r="F30" s="129">
        <v>21237.38652538</v>
      </c>
      <c r="G30" s="129">
        <v>25820.480681909998</v>
      </c>
      <c r="H30" s="129">
        <v>3687.1753624899998</v>
      </c>
      <c r="I30" s="129">
        <v>7886.7775199999996</v>
      </c>
      <c r="J30" s="129">
        <v>3685.2953160100001</v>
      </c>
      <c r="K30" s="129">
        <v>10788.625295629998</v>
      </c>
      <c r="L30" s="129">
        <v>15645.33497994</v>
      </c>
      <c r="M30" s="129">
        <v>7575.3503427500009</v>
      </c>
      <c r="N30" s="129">
        <v>18273.332358709995</v>
      </c>
      <c r="O30" s="129">
        <v>7797.6682710700006</v>
      </c>
      <c r="P30" s="129">
        <v>17777.671978950002</v>
      </c>
      <c r="Q30" s="129">
        <v>4271.5617849299997</v>
      </c>
      <c r="R30" s="129">
        <v>19943.463911489998</v>
      </c>
      <c r="S30" s="129">
        <v>8291.986795589999</v>
      </c>
      <c r="T30" s="129">
        <v>10660.606105080004</v>
      </c>
      <c r="U30" s="129">
        <v>5012.1411415399989</v>
      </c>
      <c r="V30" s="129">
        <v>10713.368899659999</v>
      </c>
      <c r="W30" s="129">
        <v>14870.370994429119</v>
      </c>
      <c r="X30" s="129">
        <v>3419.0464895100004</v>
      </c>
      <c r="Y30" s="129">
        <v>8266.1020641000032</v>
      </c>
      <c r="Z30" s="129">
        <v>4102.2646181299997</v>
      </c>
      <c r="AA30" s="129">
        <v>166.06700000000001</v>
      </c>
      <c r="AB30" s="129">
        <v>660.21199999999999</v>
      </c>
      <c r="AC30" s="129">
        <v>3953.2376163400004</v>
      </c>
      <c r="AD30" s="129">
        <v>1651.0565614879999</v>
      </c>
      <c r="AE30" s="129">
        <v>321.78506701000009</v>
      </c>
      <c r="AF30" s="129">
        <v>5934.8056874100012</v>
      </c>
      <c r="AG30" s="129">
        <v>5584.6512399999992</v>
      </c>
      <c r="AH30" s="129">
        <v>5011.4011295200007</v>
      </c>
      <c r="AI30" s="129">
        <v>117.67047393000001</v>
      </c>
      <c r="AJ30" s="129">
        <v>6192.8085278900007</v>
      </c>
      <c r="AK30" s="129">
        <v>1678.4718799999998</v>
      </c>
      <c r="AL30" s="129">
        <v>4042.7886774599983</v>
      </c>
      <c r="AM30" s="129">
        <v>681.33742700000005</v>
      </c>
      <c r="AN30" s="129">
        <v>66.000009999999989</v>
      </c>
      <c r="AO30" s="129">
        <v>709.49874533999991</v>
      </c>
      <c r="AP30" s="129">
        <v>434.48599999999999</v>
      </c>
      <c r="AQ30" s="129">
        <v>239.28169263999999</v>
      </c>
      <c r="AR30" s="129">
        <v>211.95681139000001</v>
      </c>
      <c r="AS30" s="129">
        <v>1150.530575920001</v>
      </c>
      <c r="AT30" s="129">
        <v>556.04647</v>
      </c>
      <c r="AU30" s="129">
        <v>255.22747633999998</v>
      </c>
      <c r="AV30" s="129">
        <v>204.28</v>
      </c>
      <c r="AW30" s="129">
        <v>738.05962999999986</v>
      </c>
      <c r="AX30" s="129">
        <v>156.91088521999998</v>
      </c>
      <c r="AY30" s="129">
        <v>803.57281106000005</v>
      </c>
      <c r="AZ30" s="129">
        <v>0</v>
      </c>
      <c r="BA30" s="129">
        <v>184.82433308</v>
      </c>
      <c r="BB30" s="129">
        <v>265.27161139999998</v>
      </c>
      <c r="BC30" s="129">
        <v>0</v>
      </c>
      <c r="BD30" s="129">
        <v>699.36436000000003</v>
      </c>
      <c r="BE30" s="129">
        <v>805.6875931699999</v>
      </c>
      <c r="BF30" s="129">
        <v>1369.5883598200001</v>
      </c>
      <c r="BG30" s="129">
        <v>599.05286999999998</v>
      </c>
    </row>
    <row r="31" spans="2:59" x14ac:dyDescent="0.5">
      <c r="B31" s="130"/>
      <c r="C31" s="100" t="s">
        <v>287</v>
      </c>
      <c r="D31" s="129">
        <v>0.34338833000000002</v>
      </c>
      <c r="E31" s="129">
        <v>217.26</v>
      </c>
      <c r="F31" s="129">
        <v>1524.9216240000001</v>
      </c>
      <c r="G31" s="129">
        <v>3291.6049412699999</v>
      </c>
      <c r="H31" s="129">
        <v>1918.3094030699999</v>
      </c>
      <c r="I31" s="129">
        <v>2110.840717</v>
      </c>
      <c r="J31" s="129">
        <v>2619.702050586</v>
      </c>
      <c r="K31" s="129">
        <v>968.45253516220009</v>
      </c>
      <c r="L31" s="129">
        <v>115.95360584499998</v>
      </c>
      <c r="M31" s="129">
        <v>344.45582340160001</v>
      </c>
      <c r="N31" s="129">
        <v>1363.4485702199997</v>
      </c>
      <c r="O31" s="129">
        <v>379.85564080600005</v>
      </c>
      <c r="P31" s="129">
        <v>66.623398647800002</v>
      </c>
      <c r="Q31" s="129">
        <v>0</v>
      </c>
      <c r="R31" s="129">
        <v>225.14514609288199</v>
      </c>
      <c r="S31" s="129">
        <v>36.865497209999994</v>
      </c>
      <c r="T31" s="129">
        <v>98.744710600000019</v>
      </c>
      <c r="U31" s="129">
        <v>182.98776731000001</v>
      </c>
      <c r="V31" s="129">
        <v>484.78679500281322</v>
      </c>
      <c r="W31" s="129">
        <v>109.54039384469998</v>
      </c>
      <c r="X31" s="129">
        <v>60.671254340000004</v>
      </c>
      <c r="Y31" s="129">
        <v>340.69122661340003</v>
      </c>
      <c r="Z31" s="129">
        <v>0</v>
      </c>
      <c r="AA31" s="129">
        <v>0</v>
      </c>
      <c r="AB31" s="129">
        <v>0</v>
      </c>
      <c r="AC31" s="129">
        <v>0</v>
      </c>
      <c r="AD31" s="129">
        <v>0</v>
      </c>
      <c r="AE31" s="129">
        <v>0</v>
      </c>
      <c r="AF31" s="129">
        <v>0</v>
      </c>
      <c r="AG31" s="129">
        <v>0</v>
      </c>
      <c r="AH31" s="129">
        <v>0</v>
      </c>
      <c r="AI31" s="129">
        <v>0</v>
      </c>
      <c r="AJ31" s="129">
        <v>0</v>
      </c>
      <c r="AK31" s="129">
        <v>0</v>
      </c>
      <c r="AL31" s="129">
        <v>0</v>
      </c>
      <c r="AM31" s="129">
        <v>0</v>
      </c>
      <c r="AN31" s="129">
        <v>0</v>
      </c>
      <c r="AO31" s="129">
        <v>0</v>
      </c>
      <c r="AP31" s="129">
        <v>0</v>
      </c>
      <c r="AQ31" s="129">
        <v>0</v>
      </c>
      <c r="AR31" s="129">
        <v>0</v>
      </c>
      <c r="AS31" s="129">
        <v>0</v>
      </c>
      <c r="AT31" s="129">
        <v>0</v>
      </c>
      <c r="AU31" s="129">
        <v>0</v>
      </c>
      <c r="AV31" s="129">
        <v>0</v>
      </c>
      <c r="AW31" s="129">
        <v>0</v>
      </c>
      <c r="AX31" s="129">
        <v>0</v>
      </c>
      <c r="AY31" s="129">
        <v>0</v>
      </c>
      <c r="AZ31" s="129">
        <v>0</v>
      </c>
      <c r="BA31" s="129">
        <v>0</v>
      </c>
      <c r="BB31" s="129">
        <v>0</v>
      </c>
      <c r="BC31" s="129">
        <v>0</v>
      </c>
      <c r="BD31" s="129">
        <v>0</v>
      </c>
      <c r="BE31" s="129">
        <v>0</v>
      </c>
      <c r="BF31" s="129">
        <v>0</v>
      </c>
      <c r="BG31" s="129">
        <v>0</v>
      </c>
    </row>
    <row r="32" spans="2:59" x14ac:dyDescent="0.5">
      <c r="B32" s="130"/>
      <c r="C32" s="100" t="s">
        <v>119</v>
      </c>
      <c r="D32" s="129">
        <v>1482.145141362</v>
      </c>
      <c r="E32" s="129">
        <v>1589.9002788400001</v>
      </c>
      <c r="F32" s="129">
        <v>5069.6026035100003</v>
      </c>
      <c r="G32" s="129">
        <v>5630.1886153799996</v>
      </c>
      <c r="H32" s="129">
        <v>2235.1024793019669</v>
      </c>
      <c r="I32" s="129">
        <v>3816.0711810000003</v>
      </c>
      <c r="J32" s="129">
        <v>2732.3187085301001</v>
      </c>
      <c r="K32" s="129">
        <v>3299.9857353499997</v>
      </c>
      <c r="L32" s="129">
        <v>255.04217697249999</v>
      </c>
      <c r="M32" s="129">
        <v>2700.300539331964</v>
      </c>
      <c r="N32" s="129">
        <v>3111.6117326900003</v>
      </c>
      <c r="O32" s="129">
        <v>2394.0618067099999</v>
      </c>
      <c r="P32" s="129">
        <v>2286.5225449099999</v>
      </c>
      <c r="Q32" s="129">
        <v>558.87895507999997</v>
      </c>
      <c r="R32" s="129">
        <v>3967.9374929999135</v>
      </c>
      <c r="S32" s="129">
        <v>819.45106415000009</v>
      </c>
      <c r="T32" s="129">
        <v>2243.6695770735</v>
      </c>
      <c r="U32" s="129">
        <v>1712.98449334</v>
      </c>
      <c r="V32" s="129">
        <v>2962.0038432359997</v>
      </c>
      <c r="W32" s="129">
        <v>2919.5041364900007</v>
      </c>
      <c r="X32" s="129">
        <v>670.94975852999994</v>
      </c>
      <c r="Y32" s="129">
        <v>1584.26650062</v>
      </c>
      <c r="Z32" s="129">
        <v>4.3733135000000001</v>
      </c>
      <c r="AA32" s="129">
        <v>1.3280000000000001</v>
      </c>
      <c r="AB32" s="129">
        <v>0.312</v>
      </c>
      <c r="AC32" s="129">
        <v>17.290392369999999</v>
      </c>
      <c r="AD32" s="129">
        <v>3.7454574300000023</v>
      </c>
      <c r="AE32" s="129">
        <v>1.0581246000000002</v>
      </c>
      <c r="AF32" s="129">
        <v>85.259020949999993</v>
      </c>
      <c r="AG32" s="129">
        <v>14.42347</v>
      </c>
      <c r="AH32" s="129">
        <v>0</v>
      </c>
      <c r="AI32" s="129">
        <v>1.386995</v>
      </c>
      <c r="AJ32" s="129">
        <v>75.59379100999999</v>
      </c>
      <c r="AK32" s="129">
        <v>10.075699999999999</v>
      </c>
      <c r="AL32" s="129">
        <v>18.80549001</v>
      </c>
      <c r="AM32" s="129">
        <v>1.323</v>
      </c>
      <c r="AN32" s="129">
        <v>2.53E-2</v>
      </c>
      <c r="AO32" s="129">
        <v>0</v>
      </c>
      <c r="AP32" s="129">
        <v>0</v>
      </c>
      <c r="AQ32" s="129">
        <v>0</v>
      </c>
      <c r="AR32" s="129">
        <v>235.47790619</v>
      </c>
      <c r="AS32" s="129">
        <v>0</v>
      </c>
      <c r="AT32" s="129">
        <v>1.71129</v>
      </c>
      <c r="AU32" s="129">
        <v>0</v>
      </c>
      <c r="AV32" s="129">
        <v>0</v>
      </c>
      <c r="AW32" s="129">
        <v>3.415</v>
      </c>
      <c r="AX32" s="129">
        <v>0</v>
      </c>
      <c r="AY32" s="129">
        <v>0</v>
      </c>
      <c r="AZ32" s="129">
        <v>596.41885604999993</v>
      </c>
      <c r="BA32" s="129">
        <v>0</v>
      </c>
      <c r="BB32" s="129">
        <v>0</v>
      </c>
      <c r="BC32" s="129">
        <v>540.28358270000001</v>
      </c>
      <c r="BD32" s="129">
        <v>4.0010000000000003</v>
      </c>
      <c r="BE32" s="129">
        <v>9.7445554300000001</v>
      </c>
      <c r="BF32" s="129">
        <v>4.7500000000000001E-2</v>
      </c>
      <c r="BG32" s="129">
        <v>0.2</v>
      </c>
    </row>
    <row r="33" spans="2:59" x14ac:dyDescent="0.5">
      <c r="B33" s="130"/>
      <c r="C33" s="100" t="s">
        <v>286</v>
      </c>
      <c r="D33" s="129">
        <v>1345.603658882</v>
      </c>
      <c r="E33" s="129">
        <v>1589.9002788400001</v>
      </c>
      <c r="F33" s="129">
        <v>5046.26644545</v>
      </c>
      <c r="G33" s="129">
        <v>4656.21248939</v>
      </c>
      <c r="H33" s="129">
        <v>2141.8247992119668</v>
      </c>
      <c r="I33" s="129">
        <v>3035.5608800000005</v>
      </c>
      <c r="J33" s="129">
        <v>2110.3697585099999</v>
      </c>
      <c r="K33" s="129">
        <v>3299.4002853499996</v>
      </c>
      <c r="L33" s="129">
        <v>247.41055603999999</v>
      </c>
      <c r="M33" s="129">
        <v>2691.2388613300041</v>
      </c>
      <c r="N33" s="129">
        <v>3111.6117326900003</v>
      </c>
      <c r="O33" s="129">
        <v>2141.0838196</v>
      </c>
      <c r="P33" s="129">
        <v>2046.8820824099996</v>
      </c>
      <c r="Q33" s="129">
        <v>558.87895507999997</v>
      </c>
      <c r="R33" s="129">
        <v>3775.0023559900005</v>
      </c>
      <c r="S33" s="129">
        <v>819.45106415000009</v>
      </c>
      <c r="T33" s="129">
        <v>2055.6797520734999</v>
      </c>
      <c r="U33" s="129">
        <v>1712.98449334</v>
      </c>
      <c r="V33" s="129">
        <v>2610.1938696299999</v>
      </c>
      <c r="W33" s="129">
        <v>2919.5041364900007</v>
      </c>
      <c r="X33" s="129">
        <v>670.94975852999994</v>
      </c>
      <c r="Y33" s="129">
        <v>1523.46343914</v>
      </c>
      <c r="Z33" s="129">
        <v>4.3733135000000001</v>
      </c>
      <c r="AA33" s="129">
        <v>1.3280000000000001</v>
      </c>
      <c r="AB33" s="129">
        <v>0.312</v>
      </c>
      <c r="AC33" s="129">
        <v>17.290392369999999</v>
      </c>
      <c r="AD33" s="129">
        <v>3.7454574300000023</v>
      </c>
      <c r="AE33" s="129">
        <v>1.0581246000000002</v>
      </c>
      <c r="AF33" s="129">
        <v>85.259020949999993</v>
      </c>
      <c r="AG33" s="129">
        <v>14.42347</v>
      </c>
      <c r="AH33" s="129">
        <v>0</v>
      </c>
      <c r="AI33" s="129">
        <v>1.386995</v>
      </c>
      <c r="AJ33" s="129">
        <v>75.59379100999999</v>
      </c>
      <c r="AK33" s="129">
        <v>10.075699999999999</v>
      </c>
      <c r="AL33" s="129">
        <v>18.80549001</v>
      </c>
      <c r="AM33" s="129">
        <v>1.323</v>
      </c>
      <c r="AN33" s="129">
        <v>2.53E-2</v>
      </c>
      <c r="AO33" s="129">
        <v>0</v>
      </c>
      <c r="AP33" s="129">
        <v>0</v>
      </c>
      <c r="AQ33" s="129">
        <v>0</v>
      </c>
      <c r="AR33" s="129">
        <v>235.47790619</v>
      </c>
      <c r="AS33" s="129">
        <v>0</v>
      </c>
      <c r="AT33" s="129">
        <v>1.71129</v>
      </c>
      <c r="AU33" s="129">
        <v>0</v>
      </c>
      <c r="AV33" s="129">
        <v>0</v>
      </c>
      <c r="AW33" s="129">
        <v>3.415</v>
      </c>
      <c r="AX33" s="129">
        <v>0</v>
      </c>
      <c r="AY33" s="129">
        <v>0</v>
      </c>
      <c r="AZ33" s="129">
        <v>596.41885604999993</v>
      </c>
      <c r="BA33" s="129">
        <v>0</v>
      </c>
      <c r="BB33" s="129">
        <v>0</v>
      </c>
      <c r="BC33" s="129">
        <v>540.28358270000001</v>
      </c>
      <c r="BD33" s="129">
        <v>4.0010000000000003</v>
      </c>
      <c r="BE33" s="129">
        <v>9.7445554300000001</v>
      </c>
      <c r="BF33" s="129">
        <v>4.7500000000000001E-2</v>
      </c>
      <c r="BG33" s="129">
        <v>0.2</v>
      </c>
    </row>
    <row r="34" spans="2:59" x14ac:dyDescent="0.5">
      <c r="B34" s="130"/>
      <c r="C34" s="100" t="s">
        <v>287</v>
      </c>
      <c r="D34" s="129">
        <v>136.54148248000001</v>
      </c>
      <c r="E34" s="129">
        <v>0</v>
      </c>
      <c r="F34" s="129">
        <v>23.336158060000002</v>
      </c>
      <c r="G34" s="129">
        <v>973.97612599000001</v>
      </c>
      <c r="H34" s="129">
        <v>93.277680090000004</v>
      </c>
      <c r="I34" s="129">
        <v>780.51030100000003</v>
      </c>
      <c r="J34" s="129">
        <v>621.94895002010003</v>
      </c>
      <c r="K34" s="129">
        <v>0.58545000000000003</v>
      </c>
      <c r="L34" s="129">
        <v>7.6316209325000033</v>
      </c>
      <c r="M34" s="129">
        <v>9.0616780019600043</v>
      </c>
      <c r="N34" s="129">
        <v>0</v>
      </c>
      <c r="O34" s="129">
        <v>252.97798710999999</v>
      </c>
      <c r="P34" s="129">
        <v>239.64046250000001</v>
      </c>
      <c r="Q34" s="129">
        <v>0</v>
      </c>
      <c r="R34" s="129">
        <v>192.93513700991301</v>
      </c>
      <c r="S34" s="129">
        <v>0</v>
      </c>
      <c r="T34" s="129">
        <v>187.989825</v>
      </c>
      <c r="U34" s="129">
        <v>0</v>
      </c>
      <c r="V34" s="129">
        <v>351.80997360599997</v>
      </c>
      <c r="W34" s="129">
        <v>0</v>
      </c>
      <c r="X34" s="129">
        <v>0</v>
      </c>
      <c r="Y34" s="129">
        <v>60.803061479999997</v>
      </c>
      <c r="Z34" s="129">
        <v>0</v>
      </c>
      <c r="AA34" s="129">
        <v>0</v>
      </c>
      <c r="AB34" s="129">
        <v>0</v>
      </c>
      <c r="AC34" s="129">
        <v>0</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row>
    <row r="35" spans="2:59" x14ac:dyDescent="0.5">
      <c r="B35" s="134">
        <v>4</v>
      </c>
      <c r="C35" s="98" t="s">
        <v>120</v>
      </c>
      <c r="D35" s="129">
        <v>16.515174139999999</v>
      </c>
      <c r="E35" s="129">
        <v>845.21287900000004</v>
      </c>
      <c r="F35" s="129">
        <v>109.92124446000001</v>
      </c>
      <c r="G35" s="129">
        <v>0</v>
      </c>
      <c r="H35" s="129">
        <v>175.12993182</v>
      </c>
      <c r="I35" s="129">
        <v>7.4352559999999999</v>
      </c>
      <c r="J35" s="129">
        <v>270.19983276999994</v>
      </c>
      <c r="K35" s="129">
        <v>16.351838780000008</v>
      </c>
      <c r="L35" s="129">
        <v>60.540036660000013</v>
      </c>
      <c r="M35" s="129">
        <v>366.07966025900021</v>
      </c>
      <c r="N35" s="129">
        <v>38.299987636249995</v>
      </c>
      <c r="O35" s="129">
        <v>5.8451449599999998</v>
      </c>
      <c r="P35" s="129">
        <v>0</v>
      </c>
      <c r="Q35" s="129">
        <v>0</v>
      </c>
      <c r="R35" s="129">
        <v>20.027203969999999</v>
      </c>
      <c r="S35" s="129">
        <v>303.12311198999998</v>
      </c>
      <c r="T35" s="129">
        <v>117.62712211000002</v>
      </c>
      <c r="U35" s="129">
        <v>9.2573613626999993</v>
      </c>
      <c r="V35" s="129">
        <v>39.397063497920001</v>
      </c>
      <c r="W35" s="129">
        <v>6.6872730300000001</v>
      </c>
      <c r="X35" s="129">
        <v>13.343454730000001</v>
      </c>
      <c r="Y35" s="129">
        <v>0</v>
      </c>
      <c r="Z35" s="129">
        <v>4.03599292</v>
      </c>
      <c r="AA35" s="129">
        <v>0</v>
      </c>
      <c r="AB35" s="129">
        <v>0</v>
      </c>
      <c r="AC35" s="129">
        <v>0</v>
      </c>
      <c r="AD35" s="129">
        <v>0</v>
      </c>
      <c r="AE35" s="129">
        <v>0</v>
      </c>
      <c r="AF35" s="129">
        <v>10.67585448</v>
      </c>
      <c r="AG35" s="129">
        <v>1.1057999999999999</v>
      </c>
      <c r="AH35" s="129">
        <v>0</v>
      </c>
      <c r="AI35" s="129">
        <v>0</v>
      </c>
      <c r="AJ35" s="129">
        <v>0</v>
      </c>
      <c r="AK35" s="129">
        <v>0</v>
      </c>
      <c r="AL35" s="129">
        <v>2.2522418499999999</v>
      </c>
      <c r="AM35" s="129">
        <v>0</v>
      </c>
      <c r="AN35" s="129">
        <v>0</v>
      </c>
      <c r="AO35" s="129">
        <v>0</v>
      </c>
      <c r="AP35" s="129">
        <v>0</v>
      </c>
      <c r="AQ35" s="129">
        <v>0</v>
      </c>
      <c r="AR35" s="129">
        <v>0</v>
      </c>
      <c r="AS35" s="129">
        <v>0</v>
      </c>
      <c r="AT35" s="129">
        <v>0</v>
      </c>
      <c r="AU35" s="129">
        <v>0</v>
      </c>
      <c r="AV35" s="129">
        <v>0</v>
      </c>
      <c r="AW35" s="129">
        <v>0.21129249999999999</v>
      </c>
      <c r="AX35" s="129">
        <v>0</v>
      </c>
      <c r="AY35" s="129">
        <v>0.21946449999999998</v>
      </c>
      <c r="AZ35" s="129">
        <v>0</v>
      </c>
      <c r="BA35" s="129">
        <v>0</v>
      </c>
      <c r="BB35" s="129">
        <v>0</v>
      </c>
      <c r="BC35" s="129">
        <v>0</v>
      </c>
      <c r="BD35" s="129">
        <v>0</v>
      </c>
      <c r="BE35" s="129">
        <v>0.24726719</v>
      </c>
      <c r="BF35" s="129">
        <v>0</v>
      </c>
      <c r="BG35" s="129">
        <v>0</v>
      </c>
    </row>
    <row r="36" spans="2:59" x14ac:dyDescent="0.5">
      <c r="B36" s="134">
        <v>5</v>
      </c>
      <c r="C36" s="98" t="s">
        <v>121</v>
      </c>
      <c r="D36" s="129">
        <v>14188.434914145419</v>
      </c>
      <c r="E36" s="129">
        <v>24439.113124000003</v>
      </c>
      <c r="F36" s="129">
        <v>36765.752014031299</v>
      </c>
      <c r="G36" s="129">
        <v>50079.63952999888</v>
      </c>
      <c r="H36" s="129">
        <v>7916.9772840373826</v>
      </c>
      <c r="I36" s="129">
        <v>10222.262342161308</v>
      </c>
      <c r="J36" s="129">
        <v>11787.25501976138</v>
      </c>
      <c r="K36" s="129">
        <v>38716.210705768892</v>
      </c>
      <c r="L36" s="129">
        <v>23688.344017014359</v>
      </c>
      <c r="M36" s="129">
        <v>6357.8484145210514</v>
      </c>
      <c r="N36" s="129">
        <v>31367.851432591156</v>
      </c>
      <c r="O36" s="129">
        <v>11333.32509948392</v>
      </c>
      <c r="P36" s="129">
        <v>23105.417534375203</v>
      </c>
      <c r="Q36" s="129">
        <v>34542.791045030775</v>
      </c>
      <c r="R36" s="129">
        <v>25079.620684496054</v>
      </c>
      <c r="S36" s="129">
        <v>9836.2926262924393</v>
      </c>
      <c r="T36" s="129">
        <v>14160.044039814547</v>
      </c>
      <c r="U36" s="129">
        <v>9907.9547619716723</v>
      </c>
      <c r="V36" s="129">
        <v>30263.080168239969</v>
      </c>
      <c r="W36" s="129">
        <v>30288.222939178828</v>
      </c>
      <c r="X36" s="129">
        <v>11107.352382113659</v>
      </c>
      <c r="Y36" s="129">
        <v>8593.670805641259</v>
      </c>
      <c r="Z36" s="129">
        <v>3549.2005041579955</v>
      </c>
      <c r="AA36" s="129">
        <v>172.96700000000001</v>
      </c>
      <c r="AB36" s="129">
        <v>186.83099999999999</v>
      </c>
      <c r="AC36" s="129">
        <v>2031.039187967468</v>
      </c>
      <c r="AD36" s="129">
        <v>579.91308281902013</v>
      </c>
      <c r="AE36" s="129">
        <v>200.10605919957277</v>
      </c>
      <c r="AF36" s="129">
        <v>3957.7184734105176</v>
      </c>
      <c r="AG36" s="129">
        <v>1279.13894</v>
      </c>
      <c r="AH36" s="129">
        <v>2375.4059254853969</v>
      </c>
      <c r="AI36" s="129">
        <v>125.16914562569983</v>
      </c>
      <c r="AJ36" s="129">
        <v>3812.3722178942166</v>
      </c>
      <c r="AK36" s="129">
        <v>2066.9168042752631</v>
      </c>
      <c r="AL36" s="129">
        <v>4537.5701382020825</v>
      </c>
      <c r="AM36" s="129">
        <v>258.54590859341988</v>
      </c>
      <c r="AN36" s="129">
        <v>160.29481737268</v>
      </c>
      <c r="AO36" s="129">
        <v>324.27484364290092</v>
      </c>
      <c r="AP36" s="129">
        <v>164.3005608574</v>
      </c>
      <c r="AQ36" s="129">
        <v>777.78790951315011</v>
      </c>
      <c r="AR36" s="129">
        <v>7273.4381805399998</v>
      </c>
      <c r="AS36" s="129">
        <v>837.95279262920008</v>
      </c>
      <c r="AT36" s="129">
        <v>998.49564888972043</v>
      </c>
      <c r="AU36" s="129">
        <v>231.65722248399999</v>
      </c>
      <c r="AV36" s="129">
        <v>287.858</v>
      </c>
      <c r="AW36" s="129">
        <v>217.86718581272726</v>
      </c>
      <c r="AX36" s="129">
        <v>278.26875355399994</v>
      </c>
      <c r="AY36" s="129">
        <v>551.86611944377353</v>
      </c>
      <c r="AZ36" s="129">
        <v>96.733719853000011</v>
      </c>
      <c r="BA36" s="129">
        <v>7.1988749600000004</v>
      </c>
      <c r="BB36" s="129">
        <v>225.06345616480999</v>
      </c>
      <c r="BC36" s="129">
        <v>4263.1408895999994</v>
      </c>
      <c r="BD36" s="129">
        <v>353.19714869653285</v>
      </c>
      <c r="BE36" s="129">
        <v>770.70521065207129</v>
      </c>
      <c r="BF36" s="129">
        <v>738.45907252227539</v>
      </c>
      <c r="BG36" s="129">
        <v>359.93234545682901</v>
      </c>
    </row>
    <row r="37" spans="2:59" x14ac:dyDescent="0.5">
      <c r="B37" s="134"/>
      <c r="C37" s="100" t="s">
        <v>288</v>
      </c>
      <c r="D37" s="129">
        <v>667.28493147000006</v>
      </c>
      <c r="E37" s="129">
        <v>2599.6072370000002</v>
      </c>
      <c r="F37" s="129">
        <v>21033.772151363177</v>
      </c>
      <c r="G37" s="129">
        <v>7818.5475692000009</v>
      </c>
      <c r="H37" s="129">
        <v>414.17681863050018</v>
      </c>
      <c r="I37" s="129">
        <v>44.470368999999998</v>
      </c>
      <c r="J37" s="129">
        <v>1903.4791589479994</v>
      </c>
      <c r="K37" s="129">
        <v>1103.6086823789042</v>
      </c>
      <c r="L37" s="129">
        <v>6324.773109098307</v>
      </c>
      <c r="M37" s="129">
        <v>1152.6974187797675</v>
      </c>
      <c r="N37" s="129">
        <v>18367.330029336601</v>
      </c>
      <c r="O37" s="129">
        <v>813.16049102200009</v>
      </c>
      <c r="P37" s="129">
        <v>6337.2697583016015</v>
      </c>
      <c r="Q37" s="129">
        <v>8350.8300825000006</v>
      </c>
      <c r="R37" s="129">
        <v>2566.761108090227</v>
      </c>
      <c r="S37" s="129">
        <v>8.3986859299999992</v>
      </c>
      <c r="T37" s="129">
        <v>388.51591019999978</v>
      </c>
      <c r="U37" s="129">
        <v>1.627691</v>
      </c>
      <c r="V37" s="129">
        <v>141.90866163999931</v>
      </c>
      <c r="W37" s="129">
        <v>16073.853368072005</v>
      </c>
      <c r="X37" s="129">
        <v>4.5234235499999995</v>
      </c>
      <c r="Y37" s="129">
        <v>127.80667319000001</v>
      </c>
      <c r="Z37" s="129">
        <v>41.109435537902414</v>
      </c>
      <c r="AA37" s="129">
        <v>32.222000000000001</v>
      </c>
      <c r="AB37" s="129">
        <v>27.515000000000001</v>
      </c>
      <c r="AC37" s="129">
        <v>147.76763769000004</v>
      </c>
      <c r="AD37" s="129">
        <v>31.791097055000009</v>
      </c>
      <c r="AE37" s="129">
        <v>0</v>
      </c>
      <c r="AF37" s="129">
        <v>0</v>
      </c>
      <c r="AG37" s="129">
        <v>5.7139600000000002</v>
      </c>
      <c r="AH37" s="129">
        <v>3.3923365099999998</v>
      </c>
      <c r="AI37" s="129">
        <v>2.4361347299999991</v>
      </c>
      <c r="AJ37" s="129">
        <v>16.102857099999998</v>
      </c>
      <c r="AK37" s="129">
        <v>142.03745606999999</v>
      </c>
      <c r="AL37" s="129">
        <v>120.83847723999997</v>
      </c>
      <c r="AM37" s="129">
        <v>7.3206002199999993</v>
      </c>
      <c r="AN37" s="129">
        <v>101.213836</v>
      </c>
      <c r="AO37" s="129">
        <v>7.0413533100000008</v>
      </c>
      <c r="AP37" s="129">
        <v>7.9530000000000003</v>
      </c>
      <c r="AQ37" s="129">
        <v>41.426384800000001</v>
      </c>
      <c r="AR37" s="129">
        <v>149.17023195000002</v>
      </c>
      <c r="AS37" s="129">
        <v>2.4887552600000005</v>
      </c>
      <c r="AT37" s="129">
        <v>376.46747178123871</v>
      </c>
      <c r="AU37" s="129">
        <v>5.1892242800000012</v>
      </c>
      <c r="AV37" s="129">
        <v>10.888</v>
      </c>
      <c r="AW37" s="129">
        <v>10.349232772727273</v>
      </c>
      <c r="AX37" s="129">
        <v>8.5884074999999847</v>
      </c>
      <c r="AY37" s="129">
        <v>3.8084800699999994</v>
      </c>
      <c r="AZ37" s="129">
        <v>7.3216640000000002</v>
      </c>
      <c r="BA37" s="129">
        <v>0.12090000000000001</v>
      </c>
      <c r="BB37" s="129">
        <v>11.289745799999997</v>
      </c>
      <c r="BC37" s="129">
        <v>252.39511590000001</v>
      </c>
      <c r="BD37" s="129">
        <v>12.708320000000001</v>
      </c>
      <c r="BE37" s="129">
        <v>240.55803182</v>
      </c>
      <c r="BF37" s="129">
        <v>5.189091210000023</v>
      </c>
      <c r="BG37" s="129">
        <v>5.2650178099999998</v>
      </c>
    </row>
    <row r="38" spans="2:59" x14ac:dyDescent="0.5">
      <c r="B38" s="134"/>
      <c r="C38" s="100" t="s">
        <v>289</v>
      </c>
      <c r="D38" s="129">
        <v>5686.3940666908493</v>
      </c>
      <c r="E38" s="129">
        <v>8037.3135409999995</v>
      </c>
      <c r="F38" s="129">
        <v>9692.2642466903471</v>
      </c>
      <c r="G38" s="129">
        <v>12860.597038391392</v>
      </c>
      <c r="H38" s="129">
        <v>1773.8157309119376</v>
      </c>
      <c r="I38" s="129">
        <v>5290.9823788313079</v>
      </c>
      <c r="J38" s="129">
        <v>2754.9838716633799</v>
      </c>
      <c r="K38" s="129">
        <v>2768.7017725385499</v>
      </c>
      <c r="L38" s="129">
        <v>4604.3881485475467</v>
      </c>
      <c r="M38" s="129">
        <v>2859.9948961682235</v>
      </c>
      <c r="N38" s="129">
        <v>9289.531372077563</v>
      </c>
      <c r="O38" s="129">
        <v>3387.8810165857758</v>
      </c>
      <c r="P38" s="129">
        <v>4974.8647591924127</v>
      </c>
      <c r="Q38" s="129">
        <v>7507.640011030011</v>
      </c>
      <c r="R38" s="129">
        <v>11042.31526683773</v>
      </c>
      <c r="S38" s="129">
        <v>4176.0979532700003</v>
      </c>
      <c r="T38" s="129">
        <v>5062.1664827868362</v>
      </c>
      <c r="U38" s="129">
        <v>3943.0520296767527</v>
      </c>
      <c r="V38" s="129">
        <v>5325.3364757700001</v>
      </c>
      <c r="W38" s="129">
        <v>7594.4377163398804</v>
      </c>
      <c r="X38" s="129">
        <v>2682.2143500991151</v>
      </c>
      <c r="Y38" s="129">
        <v>2870.5665002381575</v>
      </c>
      <c r="Z38" s="129">
        <v>1502.4415635917076</v>
      </c>
      <c r="AA38" s="129">
        <v>14.948</v>
      </c>
      <c r="AB38" s="129">
        <v>105.029</v>
      </c>
      <c r="AC38" s="129">
        <v>1178.4895715271859</v>
      </c>
      <c r="AD38" s="129">
        <v>442.02606121923856</v>
      </c>
      <c r="AE38" s="129">
        <v>134.1220092575301</v>
      </c>
      <c r="AF38" s="129">
        <v>1731.70278631</v>
      </c>
      <c r="AG38" s="129">
        <v>0</v>
      </c>
      <c r="AH38" s="129">
        <v>1505.4854456250155</v>
      </c>
      <c r="AI38" s="129">
        <v>52.280581290000001</v>
      </c>
      <c r="AJ38" s="129">
        <v>1758.2960680070914</v>
      </c>
      <c r="AK38" s="129">
        <v>925.86882013746401</v>
      </c>
      <c r="AL38" s="129">
        <v>1365.8527369399997</v>
      </c>
      <c r="AM38" s="129">
        <v>139.93828699999997</v>
      </c>
      <c r="AN38" s="129">
        <v>36.054510372679999</v>
      </c>
      <c r="AO38" s="129">
        <v>0</v>
      </c>
      <c r="AP38" s="129">
        <v>90.022595230000007</v>
      </c>
      <c r="AQ38" s="129">
        <v>199.84653626245003</v>
      </c>
      <c r="AR38" s="129">
        <v>2214.3293554900001</v>
      </c>
      <c r="AS38" s="129">
        <v>519.56869362830003</v>
      </c>
      <c r="AT38" s="129">
        <v>368.18782262001201</v>
      </c>
      <c r="AU38" s="129">
        <v>126.09431734</v>
      </c>
      <c r="AV38" s="129">
        <v>119.88800000000001</v>
      </c>
      <c r="AW38" s="129">
        <v>120.70733825000002</v>
      </c>
      <c r="AX38" s="129">
        <v>0</v>
      </c>
      <c r="AY38" s="129">
        <v>290.1167067958101</v>
      </c>
      <c r="AZ38" s="129">
        <v>0</v>
      </c>
      <c r="BA38" s="129">
        <v>0</v>
      </c>
      <c r="BB38" s="129">
        <v>131.04467066480998</v>
      </c>
      <c r="BC38" s="129">
        <v>1146.2226275</v>
      </c>
      <c r="BD38" s="129">
        <v>155.86014113019999</v>
      </c>
      <c r="BE38" s="129">
        <v>340.10953397047263</v>
      </c>
      <c r="BF38" s="129">
        <v>360.75668129099978</v>
      </c>
      <c r="BG38" s="129">
        <v>192.03897529682908</v>
      </c>
    </row>
    <row r="39" spans="2:59" x14ac:dyDescent="0.5">
      <c r="B39" s="134"/>
      <c r="C39" s="100" t="s">
        <v>290</v>
      </c>
      <c r="D39" s="129">
        <v>0</v>
      </c>
      <c r="E39" s="129">
        <v>7880.0754319999996</v>
      </c>
      <c r="F39" s="129">
        <v>3377.44627511</v>
      </c>
      <c r="G39" s="129">
        <v>1570.5430711755016</v>
      </c>
      <c r="H39" s="129">
        <v>36.689549465345408</v>
      </c>
      <c r="I39" s="129">
        <v>0</v>
      </c>
      <c r="J39" s="129">
        <v>577.19817149999994</v>
      </c>
      <c r="K39" s="129">
        <v>0</v>
      </c>
      <c r="L39" s="129">
        <v>0</v>
      </c>
      <c r="M39" s="129">
        <v>134.33374931999998</v>
      </c>
      <c r="N39" s="129">
        <v>0</v>
      </c>
      <c r="O39" s="129">
        <v>0</v>
      </c>
      <c r="P39" s="129">
        <v>0</v>
      </c>
      <c r="Q39" s="129">
        <v>689.82210122999277</v>
      </c>
      <c r="R39" s="129">
        <v>0</v>
      </c>
      <c r="S39" s="129">
        <v>0</v>
      </c>
      <c r="T39" s="129">
        <v>414.63995485300211</v>
      </c>
      <c r="U39" s="129">
        <v>1477.3417906565996</v>
      </c>
      <c r="V39" s="129">
        <v>0</v>
      </c>
      <c r="W39" s="129">
        <v>503.09465915999999</v>
      </c>
      <c r="X39" s="129">
        <v>9.9164604100000009</v>
      </c>
      <c r="Y39" s="129">
        <v>0</v>
      </c>
      <c r="Z39" s="129">
        <v>740.37336225000001</v>
      </c>
      <c r="AA39" s="129">
        <v>12.593</v>
      </c>
      <c r="AB39" s="129">
        <v>0</v>
      </c>
      <c r="AC39" s="129">
        <v>0</v>
      </c>
      <c r="AD39" s="129">
        <v>0</v>
      </c>
      <c r="AE39" s="129">
        <v>0</v>
      </c>
      <c r="AF39" s="129">
        <v>0</v>
      </c>
      <c r="AG39" s="129">
        <v>0</v>
      </c>
      <c r="AH39" s="129">
        <v>0</v>
      </c>
      <c r="AI39" s="129">
        <v>59.558887530000007</v>
      </c>
      <c r="AJ39" s="129">
        <v>0</v>
      </c>
      <c r="AK39" s="129">
        <v>408.95503754779907</v>
      </c>
      <c r="AL39" s="129">
        <v>805.48084984999969</v>
      </c>
      <c r="AM39" s="129">
        <v>0</v>
      </c>
      <c r="AN39" s="129">
        <v>0</v>
      </c>
      <c r="AO39" s="129">
        <v>112.67492791999999</v>
      </c>
      <c r="AP39" s="129">
        <v>14.537750000000001</v>
      </c>
      <c r="AQ39" s="129">
        <v>378.78076281999995</v>
      </c>
      <c r="AR39" s="129">
        <v>4834.4181694999997</v>
      </c>
      <c r="AS39" s="129">
        <v>172.4380542799999</v>
      </c>
      <c r="AT39" s="129">
        <v>0</v>
      </c>
      <c r="AU39" s="129">
        <v>7.6119885999999823</v>
      </c>
      <c r="AV39" s="129">
        <v>0</v>
      </c>
      <c r="AW39" s="129">
        <v>25.027768749999989</v>
      </c>
      <c r="AX39" s="129">
        <v>183.26112532999994</v>
      </c>
      <c r="AY39" s="129">
        <v>25.310970845686271</v>
      </c>
      <c r="AZ39" s="129">
        <v>0</v>
      </c>
      <c r="BA39" s="129">
        <v>0</v>
      </c>
      <c r="BB39" s="129">
        <v>11.92475393000001</v>
      </c>
      <c r="BC39" s="129">
        <v>2814.9588641</v>
      </c>
      <c r="BD39" s="129">
        <v>0</v>
      </c>
      <c r="BE39" s="129">
        <v>0</v>
      </c>
      <c r="BF39" s="129">
        <v>18.440195650001026</v>
      </c>
      <c r="BG39" s="129">
        <v>76.923641059999966</v>
      </c>
    </row>
    <row r="40" spans="2:59" x14ac:dyDescent="0.5">
      <c r="B40" s="134"/>
      <c r="C40" s="100" t="s">
        <v>291</v>
      </c>
      <c r="D40" s="129">
        <v>7834.7559159845696</v>
      </c>
      <c r="E40" s="129">
        <v>5922.1169140000056</v>
      </c>
      <c r="F40" s="129">
        <v>2662.2693408677733</v>
      </c>
      <c r="G40" s="129">
        <v>27829.951851231985</v>
      </c>
      <c r="H40" s="129">
        <v>5692.2951850295995</v>
      </c>
      <c r="I40" s="129">
        <v>4886.8095943300004</v>
      </c>
      <c r="J40" s="129">
        <v>6551.5938176500003</v>
      </c>
      <c r="K40" s="129">
        <v>34843.900250851439</v>
      </c>
      <c r="L40" s="129">
        <v>12759.182759368505</v>
      </c>
      <c r="M40" s="129">
        <v>2210.8223502530609</v>
      </c>
      <c r="N40" s="129">
        <v>3710.9900311769925</v>
      </c>
      <c r="O40" s="129">
        <v>7132.2835918761439</v>
      </c>
      <c r="P40" s="129">
        <v>11793.283016881189</v>
      </c>
      <c r="Q40" s="129">
        <v>17994.498850270771</v>
      </c>
      <c r="R40" s="129">
        <v>11470.544309568097</v>
      </c>
      <c r="S40" s="129">
        <v>5651.7959870924387</v>
      </c>
      <c r="T40" s="129">
        <v>8294.7216919747098</v>
      </c>
      <c r="U40" s="129">
        <v>4485.9332506383198</v>
      </c>
      <c r="V40" s="129">
        <v>24795.83503082997</v>
      </c>
      <c r="W40" s="129">
        <v>6116.8371956069423</v>
      </c>
      <c r="X40" s="129">
        <v>8410.6981480545437</v>
      </c>
      <c r="Y40" s="129">
        <v>5595.2976322131017</v>
      </c>
      <c r="Z40" s="129">
        <v>1265.2761427783855</v>
      </c>
      <c r="AA40" s="129">
        <v>113.20399999999999</v>
      </c>
      <c r="AB40" s="129">
        <v>54.286999999999999</v>
      </c>
      <c r="AC40" s="129">
        <v>704.78197875028218</v>
      </c>
      <c r="AD40" s="129">
        <v>106.09592454478157</v>
      </c>
      <c r="AE40" s="129">
        <v>65.984049942042674</v>
      </c>
      <c r="AF40" s="129">
        <v>2226.0156871005174</v>
      </c>
      <c r="AG40" s="129">
        <v>1273.42498</v>
      </c>
      <c r="AH40" s="129">
        <v>866.52814335038113</v>
      </c>
      <c r="AI40" s="129">
        <v>10.893542075699822</v>
      </c>
      <c r="AJ40" s="129">
        <v>2037.973292787125</v>
      </c>
      <c r="AK40" s="129">
        <v>590.05549052000003</v>
      </c>
      <c r="AL40" s="129">
        <v>2245.3980741720834</v>
      </c>
      <c r="AM40" s="129">
        <v>111.2870213734199</v>
      </c>
      <c r="AN40" s="129">
        <v>23.026471000000019</v>
      </c>
      <c r="AO40" s="129">
        <v>204.55856241290093</v>
      </c>
      <c r="AP40" s="129">
        <v>51.787215627400002</v>
      </c>
      <c r="AQ40" s="129">
        <v>157.73422563070011</v>
      </c>
      <c r="AR40" s="129">
        <v>75.520423600000328</v>
      </c>
      <c r="AS40" s="129">
        <v>143.45728946090011</v>
      </c>
      <c r="AT40" s="129">
        <v>253.84035448846967</v>
      </c>
      <c r="AU40" s="129">
        <v>92.761692264000018</v>
      </c>
      <c r="AV40" s="129">
        <v>157.08199999999999</v>
      </c>
      <c r="AW40" s="129">
        <v>61.782846039999974</v>
      </c>
      <c r="AX40" s="129">
        <v>86.419220724000013</v>
      </c>
      <c r="AY40" s="129">
        <v>232.6299617322772</v>
      </c>
      <c r="AZ40" s="129">
        <v>89.412055853000012</v>
      </c>
      <c r="BA40" s="129">
        <v>7.0779749600000006</v>
      </c>
      <c r="BB40" s="129">
        <v>70.804285769999993</v>
      </c>
      <c r="BC40" s="129">
        <v>49.564282099999488</v>
      </c>
      <c r="BD40" s="129">
        <v>184.62868756633281</v>
      </c>
      <c r="BE40" s="129">
        <v>190.03764486159861</v>
      </c>
      <c r="BF40" s="129">
        <v>354.07310437127461</v>
      </c>
      <c r="BG40" s="129">
        <v>85.704711289999949</v>
      </c>
    </row>
    <row r="41" spans="2:59" x14ac:dyDescent="0.5">
      <c r="B41" s="134">
        <v>6</v>
      </c>
      <c r="C41" s="98" t="s">
        <v>125</v>
      </c>
      <c r="D41" s="129">
        <v>0</v>
      </c>
      <c r="E41" s="129">
        <v>199.65563399999999</v>
      </c>
      <c r="F41" s="129">
        <v>0</v>
      </c>
      <c r="G41" s="129">
        <v>13.569288930000001</v>
      </c>
      <c r="H41" s="129">
        <v>0</v>
      </c>
      <c r="I41" s="129">
        <v>0</v>
      </c>
      <c r="J41" s="129">
        <v>0.63843518000030519</v>
      </c>
      <c r="K41" s="129">
        <v>0.67868330000000077</v>
      </c>
      <c r="L41" s="129">
        <v>0</v>
      </c>
      <c r="M41" s="129">
        <v>0</v>
      </c>
      <c r="N41" s="129">
        <v>0</v>
      </c>
      <c r="O41" s="129">
        <v>0</v>
      </c>
      <c r="P41" s="129">
        <v>0</v>
      </c>
      <c r="Q41" s="129">
        <v>0</v>
      </c>
      <c r="R41" s="129">
        <v>0</v>
      </c>
      <c r="S41" s="129">
        <v>0</v>
      </c>
      <c r="T41" s="129">
        <v>0</v>
      </c>
      <c r="U41" s="129">
        <v>0</v>
      </c>
      <c r="V41" s="129">
        <v>0</v>
      </c>
      <c r="W41" s="129">
        <v>0</v>
      </c>
      <c r="X41" s="129">
        <v>0</v>
      </c>
      <c r="Y41" s="129">
        <v>0</v>
      </c>
      <c r="Z41" s="129">
        <v>0</v>
      </c>
      <c r="AA41" s="129">
        <v>0</v>
      </c>
      <c r="AB41" s="129">
        <v>0</v>
      </c>
      <c r="AC41" s="129">
        <v>0</v>
      </c>
      <c r="AD41" s="129">
        <v>0</v>
      </c>
      <c r="AE41" s="129">
        <v>0</v>
      </c>
      <c r="AF41" s="129">
        <v>1.35E-2</v>
      </c>
      <c r="AG41" s="129">
        <v>0</v>
      </c>
      <c r="AH41" s="129">
        <v>0</v>
      </c>
      <c r="AI41" s="129">
        <v>0</v>
      </c>
      <c r="AJ41" s="129">
        <v>2.000093460083008E-8</v>
      </c>
      <c r="AK41" s="129">
        <v>0</v>
      </c>
      <c r="AL41" s="129">
        <v>0</v>
      </c>
      <c r="AM41" s="129">
        <v>0</v>
      </c>
      <c r="AN41" s="129">
        <v>0</v>
      </c>
      <c r="AO41" s="129">
        <v>0</v>
      </c>
      <c r="AP41" s="129">
        <v>0</v>
      </c>
      <c r="AQ41" s="129">
        <v>0</v>
      </c>
      <c r="AR41" s="129">
        <v>5.3700000000000005E-2</v>
      </c>
      <c r="AS41" s="129">
        <v>0</v>
      </c>
      <c r="AT41" s="129">
        <v>0</v>
      </c>
      <c r="AU41" s="129">
        <v>0</v>
      </c>
      <c r="AV41" s="129">
        <v>0</v>
      </c>
      <c r="AW41" s="129">
        <v>-8.2461967099999995</v>
      </c>
      <c r="AX41" s="129">
        <v>0</v>
      </c>
      <c r="AY41" s="129">
        <v>0</v>
      </c>
      <c r="AZ41" s="129">
        <v>0</v>
      </c>
      <c r="BA41" s="129">
        <v>0</v>
      </c>
      <c r="BB41" s="129">
        <v>0</v>
      </c>
      <c r="BC41" s="129">
        <v>0</v>
      </c>
      <c r="BD41" s="129">
        <v>0</v>
      </c>
      <c r="BE41" s="129">
        <v>0</v>
      </c>
      <c r="BF41" s="129">
        <v>0</v>
      </c>
      <c r="BG41" s="129">
        <v>0</v>
      </c>
    </row>
    <row r="42" spans="2:59" x14ac:dyDescent="0.5">
      <c r="B42" s="135">
        <v>7</v>
      </c>
      <c r="C42" s="136" t="s">
        <v>126</v>
      </c>
      <c r="D42" s="129">
        <v>1170.6554246702831</v>
      </c>
      <c r="E42" s="129">
        <v>2711.8516060000038</v>
      </c>
      <c r="F42" s="129">
        <v>3417.6980828169972</v>
      </c>
      <c r="G42" s="129">
        <v>2086.3073862846145</v>
      </c>
      <c r="H42" s="129">
        <v>1753.6349606352258</v>
      </c>
      <c r="I42" s="129">
        <v>954.70499682999991</v>
      </c>
      <c r="J42" s="129">
        <v>1177.1943201811996</v>
      </c>
      <c r="K42" s="129">
        <v>1588.0028019433826</v>
      </c>
      <c r="L42" s="129">
        <v>3273.330262278163</v>
      </c>
      <c r="M42" s="129">
        <v>1025.2621388352186</v>
      </c>
      <c r="N42" s="129">
        <v>1530.70707204831</v>
      </c>
      <c r="O42" s="129">
        <v>1077.1146382032641</v>
      </c>
      <c r="P42" s="129">
        <v>1161.1997851208816</v>
      </c>
      <c r="Q42" s="129">
        <v>467.4818746310832</v>
      </c>
      <c r="R42" s="129">
        <v>2782.3792211006926</v>
      </c>
      <c r="S42" s="129">
        <v>841.33304323277264</v>
      </c>
      <c r="T42" s="129">
        <v>1652.0447539904544</v>
      </c>
      <c r="U42" s="129">
        <v>653.95725329528852</v>
      </c>
      <c r="V42" s="129">
        <v>1901.1526449962753</v>
      </c>
      <c r="W42" s="129">
        <v>0</v>
      </c>
      <c r="X42" s="129">
        <v>637.02207748584306</v>
      </c>
      <c r="Y42" s="129">
        <v>1285.3795158811599</v>
      </c>
      <c r="Z42" s="129">
        <v>306.70523492811446</v>
      </c>
      <c r="AA42" s="129">
        <v>0</v>
      </c>
      <c r="AB42" s="129">
        <v>16.372</v>
      </c>
      <c r="AC42" s="129">
        <v>166.56316038463001</v>
      </c>
      <c r="AD42" s="129">
        <v>23.262931515502817</v>
      </c>
      <c r="AE42" s="129">
        <v>59.088225504299061</v>
      </c>
      <c r="AF42" s="129">
        <v>626.2337169063378</v>
      </c>
      <c r="AG42" s="129">
        <v>502.14641999999998</v>
      </c>
      <c r="AH42" s="129">
        <v>0</v>
      </c>
      <c r="AI42" s="129">
        <v>11.747597154300005</v>
      </c>
      <c r="AJ42" s="129">
        <v>34.759540280257184</v>
      </c>
      <c r="AK42" s="129">
        <v>429.67891216022218</v>
      </c>
      <c r="AL42" s="129">
        <v>261.06728451350102</v>
      </c>
      <c r="AM42" s="129">
        <v>0</v>
      </c>
      <c r="AN42" s="129">
        <v>3.0286599999999999</v>
      </c>
      <c r="AO42" s="129">
        <v>0</v>
      </c>
      <c r="AP42" s="129">
        <v>3.8107603926000237</v>
      </c>
      <c r="AQ42" s="129">
        <v>13.48022491305376</v>
      </c>
      <c r="AR42" s="129">
        <v>10.433981920000001</v>
      </c>
      <c r="AS42" s="129">
        <v>67.157097191100007</v>
      </c>
      <c r="AT42" s="129">
        <v>0</v>
      </c>
      <c r="AU42" s="129">
        <v>0</v>
      </c>
      <c r="AV42" s="129">
        <v>0</v>
      </c>
      <c r="AW42" s="129">
        <v>0</v>
      </c>
      <c r="AX42" s="129">
        <v>14.592467761200016</v>
      </c>
      <c r="AY42" s="129">
        <v>29.878983624237204</v>
      </c>
      <c r="AZ42" s="129">
        <v>0.39920600435565212</v>
      </c>
      <c r="BA42" s="129">
        <v>2.3316099999999995</v>
      </c>
      <c r="BB42" s="129">
        <v>0</v>
      </c>
      <c r="BC42" s="129">
        <v>133.39301</v>
      </c>
      <c r="BD42" s="129">
        <v>0</v>
      </c>
      <c r="BE42" s="129">
        <v>39.166543287046224</v>
      </c>
      <c r="BF42" s="129">
        <v>0</v>
      </c>
      <c r="BG42" s="129">
        <v>8.682205655518505</v>
      </c>
    </row>
    <row r="43" spans="2:59" s="123" customFormat="1" x14ac:dyDescent="0.5">
      <c r="B43" s="364" t="s">
        <v>292</v>
      </c>
      <c r="C43" s="364"/>
      <c r="D43" s="137">
        <v>268449.30858508049</v>
      </c>
      <c r="E43" s="137">
        <v>349214.98123000003</v>
      </c>
      <c r="F43" s="137">
        <v>457658.94363462285</v>
      </c>
      <c r="G43" s="137">
        <v>501325.29086012545</v>
      </c>
      <c r="H43" s="137">
        <v>141637.56613290592</v>
      </c>
      <c r="I43" s="137">
        <v>218741.40282112928</v>
      </c>
      <c r="J43" s="137">
        <v>175974.44147650071</v>
      </c>
      <c r="K43" s="137">
        <v>251058.64679801234</v>
      </c>
      <c r="L43" s="137">
        <v>371975.02759732236</v>
      </c>
      <c r="M43" s="137">
        <v>187994.85043840748</v>
      </c>
      <c r="N43" s="137">
        <v>390081.41451547953</v>
      </c>
      <c r="O43" s="137">
        <v>187556.90058352076</v>
      </c>
      <c r="P43" s="137">
        <v>273438.92352147092</v>
      </c>
      <c r="Q43" s="137">
        <v>267449.21947060229</v>
      </c>
      <c r="R43" s="137">
        <v>512357.93324747932</v>
      </c>
      <c r="S43" s="137">
        <v>200592.03592472797</v>
      </c>
      <c r="T43" s="137">
        <v>223468.06734655047</v>
      </c>
      <c r="U43" s="137">
        <v>172285.49348133299</v>
      </c>
      <c r="V43" s="137">
        <v>275616.91612971551</v>
      </c>
      <c r="W43" s="137">
        <v>363484.01087125426</v>
      </c>
      <c r="X43" s="137">
        <v>125043.4983709308</v>
      </c>
      <c r="Y43" s="137">
        <v>201440.15345019041</v>
      </c>
      <c r="Z43" s="137">
        <v>59401.650301953283</v>
      </c>
      <c r="AA43" s="137">
        <v>926.74400000000003</v>
      </c>
      <c r="AB43" s="137">
        <v>5176.6390000000001</v>
      </c>
      <c r="AC43" s="137">
        <v>59609.6601556491</v>
      </c>
      <c r="AD43" s="137">
        <v>15034.164866865307</v>
      </c>
      <c r="AE43" s="137">
        <v>8159.8442901238714</v>
      </c>
      <c r="AF43" s="137">
        <v>125852.47990738839</v>
      </c>
      <c r="AG43" s="137">
        <v>83384.769481769996</v>
      </c>
      <c r="AH43" s="137">
        <v>60330.257862494669</v>
      </c>
      <c r="AI43" s="137">
        <v>1953.5141779799992</v>
      </c>
      <c r="AJ43" s="137">
        <v>71701.794034275154</v>
      </c>
      <c r="AK43" s="137">
        <v>58089.120946605493</v>
      </c>
      <c r="AL43" s="137">
        <v>59832.608099681405</v>
      </c>
      <c r="AM43" s="137">
        <v>5718.3500435712185</v>
      </c>
      <c r="AN43" s="137">
        <v>1341.82846426268</v>
      </c>
      <c r="AO43" s="137">
        <v>6161.1768871195</v>
      </c>
      <c r="AP43" s="137">
        <v>4330.8393212500005</v>
      </c>
      <c r="AQ43" s="137">
        <v>3491.1848393662149</v>
      </c>
      <c r="AR43" s="137">
        <v>8043.34830375</v>
      </c>
      <c r="AS43" s="137">
        <v>10519.590561583858</v>
      </c>
      <c r="AT43" s="137">
        <v>15651.700711288448</v>
      </c>
      <c r="AU43" s="137">
        <v>8946.6803404247985</v>
      </c>
      <c r="AV43" s="137">
        <v>5668.1909999999998</v>
      </c>
      <c r="AW43" s="137">
        <v>6179.8606548800008</v>
      </c>
      <c r="AX43" s="137">
        <v>4713.5791095551758</v>
      </c>
      <c r="AY43" s="137">
        <v>13768.926527725267</v>
      </c>
      <c r="AZ43" s="137">
        <v>8010.9273106642204</v>
      </c>
      <c r="BA43" s="137">
        <v>1801.4231836699998</v>
      </c>
      <c r="BB43" s="137">
        <v>2929.6129290148101</v>
      </c>
      <c r="BC43" s="137">
        <v>4606.2573559999992</v>
      </c>
      <c r="BD43" s="137">
        <v>9165.817806905723</v>
      </c>
      <c r="BE43" s="137">
        <v>22132.024460579112</v>
      </c>
      <c r="BF43" s="137">
        <v>16847.902038789427</v>
      </c>
      <c r="BG43" s="137">
        <v>9502.1041788664243</v>
      </c>
    </row>
    <row r="44" spans="2:59" ht="16.149999999999999" thickBot="1" x14ac:dyDescent="0.55000000000000004">
      <c r="B44" s="124"/>
      <c r="C44" s="125" t="s">
        <v>128</v>
      </c>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row>
    <row r="45" spans="2:59" ht="16.149999999999999" thickTop="1" x14ac:dyDescent="0.5">
      <c r="B45" s="127">
        <v>1</v>
      </c>
      <c r="C45" s="128" t="s">
        <v>129</v>
      </c>
      <c r="D45" s="129">
        <v>20334.058163695012</v>
      </c>
      <c r="E45" s="129">
        <v>20180.449827999975</v>
      </c>
      <c r="F45" s="129">
        <v>25408.792418550005</v>
      </c>
      <c r="G45" s="129">
        <v>29178.980969229997</v>
      </c>
      <c r="H45" s="129">
        <v>16497.623149979998</v>
      </c>
      <c r="I45" s="129">
        <v>13482.002039629995</v>
      </c>
      <c r="J45" s="129">
        <v>10751.818075489977</v>
      </c>
      <c r="K45" s="129">
        <v>33182.576171079992</v>
      </c>
      <c r="L45" s="129">
        <v>28694.755398749996</v>
      </c>
      <c r="M45" s="129">
        <v>12260.789372958427</v>
      </c>
      <c r="N45" s="129">
        <v>24105.412449080457</v>
      </c>
      <c r="O45" s="129">
        <v>10196.638368480002</v>
      </c>
      <c r="P45" s="129">
        <v>15097.787825250005</v>
      </c>
      <c r="Q45" s="129">
        <v>10984.533921360004</v>
      </c>
      <c r="R45" s="129">
        <v>32071.33171983538</v>
      </c>
      <c r="S45" s="129">
        <v>17145.493137972</v>
      </c>
      <c r="T45" s="129">
        <v>17507.827200099993</v>
      </c>
      <c r="U45" s="129">
        <v>9661.0974593575957</v>
      </c>
      <c r="V45" s="129">
        <v>19551.321651856822</v>
      </c>
      <c r="W45" s="129">
        <v>30571.017441204302</v>
      </c>
      <c r="X45" s="129">
        <v>6786.377152550006</v>
      </c>
      <c r="Y45" s="129">
        <v>8940.626508633808</v>
      </c>
      <c r="Z45" s="129">
        <v>6508.201614900001</v>
      </c>
      <c r="AA45" s="129">
        <v>170.24299999999999</v>
      </c>
      <c r="AB45" s="129">
        <v>1526.624</v>
      </c>
      <c r="AC45" s="129">
        <v>5586.5656498399994</v>
      </c>
      <c r="AD45" s="129">
        <v>1660.8595648500007</v>
      </c>
      <c r="AE45" s="129">
        <v>731.28172793000022</v>
      </c>
      <c r="AF45" s="129">
        <v>8995.4582504000027</v>
      </c>
      <c r="AG45" s="129">
        <v>6946.8977400000003</v>
      </c>
      <c r="AH45" s="129">
        <v>6127.6375441000009</v>
      </c>
      <c r="AI45" s="129">
        <v>727.87009577000015</v>
      </c>
      <c r="AJ45" s="129">
        <v>8195.40583797</v>
      </c>
      <c r="AK45" s="129">
        <v>4149.1683842800003</v>
      </c>
      <c r="AL45" s="129">
        <v>5498.4514776899978</v>
      </c>
      <c r="AM45" s="129">
        <v>1126.6531521099996</v>
      </c>
      <c r="AN45" s="129">
        <v>455.58016000000003</v>
      </c>
      <c r="AO45" s="129">
        <v>1063.6260945299998</v>
      </c>
      <c r="AP45" s="129">
        <v>753.79</v>
      </c>
      <c r="AQ45" s="129">
        <v>617.52070106999997</v>
      </c>
      <c r="AR45" s="129">
        <v>302.44290852000006</v>
      </c>
      <c r="AS45" s="129">
        <v>2017.8738498299997</v>
      </c>
      <c r="AT45" s="129">
        <v>962.33981643000016</v>
      </c>
      <c r="AU45" s="129">
        <v>649.10298682999996</v>
      </c>
      <c r="AV45" s="129">
        <v>724.76199999999994</v>
      </c>
      <c r="AW45" s="129">
        <v>1119.1466690800003</v>
      </c>
      <c r="AX45" s="129">
        <v>1496.9511678799995</v>
      </c>
      <c r="AY45" s="129">
        <v>1804.0625500600008</v>
      </c>
      <c r="AZ45" s="129">
        <v>930.94486129999996</v>
      </c>
      <c r="BA45" s="129">
        <v>505.67439443999996</v>
      </c>
      <c r="BB45" s="129">
        <v>613.03087431999984</v>
      </c>
      <c r="BC45" s="129">
        <v>496.24828730000036</v>
      </c>
      <c r="BD45" s="129">
        <v>901.01223000000016</v>
      </c>
      <c r="BE45" s="129">
        <v>1931.8094541200007</v>
      </c>
      <c r="BF45" s="129">
        <v>1663.7997254700003</v>
      </c>
      <c r="BG45" s="129">
        <v>643.45295337809966</v>
      </c>
    </row>
    <row r="46" spans="2:59" x14ac:dyDescent="0.5">
      <c r="B46" s="133"/>
      <c r="C46" s="100" t="s">
        <v>130</v>
      </c>
      <c r="D46" s="129">
        <v>6582.6119257950004</v>
      </c>
      <c r="E46" s="129">
        <v>5200.729139</v>
      </c>
      <c r="F46" s="129">
        <v>5997.0600726100038</v>
      </c>
      <c r="G46" s="129">
        <v>6215.9073531100003</v>
      </c>
      <c r="H46" s="129">
        <v>999.42333886999995</v>
      </c>
      <c r="I46" s="129">
        <v>2396.0741553899993</v>
      </c>
      <c r="J46" s="129">
        <v>1209.7113866700001</v>
      </c>
      <c r="K46" s="129">
        <v>3289.4727029999999</v>
      </c>
      <c r="L46" s="129">
        <v>8717.5254870600002</v>
      </c>
      <c r="M46" s="129">
        <v>3174.39582806625</v>
      </c>
      <c r="N46" s="129">
        <v>8538.8674039590005</v>
      </c>
      <c r="O46" s="129">
        <v>2221.0020763999996</v>
      </c>
      <c r="P46" s="129">
        <v>4084.0076110299997</v>
      </c>
      <c r="Q46" s="129">
        <v>4182.6461418599993</v>
      </c>
      <c r="R46" s="129">
        <v>8649.6171902446513</v>
      </c>
      <c r="S46" s="129">
        <v>5781.7331077700001</v>
      </c>
      <c r="T46" s="129">
        <v>3300.0126985200004</v>
      </c>
      <c r="U46" s="129">
        <v>2967.37938265</v>
      </c>
      <c r="V46" s="129">
        <v>6147.9336628861784</v>
      </c>
      <c r="W46" s="129">
        <v>7250.5909195726563</v>
      </c>
      <c r="X46" s="129">
        <v>1377.5718101099999</v>
      </c>
      <c r="Y46" s="129">
        <v>2457.9980057149996</v>
      </c>
      <c r="Z46" s="129">
        <v>550.17351844999996</v>
      </c>
      <c r="AA46" s="129">
        <v>13.429</v>
      </c>
      <c r="AB46" s="129">
        <v>62.798000000000002</v>
      </c>
      <c r="AC46" s="129">
        <v>541.83900041000004</v>
      </c>
      <c r="AD46" s="129">
        <v>282.15936037</v>
      </c>
      <c r="AE46" s="129">
        <v>67.858451310000007</v>
      </c>
      <c r="AF46" s="129">
        <v>1532.2753521</v>
      </c>
      <c r="AG46" s="129">
        <v>847.56699000000003</v>
      </c>
      <c r="AH46" s="129">
        <v>636.34591372</v>
      </c>
      <c r="AI46" s="129">
        <v>5.5084610000000005</v>
      </c>
      <c r="AJ46" s="129">
        <v>1657.0474921099999</v>
      </c>
      <c r="AK46" s="129">
        <v>646.25894700000003</v>
      </c>
      <c r="AL46" s="129">
        <v>563.83168973999989</v>
      </c>
      <c r="AM46" s="129">
        <v>65.048593740000044</v>
      </c>
      <c r="AN46" s="129">
        <v>37.310870000000001</v>
      </c>
      <c r="AO46" s="129">
        <v>162.41525899999999</v>
      </c>
      <c r="AP46" s="129">
        <v>42.337000000000003</v>
      </c>
      <c r="AQ46" s="129">
        <v>22.289307000000001</v>
      </c>
      <c r="AR46" s="129">
        <v>0.1294468</v>
      </c>
      <c r="AS46" s="129">
        <v>232.66201800000002</v>
      </c>
      <c r="AT46" s="129">
        <v>219.76210871000004</v>
      </c>
      <c r="AU46" s="129">
        <v>85.991928879999989</v>
      </c>
      <c r="AV46" s="129">
        <v>58.902999999999999</v>
      </c>
      <c r="AW46" s="129">
        <v>76.080549079999997</v>
      </c>
      <c r="AX46" s="129">
        <v>38.250768579999999</v>
      </c>
      <c r="AY46" s="129">
        <v>154.46395899999999</v>
      </c>
      <c r="AZ46" s="129">
        <v>68.031999999999996</v>
      </c>
      <c r="BA46" s="129">
        <v>10.468388999999998</v>
      </c>
      <c r="BB46" s="129">
        <v>29.625186260000003</v>
      </c>
      <c r="BC46" s="129">
        <v>0.43689</v>
      </c>
      <c r="BD46" s="129">
        <v>54.938619999999993</v>
      </c>
      <c r="BE46" s="129">
        <v>252.06196400000002</v>
      </c>
      <c r="BF46" s="129">
        <v>261.30720744999996</v>
      </c>
      <c r="BG46" s="129">
        <v>63.276990779999998</v>
      </c>
    </row>
    <row r="47" spans="2:59" x14ac:dyDescent="0.5">
      <c r="B47" s="133"/>
      <c r="C47" s="100" t="s">
        <v>131</v>
      </c>
      <c r="D47" s="129">
        <v>6507.3571048450003</v>
      </c>
      <c r="E47" s="129">
        <v>5187.2185238399998</v>
      </c>
      <c r="F47" s="129">
        <v>5618.644483</v>
      </c>
      <c r="G47" s="129">
        <v>5812.2265997600007</v>
      </c>
      <c r="H47" s="129">
        <v>891.59954796</v>
      </c>
      <c r="I47" s="129">
        <v>2196.3574855999991</v>
      </c>
      <c r="J47" s="129">
        <v>1196.3859243200002</v>
      </c>
      <c r="K47" s="129">
        <v>3255.2393379999999</v>
      </c>
      <c r="L47" s="129">
        <v>8520.2268132999998</v>
      </c>
      <c r="M47" s="129">
        <v>3112.0652910724998</v>
      </c>
      <c r="N47" s="129">
        <v>8221.5702564700005</v>
      </c>
      <c r="O47" s="129">
        <v>2161.2469909199995</v>
      </c>
      <c r="P47" s="129">
        <v>3757.1926899999999</v>
      </c>
      <c r="Q47" s="129">
        <v>4157.2001642899995</v>
      </c>
      <c r="R47" s="129">
        <v>8432.1757190000008</v>
      </c>
      <c r="S47" s="129">
        <v>5701.5217518899999</v>
      </c>
      <c r="T47" s="129">
        <v>3253.1895332100003</v>
      </c>
      <c r="U47" s="129">
        <v>2912.3839400000002</v>
      </c>
      <c r="V47" s="129">
        <v>5905.5308003499986</v>
      </c>
      <c r="W47" s="129">
        <v>7054.37974596</v>
      </c>
      <c r="X47" s="129">
        <v>1348.1514359999999</v>
      </c>
      <c r="Y47" s="129">
        <v>2342.3758302199999</v>
      </c>
      <c r="Z47" s="129">
        <v>541.74115007</v>
      </c>
      <c r="AA47" s="129">
        <v>13.429</v>
      </c>
      <c r="AB47" s="129">
        <v>62.798000000000002</v>
      </c>
      <c r="AC47" s="129">
        <v>541.22570446000009</v>
      </c>
      <c r="AD47" s="129">
        <v>282.15936037</v>
      </c>
      <c r="AE47" s="129">
        <v>67.858451310000007</v>
      </c>
      <c r="AF47" s="129">
        <v>1460.4412360000001</v>
      </c>
      <c r="AG47" s="129">
        <v>799.31365000000005</v>
      </c>
      <c r="AH47" s="129">
        <v>634.20425059999991</v>
      </c>
      <c r="AI47" s="129">
        <v>5.5084610000000005</v>
      </c>
      <c r="AJ47" s="129">
        <v>1558.5667570000001</v>
      </c>
      <c r="AK47" s="129">
        <v>646.25894700000003</v>
      </c>
      <c r="AL47" s="129">
        <v>561.029943</v>
      </c>
      <c r="AM47" s="129">
        <v>65.048593740000044</v>
      </c>
      <c r="AN47" s="129">
        <v>37.310870000000001</v>
      </c>
      <c r="AO47" s="129">
        <v>162.41525899999999</v>
      </c>
      <c r="AP47" s="129">
        <v>42.337000000000003</v>
      </c>
      <c r="AQ47" s="129">
        <v>22.289307000000001</v>
      </c>
      <c r="AR47" s="129">
        <v>0.1294468</v>
      </c>
      <c r="AS47" s="129">
        <v>232.66201800000002</v>
      </c>
      <c r="AT47" s="129">
        <v>219.76210871000004</v>
      </c>
      <c r="AU47" s="129">
        <v>85.991928879999989</v>
      </c>
      <c r="AV47" s="129">
        <v>58.902999999999999</v>
      </c>
      <c r="AW47" s="129">
        <v>76.080549079999997</v>
      </c>
      <c r="AX47" s="129">
        <v>38.250768579999999</v>
      </c>
      <c r="AY47" s="129">
        <v>154.46395899999999</v>
      </c>
      <c r="AZ47" s="129">
        <v>68.031999999999996</v>
      </c>
      <c r="BA47" s="129">
        <v>10.468388999999998</v>
      </c>
      <c r="BB47" s="129">
        <v>29.625186260000003</v>
      </c>
      <c r="BC47" s="129">
        <v>0.43689</v>
      </c>
      <c r="BD47" s="129">
        <v>54.926600000000001</v>
      </c>
      <c r="BE47" s="129">
        <v>252.06196400000002</v>
      </c>
      <c r="BF47" s="129">
        <v>261.30720744999996</v>
      </c>
      <c r="BG47" s="129">
        <v>63.276990779999998</v>
      </c>
    </row>
    <row r="48" spans="2:59" x14ac:dyDescent="0.5">
      <c r="B48" s="133"/>
      <c r="C48" s="100" t="s">
        <v>132</v>
      </c>
      <c r="D48" s="129">
        <v>75.25482095000001</v>
      </c>
      <c r="E48" s="129">
        <v>13.51061516</v>
      </c>
      <c r="F48" s="129">
        <v>378.41558961000351</v>
      </c>
      <c r="G48" s="129">
        <v>403.68075335000003</v>
      </c>
      <c r="H48" s="129">
        <v>107.82379090999997</v>
      </c>
      <c r="I48" s="129">
        <v>199.71666979000005</v>
      </c>
      <c r="J48" s="129">
        <v>13.32546235</v>
      </c>
      <c r="K48" s="129">
        <v>34.233364999999999</v>
      </c>
      <c r="L48" s="129">
        <v>197.2986737599999</v>
      </c>
      <c r="M48" s="129">
        <v>62.330536993750009</v>
      </c>
      <c r="N48" s="129">
        <v>317.29714748899994</v>
      </c>
      <c r="O48" s="129">
        <v>59.755085480000005</v>
      </c>
      <c r="P48" s="129">
        <v>326.81492102999994</v>
      </c>
      <c r="Q48" s="129">
        <v>25.44597757</v>
      </c>
      <c r="R48" s="129">
        <v>217.44147124465005</v>
      </c>
      <c r="S48" s="129">
        <v>80.211355880000312</v>
      </c>
      <c r="T48" s="129">
        <v>46.82316531</v>
      </c>
      <c r="U48" s="129">
        <v>54.995442650000001</v>
      </c>
      <c r="V48" s="129">
        <v>242.40286253618001</v>
      </c>
      <c r="W48" s="129">
        <v>196.21117361265669</v>
      </c>
      <c r="X48" s="129">
        <v>29.420374110000004</v>
      </c>
      <c r="Y48" s="129">
        <v>115.62217549499994</v>
      </c>
      <c r="Z48" s="129">
        <v>8.4323683799999998</v>
      </c>
      <c r="AA48" s="129">
        <v>0</v>
      </c>
      <c r="AB48" s="129">
        <v>0</v>
      </c>
      <c r="AC48" s="129">
        <v>0.61329595000000003</v>
      </c>
      <c r="AD48" s="129">
        <v>0</v>
      </c>
      <c r="AE48" s="129">
        <v>0</v>
      </c>
      <c r="AF48" s="129">
        <v>71.834116100000017</v>
      </c>
      <c r="AG48" s="129">
        <v>48.253339999999994</v>
      </c>
      <c r="AH48" s="129">
        <v>2.14166312</v>
      </c>
      <c r="AI48" s="129">
        <v>0</v>
      </c>
      <c r="AJ48" s="129">
        <v>98.480735109999998</v>
      </c>
      <c r="AK48" s="129">
        <v>0</v>
      </c>
      <c r="AL48" s="129">
        <v>2.8017467399999996</v>
      </c>
      <c r="AM48" s="129">
        <v>0</v>
      </c>
      <c r="AN48" s="129">
        <v>0</v>
      </c>
      <c r="AO48" s="129">
        <v>0</v>
      </c>
      <c r="AP48" s="129">
        <v>0</v>
      </c>
      <c r="AQ48" s="129">
        <v>0</v>
      </c>
      <c r="AR48" s="129">
        <v>0</v>
      </c>
      <c r="AS48" s="129">
        <v>0</v>
      </c>
      <c r="AT48" s="129">
        <v>0</v>
      </c>
      <c r="AU48" s="129">
        <v>0</v>
      </c>
      <c r="AV48" s="129">
        <v>0</v>
      </c>
      <c r="AW48" s="129">
        <v>0</v>
      </c>
      <c r="AX48" s="129">
        <v>0</v>
      </c>
      <c r="AY48" s="129">
        <v>0</v>
      </c>
      <c r="AZ48" s="129">
        <v>0</v>
      </c>
      <c r="BA48" s="129">
        <v>0</v>
      </c>
      <c r="BB48" s="129">
        <v>0</v>
      </c>
      <c r="BC48" s="129">
        <v>0</v>
      </c>
      <c r="BD48" s="129">
        <v>1.2019999999999999E-2</v>
      </c>
      <c r="BE48" s="129">
        <v>0</v>
      </c>
      <c r="BF48" s="129">
        <v>0</v>
      </c>
      <c r="BG48" s="129">
        <v>0</v>
      </c>
    </row>
    <row r="49" spans="2:59" x14ac:dyDescent="0.5">
      <c r="B49" s="133"/>
      <c r="C49" s="100" t="s">
        <v>133</v>
      </c>
      <c r="D49" s="129">
        <v>12701.446237900002</v>
      </c>
      <c r="E49" s="129">
        <v>14060.705629000002</v>
      </c>
      <c r="F49" s="129">
        <v>16511.73234594</v>
      </c>
      <c r="G49" s="129">
        <v>22963.073616120004</v>
      </c>
      <c r="H49" s="129">
        <v>4735.1378111100003</v>
      </c>
      <c r="I49" s="129">
        <v>11085.92788424</v>
      </c>
      <c r="J49" s="129">
        <v>6819.2566888199926</v>
      </c>
      <c r="K49" s="129">
        <v>21393.10346808</v>
      </c>
      <c r="L49" s="129">
        <v>19277.229911689999</v>
      </c>
      <c r="M49" s="129">
        <v>9086.3935448921839</v>
      </c>
      <c r="N49" s="129">
        <v>15566.545045121446</v>
      </c>
      <c r="O49" s="129">
        <v>7975.6362920799984</v>
      </c>
      <c r="P49" s="129">
        <v>10713.780214220002</v>
      </c>
      <c r="Q49" s="129">
        <v>6801.8877795000008</v>
      </c>
      <c r="R49" s="129">
        <v>23421.714529590732</v>
      </c>
      <c r="S49" s="129">
        <v>7596.5520271539999</v>
      </c>
      <c r="T49" s="129">
        <v>14207.81450158</v>
      </c>
      <c r="U49" s="129">
        <v>6298.6180767076003</v>
      </c>
      <c r="V49" s="129">
        <v>12098.608048793292</v>
      </c>
      <c r="W49" s="129">
        <v>23320.426521631638</v>
      </c>
      <c r="X49" s="129">
        <v>5148.0364428699995</v>
      </c>
      <c r="Y49" s="129">
        <v>6482.628502918802</v>
      </c>
      <c r="Z49" s="129">
        <v>2536.3558844200006</v>
      </c>
      <c r="AA49" s="129">
        <v>31.49</v>
      </c>
      <c r="AB49" s="129">
        <v>189.14599999999999</v>
      </c>
      <c r="AC49" s="129">
        <v>2013.6351293099999</v>
      </c>
      <c r="AD49" s="129">
        <v>620.82188840000015</v>
      </c>
      <c r="AE49" s="129">
        <v>582.01615429000003</v>
      </c>
      <c r="AF49" s="129">
        <v>3877.3087839899995</v>
      </c>
      <c r="AG49" s="129">
        <v>2596.7132799999999</v>
      </c>
      <c r="AH49" s="129">
        <v>5491.2916303800002</v>
      </c>
      <c r="AI49" s="129">
        <v>722.36163477000014</v>
      </c>
      <c r="AJ49" s="129">
        <v>2295.8677212699999</v>
      </c>
      <c r="AK49" s="129">
        <v>2018.7469122800001</v>
      </c>
      <c r="AL49" s="129">
        <v>4934.6197879499996</v>
      </c>
      <c r="AM49" s="129">
        <v>205.27984211000003</v>
      </c>
      <c r="AN49" s="129">
        <v>47.396790000000003</v>
      </c>
      <c r="AO49" s="129">
        <v>226.66040362000001</v>
      </c>
      <c r="AP49" s="129">
        <v>137.214</v>
      </c>
      <c r="AQ49" s="129">
        <v>162.47174526000001</v>
      </c>
      <c r="AR49" s="129">
        <v>31.72233262000001</v>
      </c>
      <c r="AS49" s="129">
        <v>297.44563754000001</v>
      </c>
      <c r="AT49" s="129">
        <v>543.41980575000002</v>
      </c>
      <c r="AU49" s="129">
        <v>273.57638815000001</v>
      </c>
      <c r="AV49" s="129">
        <v>665.85900000000004</v>
      </c>
      <c r="AW49" s="129">
        <v>217.52761000000001</v>
      </c>
      <c r="AX49" s="129">
        <v>155.51360184000001</v>
      </c>
      <c r="AY49" s="129">
        <v>405.23812289</v>
      </c>
      <c r="AZ49" s="129">
        <v>862.91286130000003</v>
      </c>
      <c r="BA49" s="129">
        <v>42.234956549999993</v>
      </c>
      <c r="BB49" s="129">
        <v>583.40568805999999</v>
      </c>
      <c r="BC49" s="129">
        <v>495.81139730000007</v>
      </c>
      <c r="BD49" s="129">
        <v>306.06082000000004</v>
      </c>
      <c r="BE49" s="129">
        <v>1679.7474901200003</v>
      </c>
      <c r="BF49" s="129">
        <v>1402.4925180199998</v>
      </c>
      <c r="BG49" s="129">
        <v>276.24885948000002</v>
      </c>
    </row>
    <row r="50" spans="2:59" x14ac:dyDescent="0.5">
      <c r="B50" s="133"/>
      <c r="C50" s="100" t="s">
        <v>134</v>
      </c>
      <c r="D50" s="129">
        <v>12122.033693330002</v>
      </c>
      <c r="E50" s="129">
        <v>12135.262069</v>
      </c>
      <c r="F50" s="129">
        <v>13125.264727469999</v>
      </c>
      <c r="G50" s="129">
        <v>16067.50941276</v>
      </c>
      <c r="H50" s="129">
        <v>3737.1245145600005</v>
      </c>
      <c r="I50" s="129">
        <v>7251.5765099999999</v>
      </c>
      <c r="J50" s="129">
        <v>4544.6931008300007</v>
      </c>
      <c r="K50" s="129">
        <v>16604.659962040001</v>
      </c>
      <c r="L50" s="129">
        <v>16027.86670413</v>
      </c>
      <c r="M50" s="129">
        <v>6527.609874543351</v>
      </c>
      <c r="N50" s="129">
        <v>11592.013732921101</v>
      </c>
      <c r="O50" s="129">
        <v>6470.2673119299989</v>
      </c>
      <c r="P50" s="129">
        <v>9769.939322870001</v>
      </c>
      <c r="Q50" s="129">
        <v>6297.2352800100007</v>
      </c>
      <c r="R50" s="129">
        <v>17733.284217184737</v>
      </c>
      <c r="S50" s="129">
        <v>6644.1838180799996</v>
      </c>
      <c r="T50" s="129">
        <v>8468.1775966299992</v>
      </c>
      <c r="U50" s="129">
        <v>4736.3125893151</v>
      </c>
      <c r="V50" s="129">
        <v>9933.7314779297049</v>
      </c>
      <c r="W50" s="129">
        <v>21062.745542282759</v>
      </c>
      <c r="X50" s="129">
        <v>3733.01310526</v>
      </c>
      <c r="Y50" s="129">
        <v>5358.7622289132005</v>
      </c>
      <c r="Z50" s="129">
        <v>2536.3558844200006</v>
      </c>
      <c r="AA50" s="129">
        <v>31.49</v>
      </c>
      <c r="AB50" s="129">
        <v>189.14599999999999</v>
      </c>
      <c r="AC50" s="129">
        <v>1879.8155826</v>
      </c>
      <c r="AD50" s="129">
        <v>61.695416509999994</v>
      </c>
      <c r="AE50" s="129">
        <v>235.26533429</v>
      </c>
      <c r="AF50" s="129">
        <v>3874.2966838099996</v>
      </c>
      <c r="AG50" s="129">
        <v>2596.7132799999999</v>
      </c>
      <c r="AH50" s="129">
        <v>2136.5437488699999</v>
      </c>
      <c r="AI50" s="129">
        <v>39.641340290000002</v>
      </c>
      <c r="AJ50" s="129">
        <v>2216.8249873300001</v>
      </c>
      <c r="AK50" s="129">
        <v>2011.21016925</v>
      </c>
      <c r="AL50" s="129">
        <v>1882.8294940499998</v>
      </c>
      <c r="AM50" s="129">
        <v>189.35540211000003</v>
      </c>
      <c r="AN50" s="129">
        <v>0</v>
      </c>
      <c r="AO50" s="129">
        <v>226.34090362000001</v>
      </c>
      <c r="AP50" s="129">
        <v>137.214</v>
      </c>
      <c r="AQ50" s="129">
        <v>162.47174526000001</v>
      </c>
      <c r="AR50" s="129">
        <v>6.7423579999999997E-2</v>
      </c>
      <c r="AS50" s="129">
        <v>297.44563754000001</v>
      </c>
      <c r="AT50" s="129">
        <v>543.41980575000002</v>
      </c>
      <c r="AU50" s="129">
        <v>273.14638715000001</v>
      </c>
      <c r="AV50" s="129">
        <v>186.745</v>
      </c>
      <c r="AW50" s="129">
        <v>204.4256</v>
      </c>
      <c r="AX50" s="129">
        <v>152.42373961000001</v>
      </c>
      <c r="AY50" s="129">
        <v>392.78891113000003</v>
      </c>
      <c r="AZ50" s="129">
        <v>284.2971713</v>
      </c>
      <c r="BA50" s="129">
        <v>42.234956549999993</v>
      </c>
      <c r="BB50" s="129">
        <v>135.84623991000001</v>
      </c>
      <c r="BC50" s="129">
        <v>8.1075762999999998</v>
      </c>
      <c r="BD50" s="129">
        <v>300.07767000000001</v>
      </c>
      <c r="BE50" s="129">
        <v>809.04966962000003</v>
      </c>
      <c r="BF50" s="129">
        <v>510.36006779000002</v>
      </c>
      <c r="BG50" s="129">
        <v>276.24885948000002</v>
      </c>
    </row>
    <row r="51" spans="2:59" x14ac:dyDescent="0.5">
      <c r="B51" s="133"/>
      <c r="C51" s="100" t="s">
        <v>293</v>
      </c>
      <c r="D51" s="129">
        <v>12122.033693330002</v>
      </c>
      <c r="E51" s="129">
        <v>12072.652351000001</v>
      </c>
      <c r="F51" s="129">
        <v>12826.667093709999</v>
      </c>
      <c r="G51" s="129">
        <v>15576.38928241</v>
      </c>
      <c r="H51" s="129">
        <v>3611.4640648100003</v>
      </c>
      <c r="I51" s="129">
        <v>7129.1880470799997</v>
      </c>
      <c r="J51" s="129">
        <v>4508.3580767600006</v>
      </c>
      <c r="K51" s="129">
        <v>16558.95813811</v>
      </c>
      <c r="L51" s="129">
        <v>15893.105494649999</v>
      </c>
      <c r="M51" s="129">
        <v>6351.4765878900007</v>
      </c>
      <c r="N51" s="129">
        <v>11388.672207750002</v>
      </c>
      <c r="O51" s="129">
        <v>6241.799109999999</v>
      </c>
      <c r="P51" s="129">
        <v>9722.4007799200008</v>
      </c>
      <c r="Q51" s="129">
        <v>6287.1796334300006</v>
      </c>
      <c r="R51" s="129">
        <v>17548.525585370004</v>
      </c>
      <c r="S51" s="129">
        <v>6609.6344929999996</v>
      </c>
      <c r="T51" s="129">
        <v>8446.4839298099996</v>
      </c>
      <c r="U51" s="129">
        <v>4645.17986759</v>
      </c>
      <c r="V51" s="129">
        <v>9661.2386200700003</v>
      </c>
      <c r="W51" s="129">
        <v>20993.10646391</v>
      </c>
      <c r="X51" s="129">
        <v>3703.23265653</v>
      </c>
      <c r="Y51" s="129">
        <v>5286.8240691800002</v>
      </c>
      <c r="Z51" s="129">
        <v>2536.3536688200002</v>
      </c>
      <c r="AA51" s="129">
        <v>31.49</v>
      </c>
      <c r="AB51" s="129">
        <v>189.14599999999999</v>
      </c>
      <c r="AC51" s="129">
        <v>1872.77683914</v>
      </c>
      <c r="AD51" s="129">
        <v>61.695416509999994</v>
      </c>
      <c r="AE51" s="129">
        <v>235.26533429</v>
      </c>
      <c r="AF51" s="129">
        <v>3863.1635733399999</v>
      </c>
      <c r="AG51" s="129">
        <v>2596.7132799999999</v>
      </c>
      <c r="AH51" s="129">
        <v>2136.3250968699999</v>
      </c>
      <c r="AI51" s="129">
        <v>39.641340290000002</v>
      </c>
      <c r="AJ51" s="129">
        <v>2215.6934476000001</v>
      </c>
      <c r="AK51" s="129">
        <v>2011.21016925</v>
      </c>
      <c r="AL51" s="129">
        <v>1882.8294940499998</v>
      </c>
      <c r="AM51" s="129">
        <v>189.35540211000003</v>
      </c>
      <c r="AN51" s="129">
        <v>0</v>
      </c>
      <c r="AO51" s="129">
        <v>226.34090362000001</v>
      </c>
      <c r="AP51" s="129">
        <v>137.214</v>
      </c>
      <c r="AQ51" s="129">
        <v>162.47174526000001</v>
      </c>
      <c r="AR51" s="129">
        <v>6.7423579999999997E-2</v>
      </c>
      <c r="AS51" s="129">
        <v>297.44563754000001</v>
      </c>
      <c r="AT51" s="129">
        <v>543.41980575000002</v>
      </c>
      <c r="AU51" s="129">
        <v>273.14638715000001</v>
      </c>
      <c r="AV51" s="129">
        <v>186.745</v>
      </c>
      <c r="AW51" s="129">
        <v>204.4256</v>
      </c>
      <c r="AX51" s="129">
        <v>152.42373961000001</v>
      </c>
      <c r="AY51" s="129">
        <v>392.78891113000003</v>
      </c>
      <c r="AZ51" s="129">
        <v>284.2971713</v>
      </c>
      <c r="BA51" s="129">
        <v>42.234956549999993</v>
      </c>
      <c r="BB51" s="129">
        <v>135.84623991000001</v>
      </c>
      <c r="BC51" s="129">
        <v>8.1075762999999998</v>
      </c>
      <c r="BD51" s="129">
        <v>300.07767000000001</v>
      </c>
      <c r="BE51" s="129">
        <v>809.04966962000003</v>
      </c>
      <c r="BF51" s="129">
        <v>510.36006779000002</v>
      </c>
      <c r="BG51" s="129">
        <v>276.24885948000002</v>
      </c>
    </row>
    <row r="52" spans="2:59" x14ac:dyDescent="0.5">
      <c r="B52" s="133"/>
      <c r="C52" s="100" t="s">
        <v>294</v>
      </c>
      <c r="D52" s="129">
        <v>0</v>
      </c>
      <c r="E52" s="129">
        <v>62.609718000000001</v>
      </c>
      <c r="F52" s="129">
        <v>298.59763376000001</v>
      </c>
      <c r="G52" s="129">
        <v>491.12013035000001</v>
      </c>
      <c r="H52" s="129">
        <v>125.66044975</v>
      </c>
      <c r="I52" s="129">
        <v>122.38846291999999</v>
      </c>
      <c r="J52" s="129">
        <v>36.335024070000003</v>
      </c>
      <c r="K52" s="129">
        <v>45.701823929999996</v>
      </c>
      <c r="L52" s="129">
        <v>134.76120948000002</v>
      </c>
      <c r="M52" s="129">
        <v>176.13328665334998</v>
      </c>
      <c r="N52" s="129">
        <v>203.34152517110002</v>
      </c>
      <c r="O52" s="129">
        <v>228.46820192999999</v>
      </c>
      <c r="P52" s="129">
        <v>47.53854295</v>
      </c>
      <c r="Q52" s="129">
        <v>10.055646579999999</v>
      </c>
      <c r="R52" s="129">
        <v>184.75863181473198</v>
      </c>
      <c r="S52" s="129">
        <v>34.549325079999996</v>
      </c>
      <c r="T52" s="129">
        <v>21.693666819999997</v>
      </c>
      <c r="U52" s="129">
        <v>91.132721725099998</v>
      </c>
      <c r="V52" s="129">
        <v>272.49285785970403</v>
      </c>
      <c r="W52" s="129">
        <v>69.639078372759997</v>
      </c>
      <c r="X52" s="129">
        <v>29.78044873</v>
      </c>
      <c r="Y52" s="129">
        <v>71.93815973320001</v>
      </c>
      <c r="Z52" s="129">
        <v>2.2155999999999999E-3</v>
      </c>
      <c r="AA52" s="129">
        <v>0</v>
      </c>
      <c r="AB52" s="129">
        <v>0</v>
      </c>
      <c r="AC52" s="129">
        <v>7.0387434600000001</v>
      </c>
      <c r="AD52" s="129">
        <v>0</v>
      </c>
      <c r="AE52" s="129">
        <v>0</v>
      </c>
      <c r="AF52" s="129">
        <v>11.13311047</v>
      </c>
      <c r="AG52" s="129">
        <v>0</v>
      </c>
      <c r="AH52" s="129">
        <v>0.21865199999999999</v>
      </c>
      <c r="AI52" s="129">
        <v>0</v>
      </c>
      <c r="AJ52" s="129">
        <v>1.1315397299999999</v>
      </c>
      <c r="AK52" s="129">
        <v>0</v>
      </c>
      <c r="AL52" s="129">
        <v>0</v>
      </c>
      <c r="AM52" s="129">
        <v>0</v>
      </c>
      <c r="AN52" s="129">
        <v>0</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0</v>
      </c>
      <c r="BD52" s="129">
        <v>0</v>
      </c>
      <c r="BE52" s="129">
        <v>0</v>
      </c>
      <c r="BF52" s="129">
        <v>0</v>
      </c>
      <c r="BG52" s="129">
        <v>0</v>
      </c>
    </row>
    <row r="53" spans="2:59" x14ac:dyDescent="0.5">
      <c r="B53" s="133"/>
      <c r="C53" s="100" t="s">
        <v>135</v>
      </c>
      <c r="D53" s="129">
        <v>125.73708296999999</v>
      </c>
      <c r="E53" s="129">
        <v>723.12351899999999</v>
      </c>
      <c r="F53" s="129">
        <v>298.77205011000001</v>
      </c>
      <c r="G53" s="129">
        <v>3665.8707397100006</v>
      </c>
      <c r="H53" s="129">
        <v>16.178903615195157</v>
      </c>
      <c r="I53" s="129">
        <v>0</v>
      </c>
      <c r="J53" s="129">
        <v>335.12674039000007</v>
      </c>
      <c r="K53" s="129">
        <v>820.02663616000007</v>
      </c>
      <c r="L53" s="129">
        <v>1775.0504851400001</v>
      </c>
      <c r="M53" s="129">
        <v>506.16375161999997</v>
      </c>
      <c r="N53" s="129">
        <v>945.54179066999973</v>
      </c>
      <c r="O53" s="129">
        <v>688.49850155999991</v>
      </c>
      <c r="P53" s="129">
        <v>449.25038015000001</v>
      </c>
      <c r="Q53" s="129">
        <v>405.42357190000007</v>
      </c>
      <c r="R53" s="129">
        <v>1369.4242737418649</v>
      </c>
      <c r="S53" s="129">
        <v>286.52952241000003</v>
      </c>
      <c r="T53" s="129">
        <v>5009.2754686100006</v>
      </c>
      <c r="U53" s="129">
        <v>57.03210280599999</v>
      </c>
      <c r="V53" s="129">
        <v>509.19029624599995</v>
      </c>
      <c r="W53" s="129">
        <v>843.08975871600023</v>
      </c>
      <c r="X53" s="129">
        <v>861.9505704500001</v>
      </c>
      <c r="Y53" s="129">
        <v>62.011932328</v>
      </c>
      <c r="Z53" s="129">
        <v>0</v>
      </c>
      <c r="AA53" s="129">
        <v>0</v>
      </c>
      <c r="AB53" s="129">
        <v>0</v>
      </c>
      <c r="AC53" s="129">
        <v>132.11428027999997</v>
      </c>
      <c r="AD53" s="129">
        <v>559.12647189000018</v>
      </c>
      <c r="AE53" s="129">
        <v>76.750819999999976</v>
      </c>
      <c r="AF53" s="129">
        <v>3.01210018</v>
      </c>
      <c r="AG53" s="129">
        <v>0</v>
      </c>
      <c r="AH53" s="129">
        <v>1282.1976724199997</v>
      </c>
      <c r="AI53" s="129">
        <v>287.61753411000001</v>
      </c>
      <c r="AJ53" s="129">
        <v>79.042733939999991</v>
      </c>
      <c r="AK53" s="129">
        <v>7.5047430300000002</v>
      </c>
      <c r="AL53" s="129">
        <v>1837.2599027099998</v>
      </c>
      <c r="AM53" s="129">
        <v>15.924440000000001</v>
      </c>
      <c r="AN53" s="129">
        <v>37.392710000000001</v>
      </c>
      <c r="AO53" s="129">
        <v>0.31950000000000001</v>
      </c>
      <c r="AP53" s="129">
        <v>0</v>
      </c>
      <c r="AQ53" s="129">
        <v>0</v>
      </c>
      <c r="AR53" s="129">
        <v>-1.3200587299999897</v>
      </c>
      <c r="AS53" s="129">
        <v>0</v>
      </c>
      <c r="AT53" s="129">
        <v>0</v>
      </c>
      <c r="AU53" s="129">
        <v>0.408001</v>
      </c>
      <c r="AV53" s="129">
        <v>200.929</v>
      </c>
      <c r="AW53" s="129">
        <v>13.08201</v>
      </c>
      <c r="AX53" s="129">
        <v>3.0848622300000001</v>
      </c>
      <c r="AY53" s="129">
        <v>12.449211760000001</v>
      </c>
      <c r="AZ53" s="129">
        <v>221.70844</v>
      </c>
      <c r="BA53" s="129">
        <v>0</v>
      </c>
      <c r="BB53" s="129">
        <v>93.89618059</v>
      </c>
      <c r="BC53" s="129">
        <v>480.68093279999999</v>
      </c>
      <c r="BD53" s="129">
        <v>5.9556499999999994</v>
      </c>
      <c r="BE53" s="129">
        <v>680.25171251000006</v>
      </c>
      <c r="BF53" s="129">
        <v>241.33705238000005</v>
      </c>
      <c r="BG53" s="129">
        <v>0</v>
      </c>
    </row>
    <row r="54" spans="2:59" x14ac:dyDescent="0.5">
      <c r="B54" s="133"/>
      <c r="C54" s="100" t="s">
        <v>293</v>
      </c>
      <c r="D54" s="129">
        <v>125.73708296999999</v>
      </c>
      <c r="E54" s="129">
        <v>586.59343999999999</v>
      </c>
      <c r="F54" s="129">
        <v>298.77205011000001</v>
      </c>
      <c r="G54" s="129">
        <v>3634.1335756100007</v>
      </c>
      <c r="H54" s="129">
        <v>16.178903615195157</v>
      </c>
      <c r="I54" s="129">
        <v>0</v>
      </c>
      <c r="J54" s="129">
        <v>335.12674039000007</v>
      </c>
      <c r="K54" s="129">
        <v>680.20881797000004</v>
      </c>
      <c r="L54" s="129">
        <v>1393.9100268300001</v>
      </c>
      <c r="M54" s="129">
        <v>236.06017424999999</v>
      </c>
      <c r="N54" s="129">
        <v>945.54179066999973</v>
      </c>
      <c r="O54" s="129">
        <v>477.20702247999992</v>
      </c>
      <c r="P54" s="129">
        <v>120.68591898999999</v>
      </c>
      <c r="Q54" s="129">
        <v>359.47130322000004</v>
      </c>
      <c r="R54" s="129">
        <v>872.09876792999989</v>
      </c>
      <c r="S54" s="129">
        <v>127.50699738000007</v>
      </c>
      <c r="T54" s="129">
        <v>278.39456580000001</v>
      </c>
      <c r="U54" s="129">
        <v>56.84179206999999</v>
      </c>
      <c r="V54" s="129">
        <v>509.19017515999997</v>
      </c>
      <c r="W54" s="129">
        <v>732.2819120700002</v>
      </c>
      <c r="X54" s="129">
        <v>161.62848638</v>
      </c>
      <c r="Y54" s="129">
        <v>61.500657760000003</v>
      </c>
      <c r="Z54" s="129">
        <v>0</v>
      </c>
      <c r="AA54" s="129">
        <v>0</v>
      </c>
      <c r="AB54" s="129">
        <v>0</v>
      </c>
      <c r="AC54" s="129">
        <v>108.13613419999999</v>
      </c>
      <c r="AD54" s="129">
        <v>559.12647189000018</v>
      </c>
      <c r="AE54" s="129">
        <v>76.750819999999976</v>
      </c>
      <c r="AF54" s="129">
        <v>0</v>
      </c>
      <c r="AG54" s="129">
        <v>0</v>
      </c>
      <c r="AH54" s="129">
        <v>1263.2542553199999</v>
      </c>
      <c r="AI54" s="129">
        <v>287.61753411000001</v>
      </c>
      <c r="AJ54" s="129">
        <v>75.81654266999999</v>
      </c>
      <c r="AK54" s="129">
        <v>6.7118400000000005</v>
      </c>
      <c r="AL54" s="129">
        <v>1825.2817613999998</v>
      </c>
      <c r="AM54" s="129">
        <v>15.924440000000001</v>
      </c>
      <c r="AN54" s="129">
        <v>37.392710000000001</v>
      </c>
      <c r="AO54" s="129">
        <v>0.31950000000000001</v>
      </c>
      <c r="AP54" s="129">
        <v>0</v>
      </c>
      <c r="AQ54" s="129">
        <v>0</v>
      </c>
      <c r="AR54" s="129">
        <v>-1.3200587299999897</v>
      </c>
      <c r="AS54" s="129">
        <v>0</v>
      </c>
      <c r="AT54" s="129">
        <v>0</v>
      </c>
      <c r="AU54" s="129">
        <v>0.408001</v>
      </c>
      <c r="AV54" s="129">
        <v>200.929</v>
      </c>
      <c r="AW54" s="129">
        <v>13.08201</v>
      </c>
      <c r="AX54" s="129">
        <v>3.0848622300000001</v>
      </c>
      <c r="AY54" s="129">
        <v>12.449211760000001</v>
      </c>
      <c r="AZ54" s="129">
        <v>221.70844</v>
      </c>
      <c r="BA54" s="129">
        <v>0</v>
      </c>
      <c r="BB54" s="129">
        <v>93.89618059</v>
      </c>
      <c r="BC54" s="129">
        <v>480.68093279999999</v>
      </c>
      <c r="BD54" s="129">
        <v>5.9556499999999994</v>
      </c>
      <c r="BE54" s="129">
        <v>680.25171251000006</v>
      </c>
      <c r="BF54" s="129">
        <v>241.33705238000005</v>
      </c>
      <c r="BG54" s="129">
        <v>0</v>
      </c>
    </row>
    <row r="55" spans="2:59" x14ac:dyDescent="0.5">
      <c r="B55" s="133"/>
      <c r="C55" s="100" t="s">
        <v>294</v>
      </c>
      <c r="D55" s="129">
        <v>0</v>
      </c>
      <c r="E55" s="129">
        <v>136.530079</v>
      </c>
      <c r="F55" s="129">
        <v>0</v>
      </c>
      <c r="G55" s="129">
        <v>31.737164099999998</v>
      </c>
      <c r="H55" s="129">
        <v>0</v>
      </c>
      <c r="I55" s="129">
        <v>0</v>
      </c>
      <c r="J55" s="129">
        <v>0</v>
      </c>
      <c r="K55" s="129">
        <v>139.81781819</v>
      </c>
      <c r="L55" s="129">
        <v>381.14045830999999</v>
      </c>
      <c r="M55" s="129">
        <v>270.10357736999998</v>
      </c>
      <c r="N55" s="129">
        <v>0</v>
      </c>
      <c r="O55" s="129">
        <v>211.29147908000002</v>
      </c>
      <c r="P55" s="129">
        <v>328.56446116000001</v>
      </c>
      <c r="Q55" s="129">
        <v>45.952268680000032</v>
      </c>
      <c r="R55" s="129">
        <v>497.32550581186496</v>
      </c>
      <c r="S55" s="129">
        <v>159.02252502999997</v>
      </c>
      <c r="T55" s="129">
        <v>4730.8809028100004</v>
      </c>
      <c r="U55" s="129">
        <v>0.19031073600000001</v>
      </c>
      <c r="V55" s="129">
        <v>1.21086E-4</v>
      </c>
      <c r="W55" s="129">
        <v>110.807846646</v>
      </c>
      <c r="X55" s="129">
        <v>700.32208407000007</v>
      </c>
      <c r="Y55" s="129">
        <v>0.51127456800000004</v>
      </c>
      <c r="Z55" s="129">
        <v>0</v>
      </c>
      <c r="AA55" s="129">
        <v>0</v>
      </c>
      <c r="AB55" s="129">
        <v>0</v>
      </c>
      <c r="AC55" s="129">
        <v>23.978146079999998</v>
      </c>
      <c r="AD55" s="129">
        <v>0</v>
      </c>
      <c r="AE55" s="129">
        <v>0</v>
      </c>
      <c r="AF55" s="129">
        <v>3.01210018</v>
      </c>
      <c r="AG55" s="129">
        <v>0</v>
      </c>
      <c r="AH55" s="129">
        <v>18.943417100000001</v>
      </c>
      <c r="AI55" s="129">
        <v>0</v>
      </c>
      <c r="AJ55" s="129">
        <v>3.2261912699999997</v>
      </c>
      <c r="AK55" s="129">
        <v>0.79290303000000006</v>
      </c>
      <c r="AL55" s="129">
        <v>11.978141310000002</v>
      </c>
      <c r="AM55" s="129">
        <v>0</v>
      </c>
      <c r="AN55" s="129">
        <v>0</v>
      </c>
      <c r="AO55" s="129">
        <v>0</v>
      </c>
      <c r="AP55" s="129">
        <v>0</v>
      </c>
      <c r="AQ55" s="129">
        <v>0</v>
      </c>
      <c r="AR55" s="129">
        <v>0</v>
      </c>
      <c r="AS55" s="129">
        <v>0</v>
      </c>
      <c r="AT55" s="129">
        <v>0</v>
      </c>
      <c r="AU55" s="129">
        <v>0</v>
      </c>
      <c r="AV55" s="129">
        <v>0</v>
      </c>
      <c r="AW55" s="129">
        <v>0</v>
      </c>
      <c r="AX55" s="129">
        <v>0</v>
      </c>
      <c r="AY55" s="129">
        <v>0</v>
      </c>
      <c r="AZ55" s="129">
        <v>0</v>
      </c>
      <c r="BA55" s="129">
        <v>0</v>
      </c>
      <c r="BB55" s="129">
        <v>0</v>
      </c>
      <c r="BC55" s="129">
        <v>0</v>
      </c>
      <c r="BD55" s="129">
        <v>0</v>
      </c>
      <c r="BE55" s="129">
        <v>0</v>
      </c>
      <c r="BF55" s="129">
        <v>0</v>
      </c>
      <c r="BG55" s="129">
        <v>0</v>
      </c>
    </row>
    <row r="56" spans="2:59" x14ac:dyDescent="0.5">
      <c r="B56" s="133"/>
      <c r="C56" s="100" t="s">
        <v>136</v>
      </c>
      <c r="D56" s="129">
        <v>0</v>
      </c>
      <c r="E56" s="129">
        <v>0</v>
      </c>
      <c r="F56" s="129">
        <v>0</v>
      </c>
      <c r="G56" s="129">
        <v>0</v>
      </c>
      <c r="H56" s="129">
        <v>0</v>
      </c>
      <c r="I56" s="129">
        <v>80.719638030001988</v>
      </c>
      <c r="J56" s="129">
        <v>0</v>
      </c>
      <c r="K56" s="129">
        <v>0</v>
      </c>
      <c r="L56" s="129">
        <v>0</v>
      </c>
      <c r="M56" s="129">
        <v>0</v>
      </c>
      <c r="N56" s="129">
        <v>0</v>
      </c>
      <c r="O56" s="129">
        <v>0</v>
      </c>
      <c r="P56" s="129">
        <v>0</v>
      </c>
      <c r="Q56" s="129">
        <v>0</v>
      </c>
      <c r="R56" s="129">
        <v>0</v>
      </c>
      <c r="S56" s="129">
        <v>0</v>
      </c>
      <c r="T56" s="129">
        <v>0</v>
      </c>
      <c r="U56" s="129">
        <v>1.337572570000475</v>
      </c>
      <c r="V56" s="129">
        <v>1.4385443599994687</v>
      </c>
      <c r="W56" s="129">
        <v>20.788103019995788</v>
      </c>
      <c r="X56" s="129">
        <v>0</v>
      </c>
      <c r="Y56" s="129">
        <v>0</v>
      </c>
      <c r="Z56" s="129">
        <v>0</v>
      </c>
      <c r="AA56" s="129">
        <v>0</v>
      </c>
      <c r="AB56" s="129">
        <v>0</v>
      </c>
      <c r="AC56" s="129">
        <v>0</v>
      </c>
      <c r="AD56" s="129">
        <v>0</v>
      </c>
      <c r="AE56" s="129">
        <v>270</v>
      </c>
      <c r="AF56" s="129">
        <v>0</v>
      </c>
      <c r="AG56" s="129">
        <v>0</v>
      </c>
      <c r="AH56" s="129">
        <v>2072.5502090900004</v>
      </c>
      <c r="AI56" s="129">
        <v>395.10276037000017</v>
      </c>
      <c r="AJ56" s="129">
        <v>0</v>
      </c>
      <c r="AK56" s="129">
        <v>3.2000000000011825E-2</v>
      </c>
      <c r="AL56" s="129">
        <v>1214.53039119</v>
      </c>
      <c r="AM56" s="129">
        <v>0</v>
      </c>
      <c r="AN56" s="129">
        <v>10.004080000000002</v>
      </c>
      <c r="AO56" s="129">
        <v>0</v>
      </c>
      <c r="AP56" s="129">
        <v>0</v>
      </c>
      <c r="AQ56" s="129">
        <v>0</v>
      </c>
      <c r="AR56" s="129">
        <v>32.974967770000006</v>
      </c>
      <c r="AS56" s="129">
        <v>0</v>
      </c>
      <c r="AT56" s="129">
        <v>0</v>
      </c>
      <c r="AU56" s="129">
        <v>2.1999999999989313E-2</v>
      </c>
      <c r="AV56" s="129">
        <v>278.185</v>
      </c>
      <c r="AW56" s="129">
        <v>2.0000000000009094E-2</v>
      </c>
      <c r="AX56" s="129">
        <v>4.9999999999986357E-3</v>
      </c>
      <c r="AY56" s="129">
        <v>0</v>
      </c>
      <c r="AZ56" s="129">
        <v>356.90724999999992</v>
      </c>
      <c r="BA56" s="129">
        <v>0</v>
      </c>
      <c r="BB56" s="129">
        <v>353.66326755999995</v>
      </c>
      <c r="BC56" s="129">
        <v>7.022888200000045</v>
      </c>
      <c r="BD56" s="129">
        <v>2.7500000000023648E-2</v>
      </c>
      <c r="BE56" s="129">
        <v>190.44610799000006</v>
      </c>
      <c r="BF56" s="129">
        <v>650.79539784999986</v>
      </c>
      <c r="BG56" s="129">
        <v>0</v>
      </c>
    </row>
    <row r="57" spans="2:59" x14ac:dyDescent="0.5">
      <c r="B57" s="133"/>
      <c r="C57" s="100" t="s">
        <v>295</v>
      </c>
      <c r="D57" s="129">
        <v>453.67546160000001</v>
      </c>
      <c r="E57" s="129">
        <v>1202.3200409999999</v>
      </c>
      <c r="F57" s="129">
        <v>3087.6955683600004</v>
      </c>
      <c r="G57" s="129">
        <v>3229.69346365</v>
      </c>
      <c r="H57" s="129">
        <v>981.83439293480478</v>
      </c>
      <c r="I57" s="129">
        <v>3753.6317362099999</v>
      </c>
      <c r="J57" s="129">
        <v>1939.4368475999922</v>
      </c>
      <c r="K57" s="129">
        <v>3968.4168698800004</v>
      </c>
      <c r="L57" s="129">
        <v>1474.3127224199998</v>
      </c>
      <c r="M57" s="129">
        <v>2052.6199187288325</v>
      </c>
      <c r="N57" s="129">
        <v>3028.9895215303427</v>
      </c>
      <c r="O57" s="129">
        <v>816.87047858999995</v>
      </c>
      <c r="P57" s="129">
        <v>494.59051120000004</v>
      </c>
      <c r="Q57" s="129">
        <v>99.228927589999998</v>
      </c>
      <c r="R57" s="129">
        <v>4319.0060386641289</v>
      </c>
      <c r="S57" s="129">
        <v>665.83868666400019</v>
      </c>
      <c r="T57" s="129">
        <v>730.36143634000018</v>
      </c>
      <c r="U57" s="129">
        <v>1503.9358120164998</v>
      </c>
      <c r="V57" s="129">
        <v>1654.247730257588</v>
      </c>
      <c r="W57" s="129">
        <v>1393.8031176128795</v>
      </c>
      <c r="X57" s="129">
        <v>553.0727671599999</v>
      </c>
      <c r="Y57" s="129">
        <v>1061.8543416776022</v>
      </c>
      <c r="Z57" s="129">
        <v>0</v>
      </c>
      <c r="AA57" s="129">
        <v>0</v>
      </c>
      <c r="AB57" s="129">
        <v>0</v>
      </c>
      <c r="AC57" s="129">
        <v>1.70526643</v>
      </c>
      <c r="AD57" s="129">
        <v>0</v>
      </c>
      <c r="AE57" s="129">
        <v>0</v>
      </c>
      <c r="AF57" s="129">
        <v>0</v>
      </c>
      <c r="AG57" s="129">
        <v>0</v>
      </c>
      <c r="AH57" s="129">
        <v>0</v>
      </c>
      <c r="AI57" s="129">
        <v>0</v>
      </c>
      <c r="AJ57" s="129">
        <v>0</v>
      </c>
      <c r="AK57" s="129">
        <v>0</v>
      </c>
      <c r="AL57" s="129">
        <v>0</v>
      </c>
      <c r="AM57" s="129">
        <v>0</v>
      </c>
      <c r="AN57" s="129">
        <v>0</v>
      </c>
      <c r="AO57" s="129">
        <v>0</v>
      </c>
      <c r="AP57" s="129">
        <v>0</v>
      </c>
      <c r="AQ57" s="129">
        <v>0</v>
      </c>
      <c r="AR57" s="129">
        <v>0</v>
      </c>
      <c r="AS57" s="129">
        <v>0</v>
      </c>
      <c r="AT57" s="129">
        <v>0</v>
      </c>
      <c r="AU57" s="129">
        <v>0</v>
      </c>
      <c r="AV57" s="129">
        <v>0</v>
      </c>
      <c r="AW57" s="129">
        <v>0</v>
      </c>
      <c r="AX57" s="129">
        <v>0</v>
      </c>
      <c r="AY57" s="129">
        <v>0</v>
      </c>
      <c r="AZ57" s="129">
        <v>0</v>
      </c>
      <c r="BA57" s="129">
        <v>0</v>
      </c>
      <c r="BB57" s="129">
        <v>0</v>
      </c>
      <c r="BC57" s="129">
        <v>0</v>
      </c>
      <c r="BD57" s="129">
        <v>0</v>
      </c>
      <c r="BE57" s="129">
        <v>0</v>
      </c>
      <c r="BF57" s="129">
        <v>0</v>
      </c>
      <c r="BG57" s="129">
        <v>0</v>
      </c>
    </row>
    <row r="58" spans="2:59" x14ac:dyDescent="0.5">
      <c r="B58" s="133"/>
      <c r="C58" s="100" t="s">
        <v>138</v>
      </c>
      <c r="D58" s="129">
        <v>1050</v>
      </c>
      <c r="E58" s="129">
        <v>919.01505999999995</v>
      </c>
      <c r="F58" s="129">
        <v>2900</v>
      </c>
      <c r="G58" s="129">
        <v>0</v>
      </c>
      <c r="H58" s="129">
        <v>10763.062</v>
      </c>
      <c r="I58" s="129">
        <v>0</v>
      </c>
      <c r="J58" s="129">
        <v>2722.8500000000004</v>
      </c>
      <c r="K58" s="129">
        <v>8500</v>
      </c>
      <c r="L58" s="129">
        <v>700</v>
      </c>
      <c r="M58" s="129">
        <v>0</v>
      </c>
      <c r="N58" s="129">
        <v>0</v>
      </c>
      <c r="O58" s="129">
        <v>0</v>
      </c>
      <c r="P58" s="129">
        <v>300</v>
      </c>
      <c r="Q58" s="129">
        <v>0</v>
      </c>
      <c r="R58" s="129">
        <v>0</v>
      </c>
      <c r="S58" s="129">
        <v>3767.2080030479997</v>
      </c>
      <c r="T58" s="129">
        <v>0</v>
      </c>
      <c r="U58" s="129">
        <v>395.1</v>
      </c>
      <c r="V58" s="129">
        <v>1304.7799401773627</v>
      </c>
      <c r="W58" s="129">
        <v>0</v>
      </c>
      <c r="X58" s="129">
        <v>260.76889957000003</v>
      </c>
      <c r="Y58" s="129">
        <v>0</v>
      </c>
      <c r="Z58" s="129">
        <v>3421.6722120300001</v>
      </c>
      <c r="AA58" s="129">
        <v>125.324</v>
      </c>
      <c r="AB58" s="129">
        <v>1274.68</v>
      </c>
      <c r="AC58" s="129">
        <v>3031.0915201200005</v>
      </c>
      <c r="AD58" s="129">
        <v>757.87831607999988</v>
      </c>
      <c r="AE58" s="129">
        <v>81.407122329999993</v>
      </c>
      <c r="AF58" s="129">
        <v>3585.8741143100001</v>
      </c>
      <c r="AG58" s="129">
        <v>3502.6174700000001</v>
      </c>
      <c r="AH58" s="129">
        <v>0</v>
      </c>
      <c r="AI58" s="129">
        <v>0</v>
      </c>
      <c r="AJ58" s="129">
        <v>4242.4906245899992</v>
      </c>
      <c r="AK58" s="129">
        <v>1484.162525</v>
      </c>
      <c r="AL58" s="129">
        <v>0</v>
      </c>
      <c r="AM58" s="129">
        <v>856.32471626000006</v>
      </c>
      <c r="AN58" s="129">
        <v>370.8725</v>
      </c>
      <c r="AO58" s="129">
        <v>674.55043190999993</v>
      </c>
      <c r="AP58" s="129">
        <v>574.23900000000003</v>
      </c>
      <c r="AQ58" s="129">
        <v>432.75964880999999</v>
      </c>
      <c r="AR58" s="129">
        <v>270.59112910000005</v>
      </c>
      <c r="AS58" s="129">
        <v>1487.7661942899999</v>
      </c>
      <c r="AT58" s="129">
        <v>199.15790196999998</v>
      </c>
      <c r="AU58" s="129">
        <v>289.53466980000002</v>
      </c>
      <c r="AV58" s="129">
        <v>0</v>
      </c>
      <c r="AW58" s="129">
        <v>825.53851000000009</v>
      </c>
      <c r="AX58" s="129">
        <v>1303.18679746</v>
      </c>
      <c r="AY58" s="129">
        <v>1244.3604681700003</v>
      </c>
      <c r="AZ58" s="129">
        <v>0</v>
      </c>
      <c r="BA58" s="129">
        <v>452.97104888999996</v>
      </c>
      <c r="BB58" s="129">
        <v>0</v>
      </c>
      <c r="BC58" s="129">
        <v>0</v>
      </c>
      <c r="BD58" s="129">
        <v>540.01279</v>
      </c>
      <c r="BE58" s="129">
        <v>0</v>
      </c>
      <c r="BF58" s="129">
        <v>0</v>
      </c>
      <c r="BG58" s="129">
        <v>303.92710311810004</v>
      </c>
    </row>
    <row r="59" spans="2:59" x14ac:dyDescent="0.5">
      <c r="B59" s="133"/>
      <c r="C59" s="100" t="s">
        <v>293</v>
      </c>
      <c r="D59" s="129">
        <v>1050</v>
      </c>
      <c r="E59" s="129">
        <v>910</v>
      </c>
      <c r="F59" s="129">
        <v>2900</v>
      </c>
      <c r="G59" s="129">
        <v>0</v>
      </c>
      <c r="H59" s="129">
        <v>0</v>
      </c>
      <c r="I59" s="129">
        <v>0</v>
      </c>
      <c r="J59" s="129">
        <v>250</v>
      </c>
      <c r="K59" s="129">
        <v>8500</v>
      </c>
      <c r="L59" s="129">
        <v>700</v>
      </c>
      <c r="M59" s="129">
        <v>0</v>
      </c>
      <c r="N59" s="129">
        <v>0</v>
      </c>
      <c r="O59" s="129">
        <v>0</v>
      </c>
      <c r="P59" s="129">
        <v>300</v>
      </c>
      <c r="Q59" s="129">
        <v>0</v>
      </c>
      <c r="R59" s="129">
        <v>0</v>
      </c>
      <c r="S59" s="129">
        <v>0</v>
      </c>
      <c r="T59" s="129">
        <v>0</v>
      </c>
      <c r="U59" s="129">
        <v>0</v>
      </c>
      <c r="V59" s="129">
        <v>0</v>
      </c>
      <c r="W59" s="129">
        <v>0</v>
      </c>
      <c r="X59" s="129">
        <v>0</v>
      </c>
      <c r="Y59" s="129">
        <v>0</v>
      </c>
      <c r="Z59" s="129">
        <v>3371.9308954600001</v>
      </c>
      <c r="AA59" s="129">
        <v>125.324</v>
      </c>
      <c r="AB59" s="129">
        <v>1274.68</v>
      </c>
      <c r="AC59" s="129">
        <v>3031.0915201200005</v>
      </c>
      <c r="AD59" s="129">
        <v>757.84091034999994</v>
      </c>
      <c r="AE59" s="129">
        <v>81.407122329999993</v>
      </c>
      <c r="AF59" s="129">
        <v>3585.8741143100001</v>
      </c>
      <c r="AG59" s="129">
        <v>3488.53208</v>
      </c>
      <c r="AH59" s="129">
        <v>0</v>
      </c>
      <c r="AI59" s="129">
        <v>0</v>
      </c>
      <c r="AJ59" s="129">
        <v>4182.8999264099994</v>
      </c>
      <c r="AK59" s="129">
        <v>1484.162525</v>
      </c>
      <c r="AL59" s="129">
        <v>0</v>
      </c>
      <c r="AM59" s="129">
        <v>856.32471626000006</v>
      </c>
      <c r="AN59" s="129">
        <v>370.8725</v>
      </c>
      <c r="AO59" s="129">
        <v>674.55043190999993</v>
      </c>
      <c r="AP59" s="129">
        <v>574.23900000000003</v>
      </c>
      <c r="AQ59" s="129">
        <v>432.75964880999999</v>
      </c>
      <c r="AR59" s="129">
        <v>270.59112910000005</v>
      </c>
      <c r="AS59" s="129">
        <v>1487.7661942899999</v>
      </c>
      <c r="AT59" s="129">
        <v>199.15790196999998</v>
      </c>
      <c r="AU59" s="129">
        <v>289.53466980000002</v>
      </c>
      <c r="AV59" s="129">
        <v>0</v>
      </c>
      <c r="AW59" s="129">
        <v>825.53851000000009</v>
      </c>
      <c r="AX59" s="129">
        <v>1303.18679746</v>
      </c>
      <c r="AY59" s="129">
        <v>1244.3604681700003</v>
      </c>
      <c r="AZ59" s="129">
        <v>0</v>
      </c>
      <c r="BA59" s="129">
        <v>452.97104888999996</v>
      </c>
      <c r="BB59" s="129">
        <v>0</v>
      </c>
      <c r="BC59" s="129">
        <v>0</v>
      </c>
      <c r="BD59" s="129">
        <v>540.01279</v>
      </c>
      <c r="BE59" s="129">
        <v>0</v>
      </c>
      <c r="BF59" s="129">
        <v>0</v>
      </c>
      <c r="BG59" s="129">
        <v>303.92710311810004</v>
      </c>
    </row>
    <row r="60" spans="2:59" x14ac:dyDescent="0.5">
      <c r="B60" s="133"/>
      <c r="C60" s="100" t="s">
        <v>294</v>
      </c>
      <c r="D60" s="129">
        <v>0</v>
      </c>
      <c r="E60" s="129">
        <v>9.0150600000000001</v>
      </c>
      <c r="F60" s="129">
        <v>0</v>
      </c>
      <c r="G60" s="129">
        <v>0</v>
      </c>
      <c r="H60" s="129">
        <v>10763.062</v>
      </c>
      <c r="I60" s="129">
        <v>0</v>
      </c>
      <c r="J60" s="129">
        <v>2472.8500000000004</v>
      </c>
      <c r="K60" s="129">
        <v>0</v>
      </c>
      <c r="L60" s="129">
        <v>0</v>
      </c>
      <c r="M60" s="129">
        <v>0</v>
      </c>
      <c r="N60" s="129">
        <v>0</v>
      </c>
      <c r="O60" s="129">
        <v>0</v>
      </c>
      <c r="P60" s="129">
        <v>0</v>
      </c>
      <c r="Q60" s="129">
        <v>0</v>
      </c>
      <c r="R60" s="129">
        <v>0</v>
      </c>
      <c r="S60" s="129">
        <v>3767.2080030479997</v>
      </c>
      <c r="T60" s="129">
        <v>0</v>
      </c>
      <c r="U60" s="129">
        <v>395.1</v>
      </c>
      <c r="V60" s="129">
        <v>1304.7799401773627</v>
      </c>
      <c r="W60" s="129">
        <v>0</v>
      </c>
      <c r="X60" s="129">
        <v>260.76889957000003</v>
      </c>
      <c r="Y60" s="129">
        <v>0</v>
      </c>
      <c r="Z60" s="129">
        <v>49.741316570000002</v>
      </c>
      <c r="AA60" s="129">
        <v>0</v>
      </c>
      <c r="AB60" s="129">
        <v>0</v>
      </c>
      <c r="AC60" s="129">
        <v>0</v>
      </c>
      <c r="AD60" s="129">
        <v>3.7405730000000005E-2</v>
      </c>
      <c r="AE60" s="129">
        <v>0</v>
      </c>
      <c r="AF60" s="129">
        <v>0</v>
      </c>
      <c r="AG60" s="129">
        <v>14.08539</v>
      </c>
      <c r="AH60" s="129">
        <v>0</v>
      </c>
      <c r="AI60" s="129">
        <v>0</v>
      </c>
      <c r="AJ60" s="129">
        <v>59.590698179999997</v>
      </c>
      <c r="AK60" s="129">
        <v>0</v>
      </c>
      <c r="AL60" s="129">
        <v>0</v>
      </c>
      <c r="AM60" s="129">
        <v>0</v>
      </c>
      <c r="AN60" s="129">
        <v>0</v>
      </c>
      <c r="AO60" s="129">
        <v>0</v>
      </c>
      <c r="AP60" s="129">
        <v>0</v>
      </c>
      <c r="AQ60" s="129">
        <v>0</v>
      </c>
      <c r="AR60" s="129">
        <v>0</v>
      </c>
      <c r="AS60" s="129">
        <v>0</v>
      </c>
      <c r="AT60" s="129">
        <v>0</v>
      </c>
      <c r="AU60" s="129">
        <v>0</v>
      </c>
      <c r="AV60" s="129">
        <v>0</v>
      </c>
      <c r="AW60" s="129">
        <v>0</v>
      </c>
      <c r="AX60" s="129">
        <v>0</v>
      </c>
      <c r="AY60" s="129">
        <v>0</v>
      </c>
      <c r="AZ60" s="129">
        <v>0</v>
      </c>
      <c r="BA60" s="129">
        <v>0</v>
      </c>
      <c r="BB60" s="129">
        <v>0</v>
      </c>
      <c r="BC60" s="129">
        <v>0</v>
      </c>
      <c r="BD60" s="129">
        <v>0</v>
      </c>
      <c r="BE60" s="129">
        <v>0</v>
      </c>
      <c r="BF60" s="129">
        <v>0</v>
      </c>
      <c r="BG60" s="129">
        <v>0</v>
      </c>
    </row>
    <row r="61" spans="2:59" x14ac:dyDescent="0.5">
      <c r="B61" s="131">
        <v>2</v>
      </c>
      <c r="C61" s="132" t="s">
        <v>296</v>
      </c>
      <c r="D61" s="129">
        <v>33826.436409850001</v>
      </c>
      <c r="E61" s="129">
        <v>50699.851985000001</v>
      </c>
      <c r="F61" s="129">
        <v>51748.326591050005</v>
      </c>
      <c r="G61" s="129">
        <v>51849.380764999994</v>
      </c>
      <c r="H61" s="129">
        <v>10305.291159379998</v>
      </c>
      <c r="I61" s="129">
        <v>22507.814718449998</v>
      </c>
      <c r="J61" s="129">
        <v>23786.013839499999</v>
      </c>
      <c r="K61" s="129">
        <v>36751.248148699997</v>
      </c>
      <c r="L61" s="129">
        <v>40027.75235255</v>
      </c>
      <c r="M61" s="129">
        <v>25196.790219999999</v>
      </c>
      <c r="N61" s="129">
        <v>36309.163504329998</v>
      </c>
      <c r="O61" s="129">
        <v>13256.83860078</v>
      </c>
      <c r="P61" s="129">
        <v>41150.91806358</v>
      </c>
      <c r="Q61" s="129">
        <v>32527.557374349999</v>
      </c>
      <c r="R61" s="129">
        <v>59729.124520149999</v>
      </c>
      <c r="S61" s="129">
        <v>23131.330480140001</v>
      </c>
      <c r="T61" s="129">
        <v>25165.076300969999</v>
      </c>
      <c r="U61" s="129">
        <v>22873.021794650002</v>
      </c>
      <c r="V61" s="129">
        <v>26903.156434479999</v>
      </c>
      <c r="W61" s="129">
        <v>45907.480689329997</v>
      </c>
      <c r="X61" s="129">
        <v>17373.5243605</v>
      </c>
      <c r="Y61" s="129">
        <v>30307.639663901999</v>
      </c>
      <c r="Z61" s="129">
        <v>6299.3805400000001</v>
      </c>
      <c r="AA61" s="129">
        <v>17.5</v>
      </c>
      <c r="AB61" s="129">
        <v>0</v>
      </c>
      <c r="AC61" s="129">
        <v>6908.47336</v>
      </c>
      <c r="AD61" s="129">
        <v>1687.7319890102362</v>
      </c>
      <c r="AE61" s="129">
        <v>2021.9567</v>
      </c>
      <c r="AF61" s="129">
        <v>16794.957699999999</v>
      </c>
      <c r="AG61" s="129">
        <v>10633.459130000001</v>
      </c>
      <c r="AH61" s="129">
        <v>5825.5823</v>
      </c>
      <c r="AI61" s="129">
        <v>0</v>
      </c>
      <c r="AJ61" s="129">
        <v>6148.9</v>
      </c>
      <c r="AK61" s="129">
        <v>7573.55</v>
      </c>
      <c r="AL61" s="129">
        <v>6745.3804162500001</v>
      </c>
      <c r="AM61" s="129">
        <v>0</v>
      </c>
      <c r="AN61" s="129">
        <v>0</v>
      </c>
      <c r="AO61" s="129">
        <v>338.22266000000002</v>
      </c>
      <c r="AP61" s="129">
        <v>269.976</v>
      </c>
      <c r="AQ61" s="129">
        <v>616.91033516999994</v>
      </c>
      <c r="AR61" s="129">
        <v>1</v>
      </c>
      <c r="AS61" s="129">
        <v>550</v>
      </c>
      <c r="AT61" s="129">
        <v>2957.5749999999998</v>
      </c>
      <c r="AU61" s="129">
        <v>2296.9299999999998</v>
      </c>
      <c r="AV61" s="129">
        <v>625</v>
      </c>
      <c r="AW61" s="129">
        <v>710.45</v>
      </c>
      <c r="AX61" s="129">
        <v>0</v>
      </c>
      <c r="AY61" s="129">
        <v>970.79975000000002</v>
      </c>
      <c r="AZ61" s="129">
        <v>1326.6</v>
      </c>
      <c r="BA61" s="129">
        <v>31.714012499999999</v>
      </c>
      <c r="BB61" s="129">
        <v>176.44428859999999</v>
      </c>
      <c r="BC61" s="129">
        <v>0</v>
      </c>
      <c r="BD61" s="129">
        <v>1471.925</v>
      </c>
      <c r="BE61" s="129">
        <v>4741.9254754799995</v>
      </c>
      <c r="BF61" s="129">
        <v>2301.3719999999998</v>
      </c>
      <c r="BG61" s="129">
        <v>2274.8870499999998</v>
      </c>
    </row>
    <row r="62" spans="2:59" x14ac:dyDescent="0.5">
      <c r="B62" s="133"/>
      <c r="C62" s="100" t="s">
        <v>140</v>
      </c>
      <c r="D62" s="129">
        <v>33826.436409850001</v>
      </c>
      <c r="E62" s="129">
        <v>50699.851985000001</v>
      </c>
      <c r="F62" s="129">
        <v>50756.987330850003</v>
      </c>
      <c r="G62" s="129">
        <v>51849.380764999994</v>
      </c>
      <c r="H62" s="129">
        <v>10305.291159379998</v>
      </c>
      <c r="I62" s="129">
        <v>22507.814718449998</v>
      </c>
      <c r="J62" s="129">
        <v>23786.013839499999</v>
      </c>
      <c r="K62" s="129">
        <v>36751.248148699997</v>
      </c>
      <c r="L62" s="129">
        <v>40027.75235255</v>
      </c>
      <c r="M62" s="129">
        <v>25196.790219999999</v>
      </c>
      <c r="N62" s="129">
        <v>36309.163504329998</v>
      </c>
      <c r="O62" s="129">
        <v>13056.83860078</v>
      </c>
      <c r="P62" s="129">
        <v>41150.91806358</v>
      </c>
      <c r="Q62" s="129">
        <v>32527.557374349999</v>
      </c>
      <c r="R62" s="129">
        <v>59729.124520149999</v>
      </c>
      <c r="S62" s="129">
        <v>23131.330480140001</v>
      </c>
      <c r="T62" s="129">
        <v>25165.076300969999</v>
      </c>
      <c r="U62" s="129">
        <v>22873.021794650002</v>
      </c>
      <c r="V62" s="129">
        <v>26903.156434479999</v>
      </c>
      <c r="W62" s="129">
        <v>45907.480689329997</v>
      </c>
      <c r="X62" s="129">
        <v>17373.5243605</v>
      </c>
      <c r="Y62" s="129">
        <v>29637.7785</v>
      </c>
      <c r="Z62" s="129">
        <v>6299.3805400000001</v>
      </c>
      <c r="AA62" s="129">
        <v>4</v>
      </c>
      <c r="AB62" s="129">
        <v>0</v>
      </c>
      <c r="AC62" s="129">
        <v>6908.47336</v>
      </c>
      <c r="AD62" s="129">
        <v>1687.7319890102362</v>
      </c>
      <c r="AE62" s="129">
        <v>2021.9567</v>
      </c>
      <c r="AF62" s="129">
        <v>16794.957699999999</v>
      </c>
      <c r="AG62" s="129">
        <v>10633.459130000001</v>
      </c>
      <c r="AH62" s="129">
        <v>5825.5823</v>
      </c>
      <c r="AI62" s="129">
        <v>0</v>
      </c>
      <c r="AJ62" s="129">
        <v>6148.9</v>
      </c>
      <c r="AK62" s="129">
        <v>7573.55</v>
      </c>
      <c r="AL62" s="129">
        <v>6745.3804162500001</v>
      </c>
      <c r="AM62" s="129">
        <v>0</v>
      </c>
      <c r="AN62" s="129">
        <v>0</v>
      </c>
      <c r="AO62" s="129">
        <v>338.22266000000002</v>
      </c>
      <c r="AP62" s="129">
        <v>269.976</v>
      </c>
      <c r="AQ62" s="129">
        <v>616.91033516999994</v>
      </c>
      <c r="AR62" s="129">
        <v>1</v>
      </c>
      <c r="AS62" s="129">
        <v>550</v>
      </c>
      <c r="AT62" s="129">
        <v>2957.5749999999998</v>
      </c>
      <c r="AU62" s="129">
        <v>2296.9299999999998</v>
      </c>
      <c r="AV62" s="129">
        <v>625</v>
      </c>
      <c r="AW62" s="129">
        <v>710.45</v>
      </c>
      <c r="AX62" s="129">
        <v>0</v>
      </c>
      <c r="AY62" s="129">
        <v>970.79975000000002</v>
      </c>
      <c r="AZ62" s="129">
        <v>1326.6</v>
      </c>
      <c r="BA62" s="129">
        <v>31.714012499999999</v>
      </c>
      <c r="BB62" s="129">
        <v>176.44428859999999</v>
      </c>
      <c r="BC62" s="129">
        <v>0</v>
      </c>
      <c r="BD62" s="129">
        <v>1471.925</v>
      </c>
      <c r="BE62" s="129">
        <v>4741.9254754799995</v>
      </c>
      <c r="BF62" s="129">
        <v>2301.3719999999998</v>
      </c>
      <c r="BG62" s="129">
        <v>2274.8870499999998</v>
      </c>
    </row>
    <row r="63" spans="2:59" x14ac:dyDescent="0.5">
      <c r="B63" s="133"/>
      <c r="C63" s="100" t="s">
        <v>297</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29">
        <v>0</v>
      </c>
      <c r="AO63" s="129">
        <v>0</v>
      </c>
      <c r="AP63" s="129">
        <v>0</v>
      </c>
      <c r="AQ63" s="129">
        <v>0</v>
      </c>
      <c r="AR63" s="129">
        <v>0</v>
      </c>
      <c r="AS63" s="129">
        <v>0</v>
      </c>
      <c r="AT63" s="129">
        <v>0</v>
      </c>
      <c r="AU63" s="129">
        <v>0</v>
      </c>
      <c r="AV63" s="129">
        <v>0</v>
      </c>
      <c r="AW63" s="129">
        <v>0</v>
      </c>
      <c r="AX63" s="129">
        <v>0</v>
      </c>
      <c r="AY63" s="129">
        <v>0</v>
      </c>
      <c r="AZ63" s="129">
        <v>0</v>
      </c>
      <c r="BA63" s="129">
        <v>0</v>
      </c>
      <c r="BB63" s="129">
        <v>0</v>
      </c>
      <c r="BC63" s="129">
        <v>0</v>
      </c>
      <c r="BD63" s="129">
        <v>0</v>
      </c>
      <c r="BE63" s="129">
        <v>0</v>
      </c>
      <c r="BF63" s="129">
        <v>0</v>
      </c>
      <c r="BG63" s="129">
        <v>0</v>
      </c>
    </row>
    <row r="64" spans="2:59" x14ac:dyDescent="0.5">
      <c r="B64" s="133"/>
      <c r="C64" s="100" t="s">
        <v>298</v>
      </c>
      <c r="D64" s="129">
        <v>0</v>
      </c>
      <c r="E64" s="129">
        <v>0</v>
      </c>
      <c r="F64" s="129">
        <v>0</v>
      </c>
      <c r="G64" s="129">
        <v>0</v>
      </c>
      <c r="H64" s="129">
        <v>0</v>
      </c>
      <c r="I64" s="129">
        <v>0</v>
      </c>
      <c r="J64" s="129">
        <v>0</v>
      </c>
      <c r="K64" s="129">
        <v>0</v>
      </c>
      <c r="L64" s="129">
        <v>0</v>
      </c>
      <c r="M64" s="129">
        <v>0</v>
      </c>
      <c r="N64" s="129">
        <v>0</v>
      </c>
      <c r="O64" s="129">
        <v>200</v>
      </c>
      <c r="P64" s="129">
        <v>0</v>
      </c>
      <c r="Q64" s="129">
        <v>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c r="AM64" s="129">
        <v>0</v>
      </c>
      <c r="AN64" s="129">
        <v>0</v>
      </c>
      <c r="AO64" s="129">
        <v>0</v>
      </c>
      <c r="AP64" s="129">
        <v>0</v>
      </c>
      <c r="AQ64" s="129">
        <v>0</v>
      </c>
      <c r="AR64" s="129">
        <v>0</v>
      </c>
      <c r="AS64" s="129">
        <v>0</v>
      </c>
      <c r="AT64" s="129">
        <v>0</v>
      </c>
      <c r="AU64" s="129">
        <v>0</v>
      </c>
      <c r="AV64" s="129">
        <v>0</v>
      </c>
      <c r="AW64" s="129">
        <v>0</v>
      </c>
      <c r="AX64" s="129">
        <v>0</v>
      </c>
      <c r="AY64" s="129">
        <v>0</v>
      </c>
      <c r="AZ64" s="129">
        <v>0</v>
      </c>
      <c r="BA64" s="129">
        <v>0</v>
      </c>
      <c r="BB64" s="129">
        <v>0</v>
      </c>
      <c r="BC64" s="129">
        <v>0</v>
      </c>
      <c r="BD64" s="129">
        <v>0</v>
      </c>
      <c r="BE64" s="129">
        <v>0</v>
      </c>
      <c r="BF64" s="129">
        <v>0</v>
      </c>
      <c r="BG64" s="129">
        <v>0</v>
      </c>
    </row>
    <row r="65" spans="2:59" x14ac:dyDescent="0.5">
      <c r="B65" s="133"/>
      <c r="C65" s="100" t="s">
        <v>299</v>
      </c>
      <c r="D65" s="129">
        <v>0</v>
      </c>
      <c r="E65" s="129">
        <v>0</v>
      </c>
      <c r="F65" s="129">
        <v>991.33926020000001</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13.5</v>
      </c>
      <c r="AB65" s="129">
        <v>0</v>
      </c>
      <c r="AC65" s="129">
        <v>0</v>
      </c>
      <c r="AD65" s="129">
        <v>0</v>
      </c>
      <c r="AE65" s="129">
        <v>0</v>
      </c>
      <c r="AF65" s="129">
        <v>0</v>
      </c>
      <c r="AG65" s="129">
        <v>0</v>
      </c>
      <c r="AH65" s="129">
        <v>0</v>
      </c>
      <c r="AI65" s="129">
        <v>0</v>
      </c>
      <c r="AJ65" s="129">
        <v>0</v>
      </c>
      <c r="AK65" s="129">
        <v>0</v>
      </c>
      <c r="AL65" s="129">
        <v>0</v>
      </c>
      <c r="AM65" s="129">
        <v>0</v>
      </c>
      <c r="AN65" s="129">
        <v>0</v>
      </c>
      <c r="AO65" s="129">
        <v>0</v>
      </c>
      <c r="AP65" s="129">
        <v>0</v>
      </c>
      <c r="AQ65" s="129">
        <v>0</v>
      </c>
      <c r="AR65" s="129">
        <v>0</v>
      </c>
      <c r="AS65" s="129">
        <v>0</v>
      </c>
      <c r="AT65" s="129">
        <v>0</v>
      </c>
      <c r="AU65" s="129">
        <v>0</v>
      </c>
      <c r="AV65" s="129">
        <v>0</v>
      </c>
      <c r="AW65" s="129">
        <v>0</v>
      </c>
      <c r="AX65" s="129">
        <v>0</v>
      </c>
      <c r="AY65" s="129">
        <v>0</v>
      </c>
      <c r="AZ65" s="129">
        <v>0</v>
      </c>
      <c r="BA65" s="129">
        <v>0</v>
      </c>
      <c r="BB65" s="129">
        <v>0</v>
      </c>
      <c r="BC65" s="129">
        <v>0</v>
      </c>
      <c r="BD65" s="129">
        <v>0</v>
      </c>
      <c r="BE65" s="129">
        <v>0</v>
      </c>
      <c r="BF65" s="129">
        <v>0</v>
      </c>
      <c r="BG65" s="129">
        <v>0</v>
      </c>
    </row>
    <row r="66" spans="2:59" x14ac:dyDescent="0.5">
      <c r="B66" s="133"/>
      <c r="C66" s="100" t="s">
        <v>300</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669.86116390199993</v>
      </c>
      <c r="Z66" s="129">
        <v>0</v>
      </c>
      <c r="AA66" s="129">
        <v>0</v>
      </c>
      <c r="AB66" s="129">
        <v>0</v>
      </c>
      <c r="AC66" s="129">
        <v>0</v>
      </c>
      <c r="AD66" s="129">
        <v>0</v>
      </c>
      <c r="AE66" s="129">
        <v>0</v>
      </c>
      <c r="AF66" s="129">
        <v>0</v>
      </c>
      <c r="AG66" s="129">
        <v>0</v>
      </c>
      <c r="AH66" s="129">
        <v>0</v>
      </c>
      <c r="AI66" s="129">
        <v>0</v>
      </c>
      <c r="AJ66" s="129">
        <v>0</v>
      </c>
      <c r="AK66" s="129">
        <v>0</v>
      </c>
      <c r="AL66" s="129">
        <v>0</v>
      </c>
      <c r="AM66" s="129">
        <v>0</v>
      </c>
      <c r="AN66" s="129">
        <v>0</v>
      </c>
      <c r="AO66" s="129">
        <v>0</v>
      </c>
      <c r="AP66" s="129">
        <v>0</v>
      </c>
      <c r="AQ66" s="129">
        <v>0</v>
      </c>
      <c r="AR66" s="129">
        <v>0</v>
      </c>
      <c r="AS66" s="129">
        <v>0</v>
      </c>
      <c r="AT66" s="129">
        <v>0</v>
      </c>
      <c r="AU66" s="129">
        <v>0</v>
      </c>
      <c r="AV66" s="129">
        <v>0</v>
      </c>
      <c r="AW66" s="129">
        <v>0</v>
      </c>
      <c r="AX66" s="129">
        <v>0</v>
      </c>
      <c r="AY66" s="129">
        <v>0</v>
      </c>
      <c r="AZ66" s="129">
        <v>0</v>
      </c>
      <c r="BA66" s="129">
        <v>0</v>
      </c>
      <c r="BB66" s="129">
        <v>0</v>
      </c>
      <c r="BC66" s="129">
        <v>0</v>
      </c>
      <c r="BD66" s="129">
        <v>0</v>
      </c>
      <c r="BE66" s="129">
        <v>0</v>
      </c>
      <c r="BF66" s="129">
        <v>0</v>
      </c>
      <c r="BG66" s="129">
        <v>0</v>
      </c>
    </row>
    <row r="67" spans="2:59" x14ac:dyDescent="0.5">
      <c r="B67" s="134">
        <v>3</v>
      </c>
      <c r="C67" s="98" t="s">
        <v>142</v>
      </c>
      <c r="D67" s="129">
        <v>5334.3695157054644</v>
      </c>
      <c r="E67" s="129">
        <v>10486.637506000001</v>
      </c>
      <c r="F67" s="129">
        <v>14668.026151746986</v>
      </c>
      <c r="G67" s="129">
        <v>32743.418420170001</v>
      </c>
      <c r="H67" s="129">
        <v>13128.471197133305</v>
      </c>
      <c r="I67" s="129">
        <v>8826.3142375200005</v>
      </c>
      <c r="J67" s="129">
        <v>4563.4296816300002</v>
      </c>
      <c r="K67" s="129">
        <v>6854.2017335399996</v>
      </c>
      <c r="L67" s="129">
        <v>5683.6096915200005</v>
      </c>
      <c r="M67" s="129">
        <v>5176.7267919999995</v>
      </c>
      <c r="N67" s="129">
        <v>14415.513269210698</v>
      </c>
      <c r="O67" s="129">
        <v>16217.693600072536</v>
      </c>
      <c r="P67" s="129">
        <v>8058.5864155849995</v>
      </c>
      <c r="Q67" s="129">
        <v>7418.3526916690635</v>
      </c>
      <c r="R67" s="129">
        <v>13235.274702935001</v>
      </c>
      <c r="S67" s="129">
        <v>4145.3434507118118</v>
      </c>
      <c r="T67" s="129">
        <v>8004.635341014593</v>
      </c>
      <c r="U67" s="129">
        <v>7131.3186431499998</v>
      </c>
      <c r="V67" s="129">
        <v>7769.2001838599999</v>
      </c>
      <c r="W67" s="129">
        <v>7090.3761158919206</v>
      </c>
      <c r="X67" s="129">
        <v>862.54309531000001</v>
      </c>
      <c r="Y67" s="129">
        <v>3840.7503014109998</v>
      </c>
      <c r="Z67" s="129">
        <v>813.76994445998741</v>
      </c>
      <c r="AA67" s="129">
        <v>9.8140000000000001</v>
      </c>
      <c r="AB67" s="129">
        <v>0</v>
      </c>
      <c r="AC67" s="129">
        <v>608.95785433999993</v>
      </c>
      <c r="AD67" s="129">
        <v>216.91126883499999</v>
      </c>
      <c r="AE67" s="129">
        <v>28.551009999999998</v>
      </c>
      <c r="AF67" s="129">
        <v>788.92267676000006</v>
      </c>
      <c r="AG67" s="129">
        <v>661.96706000000006</v>
      </c>
      <c r="AH67" s="129">
        <v>376.043555524125</v>
      </c>
      <c r="AI67" s="129">
        <v>0</v>
      </c>
      <c r="AJ67" s="129">
        <v>1236.8051139995475</v>
      </c>
      <c r="AK67" s="129">
        <v>418.46054695999999</v>
      </c>
      <c r="AL67" s="129">
        <v>1628.137122226392</v>
      </c>
      <c r="AM67" s="129">
        <v>129.06176500000001</v>
      </c>
      <c r="AN67" s="129">
        <v>0</v>
      </c>
      <c r="AO67" s="129">
        <v>16.15347328</v>
      </c>
      <c r="AP67" s="129">
        <v>122.5</v>
      </c>
      <c r="AQ67" s="129">
        <v>115.01535409</v>
      </c>
      <c r="AR67" s="129">
        <v>123.75239999999999</v>
      </c>
      <c r="AS67" s="129">
        <v>288.36197904000005</v>
      </c>
      <c r="AT67" s="129">
        <v>551.65393747545102</v>
      </c>
      <c r="AU67" s="129">
        <v>151.53600356999999</v>
      </c>
      <c r="AV67" s="129">
        <v>227.90700000000001</v>
      </c>
      <c r="AW67" s="129">
        <v>102.92122486</v>
      </c>
      <c r="AX67" s="129">
        <v>55.596499999999999</v>
      </c>
      <c r="AY67" s="129">
        <v>404.15118180999997</v>
      </c>
      <c r="AZ67" s="129">
        <v>340.69641200000001</v>
      </c>
      <c r="BA67" s="129">
        <v>90.918905209999977</v>
      </c>
      <c r="BB67" s="129">
        <v>125.33341515999999</v>
      </c>
      <c r="BC67" s="129">
        <v>2.92E-2</v>
      </c>
      <c r="BD67" s="129">
        <v>328.43783850620008</v>
      </c>
      <c r="BE67" s="129">
        <v>336.32036949999997</v>
      </c>
      <c r="BF67" s="129">
        <v>1</v>
      </c>
      <c r="BG67" s="129">
        <v>174.640714</v>
      </c>
    </row>
    <row r="68" spans="2:59" x14ac:dyDescent="0.5">
      <c r="B68" s="134"/>
      <c r="C68" s="100" t="s">
        <v>301</v>
      </c>
      <c r="D68" s="129">
        <v>0</v>
      </c>
      <c r="E68" s="129">
        <v>0</v>
      </c>
      <c r="F68" s="129">
        <v>0</v>
      </c>
      <c r="G68" s="129">
        <v>0</v>
      </c>
      <c r="H68" s="129">
        <v>1250</v>
      </c>
      <c r="I68" s="129">
        <v>0</v>
      </c>
      <c r="J68" s="129">
        <v>0</v>
      </c>
      <c r="K68" s="129">
        <v>0</v>
      </c>
      <c r="L68" s="129">
        <v>0</v>
      </c>
      <c r="M68" s="129">
        <v>0</v>
      </c>
      <c r="N68" s="129">
        <v>0</v>
      </c>
      <c r="O68" s="129">
        <v>3400</v>
      </c>
      <c r="P68" s="129">
        <v>0</v>
      </c>
      <c r="Q68" s="129">
        <v>1699.9999986400001</v>
      </c>
      <c r="R68" s="129">
        <v>1081.0750000000003</v>
      </c>
      <c r="S68" s="129">
        <v>0</v>
      </c>
      <c r="T68" s="129">
        <v>0</v>
      </c>
      <c r="U68" s="129">
        <v>0</v>
      </c>
      <c r="V68" s="129">
        <v>2151</v>
      </c>
      <c r="W68" s="129">
        <v>0</v>
      </c>
      <c r="X68" s="129">
        <v>0</v>
      </c>
      <c r="Y68" s="129">
        <v>476.79044699999997</v>
      </c>
      <c r="Z68" s="129">
        <v>0</v>
      </c>
      <c r="AA68" s="129">
        <v>0</v>
      </c>
      <c r="AB68" s="129">
        <v>0</v>
      </c>
      <c r="AC68" s="129">
        <v>0</v>
      </c>
      <c r="AD68" s="129">
        <v>0</v>
      </c>
      <c r="AE68" s="129">
        <v>0</v>
      </c>
      <c r="AF68" s="129">
        <v>0</v>
      </c>
      <c r="AG68" s="129">
        <v>0</v>
      </c>
      <c r="AH68" s="129">
        <v>0</v>
      </c>
      <c r="AI68" s="129">
        <v>0</v>
      </c>
      <c r="AJ68" s="129">
        <v>0</v>
      </c>
      <c r="AK68" s="129">
        <v>150</v>
      </c>
      <c r="AL68" s="129">
        <v>0</v>
      </c>
      <c r="AM68" s="129">
        <v>50</v>
      </c>
      <c r="AN68" s="129">
        <v>0</v>
      </c>
      <c r="AO68" s="129">
        <v>0</v>
      </c>
      <c r="AP68" s="129">
        <v>100</v>
      </c>
      <c r="AQ68" s="129">
        <v>50</v>
      </c>
      <c r="AR68" s="129">
        <v>0</v>
      </c>
      <c r="AS68" s="129">
        <v>0</v>
      </c>
      <c r="AT68" s="129">
        <v>0</v>
      </c>
      <c r="AU68" s="129">
        <v>0</v>
      </c>
      <c r="AV68" s="129">
        <v>0</v>
      </c>
      <c r="AW68" s="129">
        <v>0</v>
      </c>
      <c r="AX68" s="129">
        <v>0</v>
      </c>
      <c r="AY68" s="129">
        <v>300</v>
      </c>
      <c r="AZ68" s="129">
        <v>0</v>
      </c>
      <c r="BA68" s="129">
        <v>0</v>
      </c>
      <c r="BB68" s="129">
        <v>0</v>
      </c>
      <c r="BC68" s="129">
        <v>0</v>
      </c>
      <c r="BD68" s="129">
        <v>0</v>
      </c>
      <c r="BE68" s="129">
        <v>0</v>
      </c>
      <c r="BF68" s="129">
        <v>0</v>
      </c>
      <c r="BG68" s="129">
        <v>0</v>
      </c>
    </row>
    <row r="69" spans="2:59" x14ac:dyDescent="0.5">
      <c r="B69" s="133"/>
      <c r="C69" s="100" t="s">
        <v>302</v>
      </c>
      <c r="D69" s="129">
        <v>1109.12221525</v>
      </c>
      <c r="E69" s="129">
        <v>0</v>
      </c>
      <c r="F69" s="129">
        <v>8260.2395973810017</v>
      </c>
      <c r="G69" s="129">
        <v>26215.653121740001</v>
      </c>
      <c r="H69" s="129">
        <v>10291.519500010001</v>
      </c>
      <c r="I69" s="129">
        <v>7785.96</v>
      </c>
      <c r="J69" s="129">
        <v>4060.68</v>
      </c>
      <c r="K69" s="129">
        <v>3707.85</v>
      </c>
      <c r="L69" s="129">
        <v>0</v>
      </c>
      <c r="M69" s="129">
        <v>3562.98875</v>
      </c>
      <c r="N69" s="129">
        <v>5919.5074539707002</v>
      </c>
      <c r="O69" s="129">
        <v>7473.2009449399993</v>
      </c>
      <c r="P69" s="129">
        <v>2205.7655736000002</v>
      </c>
      <c r="Q69" s="129">
        <v>0</v>
      </c>
      <c r="R69" s="129">
        <v>4970.4747332050001</v>
      </c>
      <c r="S69" s="129">
        <v>2078.7324695339998</v>
      </c>
      <c r="T69" s="129">
        <v>2336.6849999999999</v>
      </c>
      <c r="U69" s="129">
        <v>4618.902</v>
      </c>
      <c r="V69" s="129">
        <v>1556.9828402100002</v>
      </c>
      <c r="W69" s="129">
        <v>983.64472499999988</v>
      </c>
      <c r="X69" s="129">
        <v>377.58</v>
      </c>
      <c r="Y69" s="129">
        <v>1329.0220308959999</v>
      </c>
      <c r="Z69" s="129">
        <v>0</v>
      </c>
      <c r="AA69" s="129">
        <v>0</v>
      </c>
      <c r="AB69" s="129">
        <v>0</v>
      </c>
      <c r="AC69" s="129">
        <v>0</v>
      </c>
      <c r="AD69" s="129">
        <v>0</v>
      </c>
      <c r="AE69" s="129">
        <v>0</v>
      </c>
      <c r="AF69" s="129">
        <v>0</v>
      </c>
      <c r="AG69" s="129">
        <v>0</v>
      </c>
      <c r="AH69" s="129">
        <v>0</v>
      </c>
      <c r="AI69" s="129">
        <v>0</v>
      </c>
      <c r="AJ69" s="129">
        <v>0</v>
      </c>
      <c r="AK69" s="129">
        <v>0</v>
      </c>
      <c r="AL69" s="129">
        <v>0</v>
      </c>
      <c r="AM69" s="129">
        <v>0</v>
      </c>
      <c r="AN69" s="129">
        <v>0</v>
      </c>
      <c r="AO69" s="129">
        <v>0</v>
      </c>
      <c r="AP69" s="129">
        <v>0</v>
      </c>
      <c r="AQ69" s="129">
        <v>0</v>
      </c>
      <c r="AR69" s="129">
        <v>0</v>
      </c>
      <c r="AS69" s="129">
        <v>0</v>
      </c>
      <c r="AT69" s="129">
        <v>0</v>
      </c>
      <c r="AU69" s="129">
        <v>0</v>
      </c>
      <c r="AV69" s="129">
        <v>0</v>
      </c>
      <c r="AW69" s="129">
        <v>0</v>
      </c>
      <c r="AX69" s="129">
        <v>0</v>
      </c>
      <c r="AY69" s="129">
        <v>0</v>
      </c>
      <c r="AZ69" s="129">
        <v>0</v>
      </c>
      <c r="BA69" s="129">
        <v>0</v>
      </c>
      <c r="BB69" s="129">
        <v>0</v>
      </c>
      <c r="BC69" s="129">
        <v>0</v>
      </c>
      <c r="BD69" s="129">
        <v>0</v>
      </c>
      <c r="BE69" s="129">
        <v>0</v>
      </c>
      <c r="BF69" s="129">
        <v>0</v>
      </c>
      <c r="BG69" s="129">
        <v>0</v>
      </c>
    </row>
    <row r="70" spans="2:59" x14ac:dyDescent="0.5">
      <c r="B70" s="133"/>
      <c r="C70" s="140" t="s">
        <v>303</v>
      </c>
      <c r="D70" s="129">
        <v>4225.2473004554649</v>
      </c>
      <c r="E70" s="129">
        <v>10486.637506000001</v>
      </c>
      <c r="F70" s="129">
        <v>6407.7865543659846</v>
      </c>
      <c r="G70" s="129">
        <v>6527.7652984300003</v>
      </c>
      <c r="H70" s="129">
        <v>1586.9516971233043</v>
      </c>
      <c r="I70" s="129">
        <v>1040.3542375200004</v>
      </c>
      <c r="J70" s="129">
        <v>502.7496816300004</v>
      </c>
      <c r="K70" s="129">
        <v>3146.3517335399997</v>
      </c>
      <c r="L70" s="129">
        <v>5683.6096915200005</v>
      </c>
      <c r="M70" s="129">
        <v>1613.7380419999995</v>
      </c>
      <c r="N70" s="129">
        <v>8496.0058152399979</v>
      </c>
      <c r="O70" s="129">
        <v>5344.492655132537</v>
      </c>
      <c r="P70" s="129">
        <v>5852.8208419849998</v>
      </c>
      <c r="Q70" s="129">
        <v>5718.3526930290636</v>
      </c>
      <c r="R70" s="129">
        <v>7183.7249697300012</v>
      </c>
      <c r="S70" s="129">
        <v>2066.6109811778119</v>
      </c>
      <c r="T70" s="129">
        <v>5667.9503410145935</v>
      </c>
      <c r="U70" s="129">
        <v>2512.4166431499998</v>
      </c>
      <c r="V70" s="129">
        <v>4061.2173436499997</v>
      </c>
      <c r="W70" s="129">
        <v>6106.7313908919205</v>
      </c>
      <c r="X70" s="129">
        <v>484.96309531000003</v>
      </c>
      <c r="Y70" s="129">
        <v>2034.9378235149998</v>
      </c>
      <c r="Z70" s="129">
        <v>813.76994445998741</v>
      </c>
      <c r="AA70" s="129">
        <v>9.8140000000000001</v>
      </c>
      <c r="AB70" s="129">
        <v>0</v>
      </c>
      <c r="AC70" s="129">
        <v>608.95785433999993</v>
      </c>
      <c r="AD70" s="129">
        <v>216.91126883499999</v>
      </c>
      <c r="AE70" s="129">
        <v>28.551009999999998</v>
      </c>
      <c r="AF70" s="129">
        <v>788.92267676000006</v>
      </c>
      <c r="AG70" s="129">
        <v>661.96706000000006</v>
      </c>
      <c r="AH70" s="129">
        <v>376.043555524125</v>
      </c>
      <c r="AI70" s="129">
        <v>0</v>
      </c>
      <c r="AJ70" s="129">
        <v>1236.8051139995475</v>
      </c>
      <c r="AK70" s="129">
        <v>268.46054695999999</v>
      </c>
      <c r="AL70" s="129">
        <v>1628.137122226392</v>
      </c>
      <c r="AM70" s="129">
        <v>79.061764999999994</v>
      </c>
      <c r="AN70" s="129">
        <v>0</v>
      </c>
      <c r="AO70" s="129">
        <v>16.15347328</v>
      </c>
      <c r="AP70" s="129">
        <v>22.5</v>
      </c>
      <c r="AQ70" s="129">
        <v>65.015354090000002</v>
      </c>
      <c r="AR70" s="129">
        <v>123.75239999999999</v>
      </c>
      <c r="AS70" s="129">
        <v>288.36197904000005</v>
      </c>
      <c r="AT70" s="129">
        <v>551.65393747545102</v>
      </c>
      <c r="AU70" s="129">
        <v>151.53600356999999</v>
      </c>
      <c r="AV70" s="129">
        <v>227.90700000000001</v>
      </c>
      <c r="AW70" s="129">
        <v>102.92122486</v>
      </c>
      <c r="AX70" s="129">
        <v>55.596499999999999</v>
      </c>
      <c r="AY70" s="129">
        <v>104.15118180999998</v>
      </c>
      <c r="AZ70" s="129">
        <v>340.69641200000001</v>
      </c>
      <c r="BA70" s="129">
        <v>90.918905209999977</v>
      </c>
      <c r="BB70" s="129">
        <v>125.33341515999999</v>
      </c>
      <c r="BC70" s="129">
        <v>2.92E-2</v>
      </c>
      <c r="BD70" s="129">
        <v>328.43783850620008</v>
      </c>
      <c r="BE70" s="129">
        <v>336.32036949999997</v>
      </c>
      <c r="BF70" s="129">
        <v>1</v>
      </c>
      <c r="BG70" s="129">
        <v>174.640714</v>
      </c>
    </row>
    <row r="71" spans="2:59" ht="31.5" x14ac:dyDescent="0.5">
      <c r="B71" s="134">
        <v>4</v>
      </c>
      <c r="C71" s="141" t="s">
        <v>304</v>
      </c>
      <c r="D71" s="129">
        <v>176308.30495012397</v>
      </c>
      <c r="E71" s="129">
        <v>234912.02839000002</v>
      </c>
      <c r="F71" s="129">
        <v>322918.6362432731</v>
      </c>
      <c r="G71" s="129">
        <v>335121.87023427017</v>
      </c>
      <c r="H71" s="129">
        <v>96569.201838995155</v>
      </c>
      <c r="I71" s="129">
        <v>162865.27687007</v>
      </c>
      <c r="J71" s="129">
        <v>125068.94088646218</v>
      </c>
      <c r="K71" s="129">
        <v>164453.26175405999</v>
      </c>
      <c r="L71" s="129">
        <v>266667.11073529231</v>
      </c>
      <c r="M71" s="129">
        <v>133359.53232008</v>
      </c>
      <c r="N71" s="129">
        <v>289140.78435463901</v>
      </c>
      <c r="O71" s="129">
        <v>138027.96434441916</v>
      </c>
      <c r="P71" s="129">
        <v>184756.80724777025</v>
      </c>
      <c r="Q71" s="129">
        <v>179726.59350706765</v>
      </c>
      <c r="R71" s="129">
        <v>379881.67884963757</v>
      </c>
      <c r="S71" s="129">
        <v>142539.9577714194</v>
      </c>
      <c r="T71" s="129">
        <v>156849.53238541022</v>
      </c>
      <c r="U71" s="129">
        <v>122513.00833930976</v>
      </c>
      <c r="V71" s="129">
        <v>190312.75273464966</v>
      </c>
      <c r="W71" s="129">
        <v>250272.53608319003</v>
      </c>
      <c r="X71" s="129">
        <v>87571.64878950009</v>
      </c>
      <c r="Y71" s="129">
        <v>146882.85444239146</v>
      </c>
      <c r="Z71" s="129">
        <v>42296.735245047319</v>
      </c>
      <c r="AA71" s="129">
        <v>546.14700000000005</v>
      </c>
      <c r="AB71" s="129">
        <v>3402.6909999999998</v>
      </c>
      <c r="AC71" s="129">
        <v>45242.259332047703</v>
      </c>
      <c r="AD71" s="129">
        <v>10587.946277032994</v>
      </c>
      <c r="AE71" s="129">
        <v>5127.3082758700029</v>
      </c>
      <c r="AF71" s="129">
        <v>95245.746024136883</v>
      </c>
      <c r="AG71" s="129">
        <v>63603.990869999994</v>
      </c>
      <c r="AH71" s="129">
        <v>46287.076513643995</v>
      </c>
      <c r="AI71" s="129">
        <v>1033.6595662300001</v>
      </c>
      <c r="AJ71" s="129">
        <v>52391.319867907194</v>
      </c>
      <c r="AK71" s="129">
        <v>43174.34991325358</v>
      </c>
      <c r="AL71" s="129">
        <v>41802.518577603827</v>
      </c>
      <c r="AM71" s="129">
        <v>3937.2880210000003</v>
      </c>
      <c r="AN71" s="129">
        <v>720.55219000000011</v>
      </c>
      <c r="AO71" s="129">
        <v>4055.1831639438001</v>
      </c>
      <c r="AP71" s="129">
        <v>2985.82831958</v>
      </c>
      <c r="AQ71" s="129">
        <v>1399.8857754700007</v>
      </c>
      <c r="AR71" s="129">
        <v>2247.1808127799991</v>
      </c>
      <c r="AS71" s="129">
        <v>6695.9300917199971</v>
      </c>
      <c r="AT71" s="129">
        <v>10290.153105031328</v>
      </c>
      <c r="AU71" s="129">
        <v>5590.1320558400002</v>
      </c>
      <c r="AV71" s="129">
        <v>3572.8409999999999</v>
      </c>
      <c r="AW71" s="129">
        <v>3834.2361356299998</v>
      </c>
      <c r="AX71" s="129">
        <v>2866.8574232577698</v>
      </c>
      <c r="AY71" s="129">
        <v>9926.0984809600013</v>
      </c>
      <c r="AZ71" s="129">
        <v>5086.7774350000009</v>
      </c>
      <c r="BA71" s="129">
        <v>970.46878681999999</v>
      </c>
      <c r="BB71" s="129">
        <v>1702.30422795</v>
      </c>
      <c r="BC71" s="129">
        <v>1146.2226275</v>
      </c>
      <c r="BD71" s="129">
        <v>6014.7610595602</v>
      </c>
      <c r="BE71" s="129">
        <v>13983.415134279989</v>
      </c>
      <c r="BF71" s="129">
        <v>12011.675922000002</v>
      </c>
      <c r="BG71" s="129">
        <v>5702.1497399999998</v>
      </c>
    </row>
    <row r="72" spans="2:59" x14ac:dyDescent="0.5">
      <c r="B72" s="131"/>
      <c r="C72" s="132" t="s">
        <v>144</v>
      </c>
      <c r="D72" s="129">
        <v>176308.30495012397</v>
      </c>
      <c r="E72" s="129">
        <v>234901.58743900002</v>
      </c>
      <c r="F72" s="129">
        <v>322908.85198724311</v>
      </c>
      <c r="G72" s="129">
        <v>334659.20011234016</v>
      </c>
      <c r="H72" s="129">
        <v>96240.144229115162</v>
      </c>
      <c r="I72" s="129">
        <v>162864.69749006999</v>
      </c>
      <c r="J72" s="129">
        <v>125068.86084896218</v>
      </c>
      <c r="K72" s="129">
        <v>164353.77675406</v>
      </c>
      <c r="L72" s="129">
        <v>266667.11073529231</v>
      </c>
      <c r="M72" s="129">
        <v>133292.0725635</v>
      </c>
      <c r="N72" s="129">
        <v>289140.78435463901</v>
      </c>
      <c r="O72" s="129">
        <v>137962.45993691916</v>
      </c>
      <c r="P72" s="129">
        <v>184694.50637777025</v>
      </c>
      <c r="Q72" s="129">
        <v>179726.59350706765</v>
      </c>
      <c r="R72" s="129">
        <v>379881.67884963757</v>
      </c>
      <c r="S72" s="129">
        <v>142515.05777141941</v>
      </c>
      <c r="T72" s="129">
        <v>156055.03268553855</v>
      </c>
      <c r="U72" s="129">
        <v>122434.03516830975</v>
      </c>
      <c r="V72" s="129">
        <v>190312.75273464966</v>
      </c>
      <c r="W72" s="129">
        <v>250272.53608319003</v>
      </c>
      <c r="X72" s="129">
        <v>87571.64878950009</v>
      </c>
      <c r="Y72" s="129">
        <v>146882.85444239146</v>
      </c>
      <c r="Z72" s="129">
        <v>42296.735245047319</v>
      </c>
      <c r="AA72" s="129">
        <v>546.14700000000005</v>
      </c>
      <c r="AB72" s="129">
        <v>3402.6909999999998</v>
      </c>
      <c r="AC72" s="129">
        <v>45242.259332047703</v>
      </c>
      <c r="AD72" s="129">
        <v>10587.946277032994</v>
      </c>
      <c r="AE72" s="129">
        <v>5127.3082758700029</v>
      </c>
      <c r="AF72" s="129">
        <v>95245.746024136883</v>
      </c>
      <c r="AG72" s="129">
        <v>63603.990869999994</v>
      </c>
      <c r="AH72" s="129">
        <v>46287.076513643995</v>
      </c>
      <c r="AI72" s="129">
        <v>1033.6595662300001</v>
      </c>
      <c r="AJ72" s="129">
        <v>52391.319867907194</v>
      </c>
      <c r="AK72" s="129">
        <v>43174.34991325358</v>
      </c>
      <c r="AL72" s="129">
        <v>41802.518577603827</v>
      </c>
      <c r="AM72" s="129">
        <v>3937.2880210000003</v>
      </c>
      <c r="AN72" s="129">
        <v>720.55219000000011</v>
      </c>
      <c r="AO72" s="129">
        <v>4055.1831639438001</v>
      </c>
      <c r="AP72" s="129">
        <v>2985.82831958</v>
      </c>
      <c r="AQ72" s="129">
        <v>1399.8857754700007</v>
      </c>
      <c r="AR72" s="129">
        <v>2247.1808127799991</v>
      </c>
      <c r="AS72" s="129">
        <v>6695.9300917199971</v>
      </c>
      <c r="AT72" s="129">
        <v>10290.153105031328</v>
      </c>
      <c r="AU72" s="129">
        <v>5590.1320558400002</v>
      </c>
      <c r="AV72" s="129">
        <v>3572.8409999999999</v>
      </c>
      <c r="AW72" s="129">
        <v>3834.2361356299998</v>
      </c>
      <c r="AX72" s="129">
        <v>2866.8574232577698</v>
      </c>
      <c r="AY72" s="129">
        <v>9926.0984809600013</v>
      </c>
      <c r="AZ72" s="129">
        <v>5086.7774350000009</v>
      </c>
      <c r="BA72" s="129">
        <v>970.46878681999999</v>
      </c>
      <c r="BB72" s="129">
        <v>1702.30422795</v>
      </c>
      <c r="BC72" s="129">
        <v>1146.2226275</v>
      </c>
      <c r="BD72" s="129">
        <v>6014.7610595602</v>
      </c>
      <c r="BE72" s="129">
        <v>13983.415134279989</v>
      </c>
      <c r="BF72" s="129">
        <v>12011.675922000002</v>
      </c>
      <c r="BG72" s="129">
        <v>5702.1497399999998</v>
      </c>
    </row>
    <row r="73" spans="2:59" x14ac:dyDescent="0.5">
      <c r="B73" s="133"/>
      <c r="C73" s="100" t="s">
        <v>305</v>
      </c>
      <c r="D73" s="129">
        <v>168936.08178027341</v>
      </c>
      <c r="E73" s="129">
        <v>218310.01407500001</v>
      </c>
      <c r="F73" s="129">
        <v>312633.71601509908</v>
      </c>
      <c r="G73" s="129">
        <v>333669.31462391018</v>
      </c>
      <c r="H73" s="129">
        <v>91190.144229115162</v>
      </c>
      <c r="I73" s="129">
        <v>154676.05002979998</v>
      </c>
      <c r="J73" s="129">
        <v>119909.15413874219</v>
      </c>
      <c r="K73" s="129">
        <v>153140.08017405</v>
      </c>
      <c r="L73" s="129">
        <v>256496.48103819226</v>
      </c>
      <c r="M73" s="129">
        <v>133292.0725635</v>
      </c>
      <c r="N73" s="129">
        <v>278829.06775592908</v>
      </c>
      <c r="O73" s="129">
        <v>132418.20156905917</v>
      </c>
      <c r="P73" s="129">
        <v>178593.02061621024</v>
      </c>
      <c r="Q73" s="129">
        <v>179723.61457006761</v>
      </c>
      <c r="R73" s="129">
        <v>365644.11537798756</v>
      </c>
      <c r="S73" s="129">
        <v>139377.19385782941</v>
      </c>
      <c r="T73" s="129">
        <v>148617.68426351852</v>
      </c>
      <c r="U73" s="129">
        <v>119705.36358154975</v>
      </c>
      <c r="V73" s="129">
        <v>183595.03930474966</v>
      </c>
      <c r="W73" s="129">
        <v>250272.53608319003</v>
      </c>
      <c r="X73" s="129">
        <v>82747.816710760089</v>
      </c>
      <c r="Y73" s="129">
        <v>142088.62349952143</v>
      </c>
      <c r="Z73" s="129">
        <v>37919.827460767316</v>
      </c>
      <c r="AA73" s="129">
        <v>546.14700000000005</v>
      </c>
      <c r="AB73" s="129">
        <v>3402.6909999999998</v>
      </c>
      <c r="AC73" s="129">
        <v>42306.6371016177</v>
      </c>
      <c r="AD73" s="129">
        <v>10227.705579186491</v>
      </c>
      <c r="AE73" s="129">
        <v>4664.9075473600033</v>
      </c>
      <c r="AF73" s="129">
        <v>91815.814716831301</v>
      </c>
      <c r="AG73" s="129">
        <v>59582.464679999997</v>
      </c>
      <c r="AH73" s="129">
        <v>46287.076513643995</v>
      </c>
      <c r="AI73" s="129">
        <v>1033.6595662300001</v>
      </c>
      <c r="AJ73" s="129">
        <v>52391.319867907194</v>
      </c>
      <c r="AK73" s="129">
        <v>40417.721006023581</v>
      </c>
      <c r="AL73" s="129">
        <v>39917.910470693823</v>
      </c>
      <c r="AM73" s="129">
        <v>3937.2880210000003</v>
      </c>
      <c r="AN73" s="129">
        <v>720.55219000000011</v>
      </c>
      <c r="AO73" s="129">
        <v>4026.2785514438006</v>
      </c>
      <c r="AP73" s="129">
        <v>2951.7373195800001</v>
      </c>
      <c r="AQ73" s="129">
        <v>1243.7412181900008</v>
      </c>
      <c r="AR73" s="129">
        <v>2247.1808127799991</v>
      </c>
      <c r="AS73" s="129">
        <v>6081.5716065299976</v>
      </c>
      <c r="AT73" s="129">
        <v>9770.1531050313279</v>
      </c>
      <c r="AU73" s="129">
        <v>5217.3320558400001</v>
      </c>
      <c r="AV73" s="129">
        <v>3567.8409999999999</v>
      </c>
      <c r="AW73" s="129">
        <v>3674.24280563</v>
      </c>
      <c r="AX73" s="129">
        <v>2831.7216366677699</v>
      </c>
      <c r="AY73" s="129">
        <v>9926.0984809600013</v>
      </c>
      <c r="AZ73" s="129">
        <v>4909.6689000000006</v>
      </c>
      <c r="BA73" s="129">
        <v>970.24830859999997</v>
      </c>
      <c r="BB73" s="129">
        <v>1029.6339154699997</v>
      </c>
      <c r="BC73" s="129">
        <v>1146.2226275</v>
      </c>
      <c r="BD73" s="129">
        <v>5644.4503995601999</v>
      </c>
      <c r="BE73" s="129">
        <v>13524.919525479989</v>
      </c>
      <c r="BF73" s="129">
        <v>11052.878051700001</v>
      </c>
      <c r="BG73" s="129">
        <v>5292.15488</v>
      </c>
    </row>
    <row r="74" spans="2:59" x14ac:dyDescent="0.5">
      <c r="B74" s="133"/>
      <c r="C74" s="100" t="s">
        <v>306</v>
      </c>
      <c r="D74" s="129">
        <v>7372.2231698505593</v>
      </c>
      <c r="E74" s="129">
        <v>16336.523363999999</v>
      </c>
      <c r="F74" s="129">
        <v>10275.135972144029</v>
      </c>
      <c r="G74" s="129">
        <v>989.8854884299999</v>
      </c>
      <c r="H74" s="129">
        <v>5050</v>
      </c>
      <c r="I74" s="129">
        <v>8089.5545085399999</v>
      </c>
      <c r="J74" s="129">
        <v>5159.7067102199999</v>
      </c>
      <c r="K74" s="129">
        <v>10042.17661844</v>
      </c>
      <c r="L74" s="129">
        <v>10170.629697099999</v>
      </c>
      <c r="M74" s="129">
        <v>0</v>
      </c>
      <c r="N74" s="129">
        <v>10311.71659871</v>
      </c>
      <c r="O74" s="129">
        <v>5544.2583678599985</v>
      </c>
      <c r="P74" s="129">
        <v>6101.4857615600004</v>
      </c>
      <c r="Q74" s="129">
        <v>2.9789370000000002</v>
      </c>
      <c r="R74" s="129">
        <v>13913.045758649994</v>
      </c>
      <c r="S74" s="129">
        <v>3137.8639135900003</v>
      </c>
      <c r="T74" s="129">
        <v>7437.3484220199989</v>
      </c>
      <c r="U74" s="129">
        <v>2728.6715867600001</v>
      </c>
      <c r="V74" s="129">
        <v>6717.7134298999972</v>
      </c>
      <c r="W74" s="129">
        <v>0</v>
      </c>
      <c r="X74" s="129">
        <v>4586.0522477099994</v>
      </c>
      <c r="Y74" s="129">
        <v>4756.1845138400004</v>
      </c>
      <c r="Z74" s="129">
        <v>4376.9077842799998</v>
      </c>
      <c r="AA74" s="129">
        <v>0</v>
      </c>
      <c r="AB74" s="129">
        <v>0</v>
      </c>
      <c r="AC74" s="129">
        <v>2935.6222304300004</v>
      </c>
      <c r="AD74" s="129">
        <v>360.24069784649998</v>
      </c>
      <c r="AE74" s="129">
        <v>462.40072850999996</v>
      </c>
      <c r="AF74" s="129">
        <v>3429.9313073055873</v>
      </c>
      <c r="AG74" s="129">
        <v>4021.52619</v>
      </c>
      <c r="AH74" s="129">
        <v>0</v>
      </c>
      <c r="AI74" s="129">
        <v>0</v>
      </c>
      <c r="AJ74" s="129">
        <v>0</v>
      </c>
      <c r="AK74" s="129">
        <v>2756.6289072300015</v>
      </c>
      <c r="AL74" s="129">
        <v>1884.6081069099998</v>
      </c>
      <c r="AM74" s="129">
        <v>0</v>
      </c>
      <c r="AN74" s="129">
        <v>0</v>
      </c>
      <c r="AO74" s="129">
        <v>28.904612499999999</v>
      </c>
      <c r="AP74" s="129">
        <v>34.091000000000001</v>
      </c>
      <c r="AQ74" s="129">
        <v>156.14455727999999</v>
      </c>
      <c r="AR74" s="129">
        <v>0</v>
      </c>
      <c r="AS74" s="129">
        <v>614.3584851899999</v>
      </c>
      <c r="AT74" s="129">
        <v>520</v>
      </c>
      <c r="AU74" s="129">
        <v>372.8</v>
      </c>
      <c r="AV74" s="129">
        <v>5</v>
      </c>
      <c r="AW74" s="129">
        <v>159.99333000000001</v>
      </c>
      <c r="AX74" s="129">
        <v>35.135786589999995</v>
      </c>
      <c r="AY74" s="129">
        <v>0</v>
      </c>
      <c r="AZ74" s="129">
        <v>177.10853500000002</v>
      </c>
      <c r="BA74" s="129">
        <v>0.22047822</v>
      </c>
      <c r="BB74" s="129">
        <v>672.67031248000001</v>
      </c>
      <c r="BC74" s="129">
        <v>0</v>
      </c>
      <c r="BD74" s="129">
        <v>370.31065999999998</v>
      </c>
      <c r="BE74" s="129">
        <v>458.49560880000001</v>
      </c>
      <c r="BF74" s="129">
        <v>958.7978703</v>
      </c>
      <c r="BG74" s="129">
        <v>409.99485999999996</v>
      </c>
    </row>
    <row r="75" spans="2:59" x14ac:dyDescent="0.5">
      <c r="B75" s="133"/>
      <c r="C75" s="100" t="s">
        <v>307</v>
      </c>
      <c r="D75" s="129">
        <v>0</v>
      </c>
      <c r="E75" s="129">
        <v>255.05</v>
      </c>
      <c r="F75" s="129">
        <v>0</v>
      </c>
      <c r="G75" s="129">
        <v>0</v>
      </c>
      <c r="H75" s="129">
        <v>0</v>
      </c>
      <c r="I75" s="129">
        <v>99.09295173000001</v>
      </c>
      <c r="J75" s="129">
        <v>0</v>
      </c>
      <c r="K75" s="129">
        <v>1171.5199615700001</v>
      </c>
      <c r="L75" s="129">
        <v>0</v>
      </c>
      <c r="M75" s="129">
        <v>0</v>
      </c>
      <c r="N75" s="129">
        <v>0</v>
      </c>
      <c r="O75" s="129">
        <v>0</v>
      </c>
      <c r="P75" s="129">
        <v>0</v>
      </c>
      <c r="Q75" s="129">
        <v>0</v>
      </c>
      <c r="R75" s="129">
        <v>324.51771300000001</v>
      </c>
      <c r="S75" s="129">
        <v>0</v>
      </c>
      <c r="T75" s="129">
        <v>0</v>
      </c>
      <c r="U75" s="129">
        <v>0</v>
      </c>
      <c r="V75" s="129">
        <v>0</v>
      </c>
      <c r="W75" s="129">
        <v>0</v>
      </c>
      <c r="X75" s="129">
        <v>237.77983103</v>
      </c>
      <c r="Y75" s="129">
        <v>38.046429029999999</v>
      </c>
      <c r="Z75" s="129">
        <v>0</v>
      </c>
      <c r="AA75" s="129">
        <v>0</v>
      </c>
      <c r="AB75" s="129">
        <v>0</v>
      </c>
      <c r="AC75" s="129">
        <v>0</v>
      </c>
      <c r="AD75" s="129">
        <v>0</v>
      </c>
      <c r="AE75" s="129">
        <v>0</v>
      </c>
      <c r="AF75" s="129">
        <v>0</v>
      </c>
      <c r="AG75" s="129">
        <v>0</v>
      </c>
      <c r="AH75" s="129">
        <v>0</v>
      </c>
      <c r="AI75" s="129">
        <v>0</v>
      </c>
      <c r="AJ75" s="129">
        <v>0</v>
      </c>
      <c r="AK75" s="129">
        <v>0</v>
      </c>
      <c r="AL75" s="129">
        <v>0</v>
      </c>
      <c r="AM75" s="129">
        <v>0</v>
      </c>
      <c r="AN75" s="129">
        <v>0</v>
      </c>
      <c r="AO75" s="129">
        <v>0</v>
      </c>
      <c r="AP75" s="129">
        <v>0</v>
      </c>
      <c r="AQ75" s="129">
        <v>0</v>
      </c>
      <c r="AR75" s="129">
        <v>0</v>
      </c>
      <c r="AS75" s="129">
        <v>0</v>
      </c>
      <c r="AT75" s="129">
        <v>0</v>
      </c>
      <c r="AU75" s="129">
        <v>0</v>
      </c>
      <c r="AV75" s="129">
        <v>0</v>
      </c>
      <c r="AW75" s="129">
        <v>0</v>
      </c>
      <c r="AX75" s="129">
        <v>0</v>
      </c>
      <c r="AY75" s="129">
        <v>0</v>
      </c>
      <c r="AZ75" s="129">
        <v>0</v>
      </c>
      <c r="BA75" s="129">
        <v>0</v>
      </c>
      <c r="BB75" s="129">
        <v>0</v>
      </c>
      <c r="BC75" s="129">
        <v>0</v>
      </c>
      <c r="BD75" s="129">
        <v>0</v>
      </c>
      <c r="BE75" s="129">
        <v>0</v>
      </c>
      <c r="BF75" s="129">
        <v>0</v>
      </c>
      <c r="BG75" s="129">
        <v>0</v>
      </c>
    </row>
    <row r="76" spans="2:59" x14ac:dyDescent="0.5">
      <c r="B76" s="142"/>
      <c r="C76" s="98" t="s">
        <v>308</v>
      </c>
      <c r="D76" s="129">
        <v>0</v>
      </c>
      <c r="E76" s="129">
        <v>10.440951</v>
      </c>
      <c r="F76" s="129">
        <v>9.7842560299999981</v>
      </c>
      <c r="G76" s="129">
        <v>462.67012192999999</v>
      </c>
      <c r="H76" s="129">
        <v>329.05760987999997</v>
      </c>
      <c r="I76" s="129">
        <v>0.57938000000000045</v>
      </c>
      <c r="J76" s="129">
        <v>8.0037499999999998E-2</v>
      </c>
      <c r="K76" s="129">
        <v>99.484999999999999</v>
      </c>
      <c r="L76" s="129">
        <v>0</v>
      </c>
      <c r="M76" s="129">
        <v>67.459756580000004</v>
      </c>
      <c r="N76" s="129">
        <v>0</v>
      </c>
      <c r="O76" s="129">
        <v>65.504407499999999</v>
      </c>
      <c r="P76" s="129">
        <v>62.300870000000003</v>
      </c>
      <c r="Q76" s="129">
        <v>0</v>
      </c>
      <c r="R76" s="129">
        <v>0</v>
      </c>
      <c r="S76" s="129">
        <v>24.9</v>
      </c>
      <c r="T76" s="129">
        <v>794.49969987167992</v>
      </c>
      <c r="U76" s="129">
        <v>78.973170999999994</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row>
    <row r="77" spans="2:59" x14ac:dyDescent="0.5">
      <c r="B77" s="133"/>
      <c r="C77" s="100" t="s">
        <v>309</v>
      </c>
      <c r="D77" s="129">
        <v>0</v>
      </c>
      <c r="E77" s="129">
        <v>8.5068570000000001</v>
      </c>
      <c r="F77" s="129">
        <v>0</v>
      </c>
      <c r="G77" s="129">
        <v>462.66912193000002</v>
      </c>
      <c r="H77" s="129">
        <v>329.05760987999997</v>
      </c>
      <c r="I77" s="129">
        <v>1.5299999999999869E-2</v>
      </c>
      <c r="J77" s="129">
        <v>0</v>
      </c>
      <c r="K77" s="129">
        <v>99.484999999999999</v>
      </c>
      <c r="L77" s="129">
        <v>0</v>
      </c>
      <c r="M77" s="129">
        <v>67.459756580000004</v>
      </c>
      <c r="N77" s="129">
        <v>0</v>
      </c>
      <c r="O77" s="129">
        <v>65.504407499999999</v>
      </c>
      <c r="P77" s="129">
        <v>62.300870000000003</v>
      </c>
      <c r="Q77" s="129">
        <v>0</v>
      </c>
      <c r="R77" s="129">
        <v>0</v>
      </c>
      <c r="S77" s="129">
        <v>24.9</v>
      </c>
      <c r="T77" s="129">
        <v>794.49969987167992</v>
      </c>
      <c r="U77" s="129">
        <v>78.973170999999994</v>
      </c>
      <c r="V77" s="129">
        <v>0</v>
      </c>
      <c r="W77" s="129">
        <v>0</v>
      </c>
      <c r="X77" s="129">
        <v>0</v>
      </c>
      <c r="Y77" s="129">
        <v>0</v>
      </c>
      <c r="Z77" s="129">
        <v>0</v>
      </c>
      <c r="AA77" s="129">
        <v>0</v>
      </c>
      <c r="AB77" s="129">
        <v>0</v>
      </c>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29">
        <v>0</v>
      </c>
      <c r="AU77" s="129">
        <v>0</v>
      </c>
      <c r="AV77" s="129">
        <v>0</v>
      </c>
      <c r="AW77" s="129">
        <v>0</v>
      </c>
      <c r="AX77" s="129">
        <v>0</v>
      </c>
      <c r="AY77" s="129">
        <v>0</v>
      </c>
      <c r="AZ77" s="129">
        <v>0</v>
      </c>
      <c r="BA77" s="129">
        <v>0</v>
      </c>
      <c r="BB77" s="129">
        <v>0</v>
      </c>
      <c r="BC77" s="129">
        <v>0</v>
      </c>
      <c r="BD77" s="129">
        <v>0</v>
      </c>
      <c r="BE77" s="129">
        <v>0</v>
      </c>
      <c r="BF77" s="129">
        <v>0</v>
      </c>
      <c r="BG77" s="129">
        <v>0</v>
      </c>
    </row>
    <row r="78" spans="2:59" x14ac:dyDescent="0.5">
      <c r="B78" s="133"/>
      <c r="C78" s="100" t="s">
        <v>310</v>
      </c>
      <c r="D78" s="129">
        <v>0</v>
      </c>
      <c r="E78" s="129">
        <v>1.934094</v>
      </c>
      <c r="F78" s="129">
        <v>9.7842560299999981</v>
      </c>
      <c r="G78" s="129">
        <v>1E-3</v>
      </c>
      <c r="H78" s="129">
        <v>0</v>
      </c>
      <c r="I78" s="129">
        <v>0.56408000000000058</v>
      </c>
      <c r="J78" s="129">
        <v>8.0037499999999998E-2</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row>
    <row r="79" spans="2:59" x14ac:dyDescent="0.5">
      <c r="B79" s="133"/>
      <c r="C79" s="100" t="s">
        <v>311</v>
      </c>
      <c r="D79" s="129">
        <v>0</v>
      </c>
      <c r="E79" s="129">
        <v>0</v>
      </c>
      <c r="F79" s="129">
        <v>0</v>
      </c>
      <c r="G79" s="129">
        <v>0</v>
      </c>
      <c r="H79" s="129">
        <v>0</v>
      </c>
      <c r="I79" s="129">
        <v>0</v>
      </c>
      <c r="J79" s="129">
        <v>0</v>
      </c>
      <c r="K79" s="129">
        <v>0</v>
      </c>
      <c r="L79" s="129">
        <v>0</v>
      </c>
      <c r="M79" s="129">
        <v>0</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c r="AM79" s="129">
        <v>0</v>
      </c>
      <c r="AN79" s="129">
        <v>0</v>
      </c>
      <c r="AO79" s="129">
        <v>0</v>
      </c>
      <c r="AP79" s="129">
        <v>0</v>
      </c>
      <c r="AQ79" s="129">
        <v>0</v>
      </c>
      <c r="AR79" s="129">
        <v>0</v>
      </c>
      <c r="AS79" s="129">
        <v>0</v>
      </c>
      <c r="AT79" s="129">
        <v>0</v>
      </c>
      <c r="AU79" s="129">
        <v>0</v>
      </c>
      <c r="AV79" s="129">
        <v>0</v>
      </c>
      <c r="AW79" s="129">
        <v>0</v>
      </c>
      <c r="AX79" s="129">
        <v>0</v>
      </c>
      <c r="AY79" s="129">
        <v>0</v>
      </c>
      <c r="AZ79" s="129">
        <v>0</v>
      </c>
      <c r="BA79" s="129">
        <v>0</v>
      </c>
      <c r="BB79" s="129">
        <v>0</v>
      </c>
      <c r="BC79" s="129">
        <v>0</v>
      </c>
      <c r="BD79" s="129">
        <v>0</v>
      </c>
      <c r="BE79" s="129">
        <v>0</v>
      </c>
      <c r="BF79" s="129">
        <v>0</v>
      </c>
      <c r="BG79" s="129">
        <v>0</v>
      </c>
    </row>
    <row r="80" spans="2:59" x14ac:dyDescent="0.5">
      <c r="B80" s="134">
        <v>5</v>
      </c>
      <c r="C80" s="98" t="s">
        <v>312</v>
      </c>
      <c r="D80" s="129">
        <v>0</v>
      </c>
      <c r="E80" s="129">
        <v>0</v>
      </c>
      <c r="F80" s="129">
        <v>1921.4517082300001</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c r="AM80" s="129">
        <v>0</v>
      </c>
      <c r="AN80" s="129">
        <v>0</v>
      </c>
      <c r="AO80" s="129">
        <v>0</v>
      </c>
      <c r="AP80" s="129">
        <v>0</v>
      </c>
      <c r="AQ80" s="129">
        <v>0</v>
      </c>
      <c r="AR80" s="129">
        <v>0</v>
      </c>
      <c r="AS80" s="129">
        <v>0</v>
      </c>
      <c r="AT80" s="129">
        <v>0</v>
      </c>
      <c r="AU80" s="129">
        <v>0</v>
      </c>
      <c r="AV80" s="129">
        <v>0</v>
      </c>
      <c r="AW80" s="129">
        <v>0</v>
      </c>
      <c r="AX80" s="129">
        <v>0</v>
      </c>
      <c r="AY80" s="129">
        <v>0</v>
      </c>
      <c r="AZ80" s="129">
        <v>0</v>
      </c>
      <c r="BA80" s="129">
        <v>0</v>
      </c>
      <c r="BB80" s="129">
        <v>0</v>
      </c>
      <c r="BC80" s="129">
        <v>0</v>
      </c>
      <c r="BD80" s="129">
        <v>0</v>
      </c>
      <c r="BE80" s="129">
        <v>0</v>
      </c>
      <c r="BF80" s="129">
        <v>0</v>
      </c>
      <c r="BG80" s="129">
        <v>0</v>
      </c>
    </row>
    <row r="81" spans="2:59" x14ac:dyDescent="0.5">
      <c r="B81" s="133"/>
      <c r="C81" s="100" t="s">
        <v>313</v>
      </c>
      <c r="D81" s="129">
        <v>0</v>
      </c>
      <c r="E81" s="129">
        <v>0</v>
      </c>
      <c r="F81" s="129">
        <v>1921.4517082300001</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c r="AM81" s="129">
        <v>0</v>
      </c>
      <c r="AN81" s="129">
        <v>0</v>
      </c>
      <c r="AO81" s="129">
        <v>0</v>
      </c>
      <c r="AP81" s="129">
        <v>0</v>
      </c>
      <c r="AQ81" s="129">
        <v>0</v>
      </c>
      <c r="AR81" s="129">
        <v>0</v>
      </c>
      <c r="AS81" s="129">
        <v>0</v>
      </c>
      <c r="AT81" s="129">
        <v>0</v>
      </c>
      <c r="AU81" s="129">
        <v>0</v>
      </c>
      <c r="AV81" s="129">
        <v>0</v>
      </c>
      <c r="AW81" s="129">
        <v>0</v>
      </c>
      <c r="AX81" s="129">
        <v>0</v>
      </c>
      <c r="AY81" s="129">
        <v>0</v>
      </c>
      <c r="AZ81" s="129">
        <v>0</v>
      </c>
      <c r="BA81" s="129">
        <v>0</v>
      </c>
      <c r="BB81" s="129">
        <v>0</v>
      </c>
      <c r="BC81" s="129">
        <v>0</v>
      </c>
      <c r="BD81" s="129">
        <v>0</v>
      </c>
      <c r="BE81" s="129">
        <v>0</v>
      </c>
      <c r="BF81" s="129">
        <v>0</v>
      </c>
      <c r="BG81" s="129">
        <v>0</v>
      </c>
    </row>
    <row r="82" spans="2:59" x14ac:dyDescent="0.5">
      <c r="B82" s="133"/>
      <c r="C82" s="100" t="s">
        <v>314</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c r="AM82" s="129">
        <v>0</v>
      </c>
      <c r="AN82" s="129">
        <v>0</v>
      </c>
      <c r="AO82" s="129">
        <v>0</v>
      </c>
      <c r="AP82" s="129">
        <v>0</v>
      </c>
      <c r="AQ82" s="129">
        <v>0</v>
      </c>
      <c r="AR82" s="129">
        <v>0</v>
      </c>
      <c r="AS82" s="129">
        <v>0</v>
      </c>
      <c r="AT82" s="129">
        <v>0</v>
      </c>
      <c r="AU82" s="129">
        <v>0</v>
      </c>
      <c r="AV82" s="129">
        <v>0</v>
      </c>
      <c r="AW82" s="129">
        <v>0</v>
      </c>
      <c r="AX82" s="129">
        <v>0</v>
      </c>
      <c r="AY82" s="129">
        <v>0</v>
      </c>
      <c r="AZ82" s="129">
        <v>0</v>
      </c>
      <c r="BA82" s="129">
        <v>0</v>
      </c>
      <c r="BB82" s="129">
        <v>0</v>
      </c>
      <c r="BC82" s="129">
        <v>0</v>
      </c>
      <c r="BD82" s="129">
        <v>0</v>
      </c>
      <c r="BE82" s="129">
        <v>0</v>
      </c>
      <c r="BF82" s="129">
        <v>0</v>
      </c>
      <c r="BG82" s="129">
        <v>0</v>
      </c>
    </row>
    <row r="83" spans="2:59" x14ac:dyDescent="0.5">
      <c r="B83" s="134">
        <v>6</v>
      </c>
      <c r="C83" s="98" t="s">
        <v>150</v>
      </c>
      <c r="D83" s="129">
        <v>13297.415368175456</v>
      </c>
      <c r="E83" s="129">
        <v>5372.5888070000001</v>
      </c>
      <c r="F83" s="129">
        <v>3276.5901299900006</v>
      </c>
      <c r="G83" s="129">
        <v>11011.816777239999</v>
      </c>
      <c r="H83" s="129">
        <v>948.85760003000007</v>
      </c>
      <c r="I83" s="129">
        <v>2669.7578082700002</v>
      </c>
      <c r="J83" s="129">
        <v>2698.6236649100001</v>
      </c>
      <c r="K83" s="129">
        <v>3673.3654344260003</v>
      </c>
      <c r="L83" s="129">
        <v>3398.2096822699991</v>
      </c>
      <c r="M83" s="129">
        <v>1815.5989179100002</v>
      </c>
      <c r="N83" s="129">
        <v>4999.3143297700008</v>
      </c>
      <c r="O83" s="129">
        <v>2907.7471625900002</v>
      </c>
      <c r="P83" s="129">
        <v>5353.100276124771</v>
      </c>
      <c r="Q83" s="129">
        <v>1835.5354079000001</v>
      </c>
      <c r="R83" s="129">
        <v>10392.643223265413</v>
      </c>
      <c r="S83" s="129">
        <v>5454.7911481100009</v>
      </c>
      <c r="T83" s="129">
        <v>3828.4061070299999</v>
      </c>
      <c r="U83" s="129">
        <v>1816.2369718</v>
      </c>
      <c r="V83" s="129">
        <v>1940.5839846200001</v>
      </c>
      <c r="W83" s="129">
        <v>7490.8437170099996</v>
      </c>
      <c r="X83" s="129">
        <v>2118.50378937</v>
      </c>
      <c r="Y83" s="129">
        <v>1559.0534821799997</v>
      </c>
      <c r="Z83" s="129">
        <v>677.54309106999995</v>
      </c>
      <c r="AA83" s="129">
        <v>33.420999999999999</v>
      </c>
      <c r="AB83" s="129">
        <v>135.375</v>
      </c>
      <c r="AC83" s="129">
        <v>432.23140287000007</v>
      </c>
      <c r="AD83" s="129">
        <v>292.21177370999999</v>
      </c>
      <c r="AE83" s="129">
        <v>62.991536249999996</v>
      </c>
      <c r="AF83" s="129">
        <v>1137.7063089300002</v>
      </c>
      <c r="AG83" s="129">
        <v>726.43752000000006</v>
      </c>
      <c r="AH83" s="129">
        <v>659.77004475999991</v>
      </c>
      <c r="AI83" s="129">
        <v>41.350863640000007</v>
      </c>
      <c r="AJ83" s="129">
        <v>998.17569361999983</v>
      </c>
      <c r="AK83" s="129">
        <v>627.07847105999997</v>
      </c>
      <c r="AL83" s="129">
        <v>1145.07983586</v>
      </c>
      <c r="AM83" s="129">
        <v>223.18888143999999</v>
      </c>
      <c r="AN83" s="129">
        <v>24.343656999999997</v>
      </c>
      <c r="AO83" s="129">
        <v>84.646299429999999</v>
      </c>
      <c r="AP83" s="129">
        <v>29.748999999999999</v>
      </c>
      <c r="AQ83" s="129">
        <v>203.15261140042051</v>
      </c>
      <c r="AR83" s="129">
        <v>25.940012970000002</v>
      </c>
      <c r="AS83" s="129">
        <v>93.069371359999991</v>
      </c>
      <c r="AT83" s="129">
        <v>455.67374753000001</v>
      </c>
      <c r="AU83" s="129">
        <v>112.13877894000002</v>
      </c>
      <c r="AV83" s="129">
        <v>206.363</v>
      </c>
      <c r="AW83" s="129">
        <v>154.43979834000001</v>
      </c>
      <c r="AX83" s="129">
        <v>38.389215100000001</v>
      </c>
      <c r="AY83" s="129">
        <v>191.11875573</v>
      </c>
      <c r="AZ83" s="129">
        <v>219.44042000000002</v>
      </c>
      <c r="BA83" s="129">
        <v>170.05175069000001</v>
      </c>
      <c r="BB83" s="129">
        <v>77.226242100000007</v>
      </c>
      <c r="BC83" s="129">
        <v>79.73199080000002</v>
      </c>
      <c r="BD83" s="129">
        <v>232.84329262952193</v>
      </c>
      <c r="BE83" s="129">
        <v>486.77165217000004</v>
      </c>
      <c r="BF83" s="129">
        <v>308.07705262717195</v>
      </c>
      <c r="BG83" s="129">
        <v>258.63565739000001</v>
      </c>
    </row>
    <row r="84" spans="2:59" x14ac:dyDescent="0.5">
      <c r="B84" s="134">
        <v>7</v>
      </c>
      <c r="C84" s="98" t="s">
        <v>151</v>
      </c>
      <c r="D84" s="129">
        <v>14639.804141062607</v>
      </c>
      <c r="E84" s="129">
        <v>27378.221572999999</v>
      </c>
      <c r="F84" s="129">
        <v>36438.557415872616</v>
      </c>
      <c r="G84" s="129">
        <v>40335.820451300002</v>
      </c>
      <c r="H84" s="129">
        <v>4188.1211873850589</v>
      </c>
      <c r="I84" s="129">
        <v>7953.0010561580002</v>
      </c>
      <c r="J84" s="129">
        <v>9098.7153285084769</v>
      </c>
      <c r="K84" s="129">
        <v>6141.7903200156943</v>
      </c>
      <c r="L84" s="129">
        <v>24728.945619490005</v>
      </c>
      <c r="M84" s="129">
        <v>9854.3158555990103</v>
      </c>
      <c r="N84" s="129">
        <v>19976.069443329317</v>
      </c>
      <c r="O84" s="129">
        <v>6879.4829335791947</v>
      </c>
      <c r="P84" s="129">
        <v>18802.785496201035</v>
      </c>
      <c r="Q84" s="129">
        <v>33503.650548030135</v>
      </c>
      <c r="R84" s="129">
        <v>16172.773438953052</v>
      </c>
      <c r="S84" s="129">
        <v>7953.1472900258323</v>
      </c>
      <c r="T84" s="129">
        <v>11268.060573146124</v>
      </c>
      <c r="U84" s="129">
        <v>7444.7091645931214</v>
      </c>
      <c r="V84" s="129">
        <v>28828.154647369869</v>
      </c>
      <c r="W84" s="129">
        <v>21658.500078825422</v>
      </c>
      <c r="X84" s="129">
        <v>10241.84833162</v>
      </c>
      <c r="Y84" s="129">
        <v>9836.2967580240293</v>
      </c>
      <c r="Z84" s="129">
        <v>2326.8416708433961</v>
      </c>
      <c r="AA84" s="129">
        <v>135.18799999999999</v>
      </c>
      <c r="AB84" s="129">
        <v>111.949</v>
      </c>
      <c r="AC84" s="129">
        <v>710.97950154141495</v>
      </c>
      <c r="AD84" s="129">
        <v>431.03070327136555</v>
      </c>
      <c r="AE84" s="129">
        <v>178.69492576387188</v>
      </c>
      <c r="AF84" s="129">
        <v>2770.9055340615073</v>
      </c>
      <c r="AG84" s="129">
        <v>719.86737000000016</v>
      </c>
      <c r="AH84" s="129">
        <v>759.33169117654541</v>
      </c>
      <c r="AI84" s="129">
        <v>92.990166460000012</v>
      </c>
      <c r="AJ84" s="129">
        <v>2528.3551302667147</v>
      </c>
      <c r="AK84" s="129">
        <v>2146.5136319450316</v>
      </c>
      <c r="AL84" s="129">
        <v>2941.1467169670004</v>
      </c>
      <c r="AM84" s="129">
        <v>230.40911980550894</v>
      </c>
      <c r="AN84" s="129">
        <v>127.99294999999998</v>
      </c>
      <c r="AO84" s="129">
        <v>348.32978378999991</v>
      </c>
      <c r="AP84" s="129">
        <v>168.99600000000001</v>
      </c>
      <c r="AQ84" s="129">
        <v>470.24306921333448</v>
      </c>
      <c r="AR84" s="129">
        <v>5343.0321681900004</v>
      </c>
      <c r="AS84" s="129">
        <v>753.78055929434163</v>
      </c>
      <c r="AT84" s="129">
        <v>330.18358422166654</v>
      </c>
      <c r="AU84" s="129">
        <v>145.83926525289996</v>
      </c>
      <c r="AV84" s="129">
        <v>121.809</v>
      </c>
      <c r="AW84" s="129">
        <v>230.59234909</v>
      </c>
      <c r="AX84" s="129">
        <v>254.81692329519993</v>
      </c>
      <c r="AY84" s="129">
        <v>472.69580916526405</v>
      </c>
      <c r="AZ84" s="129">
        <v>105.78690803145699</v>
      </c>
      <c r="BA84" s="129">
        <v>29.503864260000004</v>
      </c>
      <c r="BB84" s="129">
        <v>115.9702388</v>
      </c>
      <c r="BC84" s="129">
        <v>2863.6894504000002</v>
      </c>
      <c r="BD84" s="129">
        <v>195.60191566</v>
      </c>
      <c r="BE84" s="129">
        <v>647.51085165999996</v>
      </c>
      <c r="BF84" s="129">
        <v>536.07146145000002</v>
      </c>
      <c r="BG84" s="129">
        <v>376.32210320999997</v>
      </c>
    </row>
    <row r="85" spans="2:59" x14ac:dyDescent="0.5">
      <c r="B85" s="143"/>
      <c r="C85" s="144" t="s">
        <v>315</v>
      </c>
      <c r="D85" s="129">
        <v>0</v>
      </c>
      <c r="E85" s="129">
        <v>11180.259201999997</v>
      </c>
      <c r="F85" s="129">
        <v>5574.8528150600005</v>
      </c>
      <c r="G85" s="129">
        <v>7498.5925539700038</v>
      </c>
      <c r="H85" s="129">
        <v>1355.5463922251536</v>
      </c>
      <c r="I85" s="129">
        <v>3496.566482708</v>
      </c>
      <c r="J85" s="129">
        <v>1760.0056233500002</v>
      </c>
      <c r="K85" s="129">
        <v>1826.0850370600006</v>
      </c>
      <c r="L85" s="129">
        <v>3068.3657573100022</v>
      </c>
      <c r="M85" s="129">
        <v>2090.3896198240109</v>
      </c>
      <c r="N85" s="129">
        <v>0</v>
      </c>
      <c r="O85" s="129">
        <v>51.780576769999996</v>
      </c>
      <c r="P85" s="129">
        <v>2579.9931436800075</v>
      </c>
      <c r="Q85" s="129">
        <v>2424.1654021400168</v>
      </c>
      <c r="R85" s="129">
        <v>5087.0519360289481</v>
      </c>
      <c r="S85" s="129">
        <v>1359.1151010919991</v>
      </c>
      <c r="T85" s="129">
        <v>4116.1826972650006</v>
      </c>
      <c r="U85" s="129">
        <v>1986.7386881219986</v>
      </c>
      <c r="V85" s="129">
        <v>3364.4809549972501</v>
      </c>
      <c r="W85" s="129">
        <v>5838.8712317119998</v>
      </c>
      <c r="X85" s="129">
        <v>2248.3381976399983</v>
      </c>
      <c r="Y85" s="129">
        <v>2182.3600610879998</v>
      </c>
      <c r="Z85" s="129">
        <v>1101.5401835599998</v>
      </c>
      <c r="AA85" s="129">
        <v>12.593</v>
      </c>
      <c r="AB85" s="129">
        <v>0</v>
      </c>
      <c r="AC85" s="129">
        <v>126.25433957</v>
      </c>
      <c r="AD85" s="129">
        <v>145.46055393849997</v>
      </c>
      <c r="AE85" s="129">
        <v>109.54354064</v>
      </c>
      <c r="AF85" s="129">
        <v>1104.2311586772016</v>
      </c>
      <c r="AG85" s="129">
        <v>0</v>
      </c>
      <c r="AH85" s="129">
        <v>0</v>
      </c>
      <c r="AI85" s="129">
        <v>59.558887530000007</v>
      </c>
      <c r="AJ85" s="129">
        <v>715.67121550321463</v>
      </c>
      <c r="AK85" s="129">
        <v>610.18288362780004</v>
      </c>
      <c r="AL85" s="129">
        <v>892.88138227100046</v>
      </c>
      <c r="AM85" s="129">
        <v>61.222659229999991</v>
      </c>
      <c r="AN85" s="129">
        <v>14.714870000000001</v>
      </c>
      <c r="AO85" s="129">
        <v>112.67492792000002</v>
      </c>
      <c r="AP85" s="129">
        <v>40.53</v>
      </c>
      <c r="AQ85" s="129">
        <v>378.78095782000008</v>
      </c>
      <c r="AR85" s="129">
        <v>4829.7738445000005</v>
      </c>
      <c r="AS85" s="129">
        <v>399.37607646000004</v>
      </c>
      <c r="AT85" s="129">
        <v>0</v>
      </c>
      <c r="AU85" s="129">
        <v>66.219802360000003</v>
      </c>
      <c r="AV85" s="129">
        <v>9.3119999999999994</v>
      </c>
      <c r="AW85" s="129">
        <v>78.244307930000005</v>
      </c>
      <c r="AX85" s="129">
        <v>183.26112532999991</v>
      </c>
      <c r="AY85" s="129">
        <v>339.44761056000004</v>
      </c>
      <c r="AZ85" s="129">
        <v>17.899312000000002</v>
      </c>
      <c r="BA85" s="129">
        <v>0</v>
      </c>
      <c r="BB85" s="129">
        <v>48.526782380000014</v>
      </c>
      <c r="BC85" s="129">
        <v>2814.9589841000002</v>
      </c>
      <c r="BD85" s="129">
        <v>18.694320000000001</v>
      </c>
      <c r="BE85" s="129">
        <v>318.67664484999995</v>
      </c>
      <c r="BF85" s="129">
        <v>245.89666112</v>
      </c>
      <c r="BG85" s="129">
        <v>141.94181776999997</v>
      </c>
    </row>
    <row r="86" spans="2:59" x14ac:dyDescent="0.5">
      <c r="B86" s="143"/>
      <c r="C86" s="100" t="s">
        <v>316</v>
      </c>
      <c r="D86" s="129">
        <v>0</v>
      </c>
      <c r="E86" s="129">
        <v>8346.288873999998</v>
      </c>
      <c r="F86" s="129">
        <v>2415.1651456400009</v>
      </c>
      <c r="G86" s="129">
        <v>6062.7121904500036</v>
      </c>
      <c r="H86" s="129">
        <v>975.46227535801154</v>
      </c>
      <c r="I86" s="129">
        <v>2972.7907339179997</v>
      </c>
      <c r="J86" s="129">
        <v>1005.8451981400002</v>
      </c>
      <c r="K86" s="129">
        <v>717.01290549578982</v>
      </c>
      <c r="L86" s="129">
        <v>1231.0349657500019</v>
      </c>
      <c r="M86" s="129">
        <v>1783.6354691690108</v>
      </c>
      <c r="N86" s="129">
        <v>0</v>
      </c>
      <c r="O86" s="129">
        <v>0</v>
      </c>
      <c r="P86" s="129">
        <v>1299.0917707500082</v>
      </c>
      <c r="Q86" s="129">
        <v>1499.4882208800159</v>
      </c>
      <c r="R86" s="129">
        <v>0</v>
      </c>
      <c r="S86" s="129">
        <v>448.15928647639953</v>
      </c>
      <c r="T86" s="129">
        <v>3054.2613997865005</v>
      </c>
      <c r="U86" s="129">
        <v>1130.3644644799972</v>
      </c>
      <c r="V86" s="129">
        <v>2161.94996709925</v>
      </c>
      <c r="W86" s="129">
        <v>3756.7524525100002</v>
      </c>
      <c r="X86" s="129">
        <v>1590.0590695599976</v>
      </c>
      <c r="Y86" s="129">
        <v>1018.8975442780021</v>
      </c>
      <c r="Z86" s="129">
        <v>0</v>
      </c>
      <c r="AA86" s="129">
        <v>4.6749999999999998</v>
      </c>
      <c r="AB86" s="129">
        <v>0</v>
      </c>
      <c r="AC86" s="129">
        <v>0</v>
      </c>
      <c r="AD86" s="129">
        <v>101.05696513000005</v>
      </c>
      <c r="AE86" s="129">
        <v>16.960322850000008</v>
      </c>
      <c r="AF86" s="129">
        <v>450.73145011720158</v>
      </c>
      <c r="AG86" s="129">
        <v>0</v>
      </c>
      <c r="AH86" s="129">
        <v>0</v>
      </c>
      <c r="AI86" s="129">
        <v>20.472042199999997</v>
      </c>
      <c r="AJ86" s="129">
        <v>0</v>
      </c>
      <c r="AK86" s="129">
        <v>2.2103919200000002</v>
      </c>
      <c r="AL86" s="129">
        <v>560.68377501799978</v>
      </c>
      <c r="AM86" s="129">
        <v>0</v>
      </c>
      <c r="AN86" s="129">
        <v>1.1779500000000001</v>
      </c>
      <c r="AO86" s="129">
        <v>0</v>
      </c>
      <c r="AP86" s="129">
        <v>0</v>
      </c>
      <c r="AQ86" s="129">
        <v>24.142969660000002</v>
      </c>
      <c r="AR86" s="129">
        <v>0</v>
      </c>
      <c r="AS86" s="129">
        <v>184.21317889000002</v>
      </c>
      <c r="AT86" s="129">
        <v>0</v>
      </c>
      <c r="AU86" s="129">
        <v>12.883511022102201</v>
      </c>
      <c r="AV86" s="129">
        <v>0</v>
      </c>
      <c r="AW86" s="129">
        <v>0</v>
      </c>
      <c r="AX86" s="129">
        <v>0</v>
      </c>
      <c r="AY86" s="129">
        <v>0</v>
      </c>
      <c r="AZ86" s="129">
        <v>0</v>
      </c>
      <c r="BA86" s="129">
        <v>0</v>
      </c>
      <c r="BB86" s="129">
        <v>19.41269479</v>
      </c>
      <c r="BC86" s="129">
        <v>2814.9589841000002</v>
      </c>
      <c r="BD86" s="129">
        <v>0</v>
      </c>
      <c r="BE86" s="129">
        <v>204.80408616999995</v>
      </c>
      <c r="BF86" s="129">
        <v>75.990902944385539</v>
      </c>
      <c r="BG86" s="129">
        <v>46.540860000000002</v>
      </c>
    </row>
    <row r="87" spans="2:59" x14ac:dyDescent="0.5">
      <c r="B87" s="133"/>
      <c r="C87" s="100" t="s">
        <v>317</v>
      </c>
      <c r="D87" s="129">
        <v>0</v>
      </c>
      <c r="E87" s="129">
        <v>890.53339000000005</v>
      </c>
      <c r="F87" s="129">
        <v>437.97947099999999</v>
      </c>
      <c r="G87" s="129">
        <v>1131.24499461</v>
      </c>
      <c r="H87" s="129">
        <v>5.9989007600000006</v>
      </c>
      <c r="I87" s="129">
        <v>259.10035254000002</v>
      </c>
      <c r="J87" s="129">
        <v>415.69415395999999</v>
      </c>
      <c r="K87" s="129">
        <v>633.70613096</v>
      </c>
      <c r="L87" s="129">
        <v>651.99561566</v>
      </c>
      <c r="M87" s="129">
        <v>7.75908832</v>
      </c>
      <c r="N87" s="129">
        <v>0</v>
      </c>
      <c r="O87" s="129">
        <v>0</v>
      </c>
      <c r="P87" s="129">
        <v>782.15726890000008</v>
      </c>
      <c r="Q87" s="129">
        <v>688.66814565000095</v>
      </c>
      <c r="R87" s="129">
        <v>1078.4422903999998</v>
      </c>
      <c r="S87" s="129">
        <v>0</v>
      </c>
      <c r="T87" s="129">
        <v>350.54982734999999</v>
      </c>
      <c r="U87" s="129">
        <v>477.02419311000006</v>
      </c>
      <c r="V87" s="129">
        <v>411.34241379999997</v>
      </c>
      <c r="W87" s="129">
        <v>838.10399577999999</v>
      </c>
      <c r="X87" s="129">
        <v>367.36182239999999</v>
      </c>
      <c r="Y87" s="129">
        <v>440.69384223999998</v>
      </c>
      <c r="Z87" s="129">
        <v>65.090600960000003</v>
      </c>
      <c r="AA87" s="129">
        <v>0</v>
      </c>
      <c r="AB87" s="129">
        <v>0</v>
      </c>
      <c r="AC87" s="129">
        <v>126.25433957</v>
      </c>
      <c r="AD87" s="129">
        <v>0</v>
      </c>
      <c r="AE87" s="129">
        <v>44.529181079999994</v>
      </c>
      <c r="AF87" s="129">
        <v>205.17271061</v>
      </c>
      <c r="AG87" s="129">
        <v>0</v>
      </c>
      <c r="AH87" s="129">
        <v>0</v>
      </c>
      <c r="AI87" s="129">
        <v>0</v>
      </c>
      <c r="AJ87" s="129">
        <v>66.102381269999995</v>
      </c>
      <c r="AK87" s="129">
        <v>91.927488760000003</v>
      </c>
      <c r="AL87" s="129">
        <v>67.395480290000009</v>
      </c>
      <c r="AM87" s="129">
        <v>0</v>
      </c>
      <c r="AN87" s="129">
        <v>0</v>
      </c>
      <c r="AO87" s="129">
        <v>0</v>
      </c>
      <c r="AP87" s="129">
        <v>0</v>
      </c>
      <c r="AQ87" s="129">
        <v>0</v>
      </c>
      <c r="AR87" s="129">
        <v>0</v>
      </c>
      <c r="AS87" s="129">
        <v>8.2579524400000004</v>
      </c>
      <c r="AT87" s="129">
        <v>0</v>
      </c>
      <c r="AU87" s="129">
        <v>31.086855210000003</v>
      </c>
      <c r="AV87" s="129">
        <v>9.3119999999999994</v>
      </c>
      <c r="AW87" s="129">
        <v>11.558496529999999</v>
      </c>
      <c r="AX87" s="129">
        <v>0</v>
      </c>
      <c r="AY87" s="129">
        <v>2.2529576800000002</v>
      </c>
      <c r="AZ87" s="129">
        <v>17.899312000000002</v>
      </c>
      <c r="BA87" s="129">
        <v>0</v>
      </c>
      <c r="BB87" s="129">
        <v>5.5703317300000004</v>
      </c>
      <c r="BC87" s="129">
        <v>0</v>
      </c>
      <c r="BD87" s="129">
        <v>18.694320000000001</v>
      </c>
      <c r="BE87" s="129">
        <v>113.87255868000001</v>
      </c>
      <c r="BF87" s="129">
        <v>21.823781790000002</v>
      </c>
      <c r="BG87" s="129">
        <v>55.779656710000005</v>
      </c>
    </row>
    <row r="88" spans="2:59" x14ac:dyDescent="0.5">
      <c r="B88" s="133"/>
      <c r="C88" s="140" t="s">
        <v>318</v>
      </c>
      <c r="D88" s="129">
        <v>0</v>
      </c>
      <c r="E88" s="129">
        <v>1943.4369380000001</v>
      </c>
      <c r="F88" s="129">
        <v>2721.7081984199999</v>
      </c>
      <c r="G88" s="129">
        <v>304.63536891000001</v>
      </c>
      <c r="H88" s="129">
        <v>374.08521610714195</v>
      </c>
      <c r="I88" s="129">
        <v>264.67539625000001</v>
      </c>
      <c r="J88" s="129">
        <v>338.46627124999998</v>
      </c>
      <c r="K88" s="129">
        <v>475.36600060421046</v>
      </c>
      <c r="L88" s="129">
        <v>1185.3351759000004</v>
      </c>
      <c r="M88" s="129">
        <v>298.995062335</v>
      </c>
      <c r="N88" s="129">
        <v>0</v>
      </c>
      <c r="O88" s="129">
        <v>51.780576769999996</v>
      </c>
      <c r="P88" s="129">
        <v>498.74410402999922</v>
      </c>
      <c r="Q88" s="129">
        <v>236.00903561000001</v>
      </c>
      <c r="R88" s="129">
        <v>4008.6096456289488</v>
      </c>
      <c r="S88" s="129">
        <v>910.95581461559937</v>
      </c>
      <c r="T88" s="129">
        <v>711.3714701284996</v>
      </c>
      <c r="U88" s="129">
        <v>379.35003053200148</v>
      </c>
      <c r="V88" s="129">
        <v>791.18857409799989</v>
      </c>
      <c r="W88" s="129">
        <v>1244.0147834219995</v>
      </c>
      <c r="X88" s="129">
        <v>290.91730568000071</v>
      </c>
      <c r="Y88" s="129">
        <v>722.76867456999798</v>
      </c>
      <c r="Z88" s="129">
        <v>1036.4495825999998</v>
      </c>
      <c r="AA88" s="129">
        <v>7.9180000000000001</v>
      </c>
      <c r="AB88" s="129">
        <v>0</v>
      </c>
      <c r="AC88" s="129">
        <v>0</v>
      </c>
      <c r="AD88" s="129">
        <v>44.403588808499912</v>
      </c>
      <c r="AE88" s="129">
        <v>48.054036709999998</v>
      </c>
      <c r="AF88" s="129">
        <v>448.32699795000019</v>
      </c>
      <c r="AG88" s="129">
        <v>0</v>
      </c>
      <c r="AH88" s="129">
        <v>0</v>
      </c>
      <c r="AI88" s="129">
        <v>39.08684533000001</v>
      </c>
      <c r="AJ88" s="129">
        <v>649.5688342332146</v>
      </c>
      <c r="AK88" s="129">
        <v>516.04500294779996</v>
      </c>
      <c r="AL88" s="129">
        <v>264.80212696300066</v>
      </c>
      <c r="AM88" s="129">
        <v>61.222659229999991</v>
      </c>
      <c r="AN88" s="129">
        <v>13.53692</v>
      </c>
      <c r="AO88" s="129">
        <v>112.67492792000002</v>
      </c>
      <c r="AP88" s="129">
        <v>40.53</v>
      </c>
      <c r="AQ88" s="129">
        <v>354.63798816000008</v>
      </c>
      <c r="AR88" s="129">
        <v>4829.7738445000005</v>
      </c>
      <c r="AS88" s="129">
        <v>206.90494513000002</v>
      </c>
      <c r="AT88" s="129">
        <v>0</v>
      </c>
      <c r="AU88" s="129">
        <v>22.249436127897798</v>
      </c>
      <c r="AV88" s="129">
        <v>0</v>
      </c>
      <c r="AW88" s="129">
        <v>66.685811400000006</v>
      </c>
      <c r="AX88" s="129">
        <v>183.26112532999991</v>
      </c>
      <c r="AY88" s="129">
        <v>337.19465288000009</v>
      </c>
      <c r="AZ88" s="129">
        <v>0</v>
      </c>
      <c r="BA88" s="129">
        <v>0</v>
      </c>
      <c r="BB88" s="129">
        <v>23.543755860000005</v>
      </c>
      <c r="BC88" s="129">
        <v>0</v>
      </c>
      <c r="BD88" s="129">
        <v>0</v>
      </c>
      <c r="BE88" s="129">
        <v>0</v>
      </c>
      <c r="BF88" s="129">
        <v>148.08197638561447</v>
      </c>
      <c r="BG88" s="129">
        <v>39.621301059999958</v>
      </c>
    </row>
    <row r="89" spans="2:59" x14ac:dyDescent="0.5">
      <c r="B89" s="133"/>
      <c r="C89" s="140" t="s">
        <v>319</v>
      </c>
      <c r="D89" s="129">
        <v>0</v>
      </c>
      <c r="E89" s="129">
        <v>6156.1818960000001</v>
      </c>
      <c r="F89" s="129">
        <v>8440.4575458799991</v>
      </c>
      <c r="G89" s="129">
        <v>0</v>
      </c>
      <c r="H89" s="129">
        <v>0</v>
      </c>
      <c r="I89" s="129">
        <v>1845.10706744</v>
      </c>
      <c r="J89" s="129">
        <v>2725.4642274600001</v>
      </c>
      <c r="K89" s="129">
        <v>2959.1613210199998</v>
      </c>
      <c r="L89" s="129">
        <v>4263.7989692800002</v>
      </c>
      <c r="M89" s="129">
        <v>4217.7011117499997</v>
      </c>
      <c r="N89" s="129">
        <v>5747.2855020299994</v>
      </c>
      <c r="O89" s="129">
        <v>0</v>
      </c>
      <c r="P89" s="129">
        <v>2020.1311996081611</v>
      </c>
      <c r="Q89" s="129">
        <v>4019.9885222299999</v>
      </c>
      <c r="R89" s="129">
        <v>3650.1637418486466</v>
      </c>
      <c r="S89" s="129">
        <v>1953.6426418416077</v>
      </c>
      <c r="T89" s="129">
        <v>1139.02573712</v>
      </c>
      <c r="U89" s="129">
        <v>1343.5986547446332</v>
      </c>
      <c r="V89" s="129">
        <v>2164.2812621005787</v>
      </c>
      <c r="W89" s="129">
        <v>6183.0147665000004</v>
      </c>
      <c r="X89" s="129">
        <v>2256.4106100099998</v>
      </c>
      <c r="Y89" s="129">
        <v>3381.6889586899997</v>
      </c>
      <c r="Z89" s="129">
        <v>249.43766614000026</v>
      </c>
      <c r="AA89" s="129">
        <v>0.27</v>
      </c>
      <c r="AB89" s="129">
        <v>1.357</v>
      </c>
      <c r="AC89" s="129">
        <v>0</v>
      </c>
      <c r="AD89" s="129">
        <v>194.34789233000001</v>
      </c>
      <c r="AE89" s="129">
        <v>44.871962250339905</v>
      </c>
      <c r="AF89" s="129">
        <v>1100.18567775</v>
      </c>
      <c r="AG89" s="129">
        <v>0</v>
      </c>
      <c r="AH89" s="129">
        <v>16.142976900000001</v>
      </c>
      <c r="AI89" s="129">
        <v>0.17800980999999999</v>
      </c>
      <c r="AJ89" s="129">
        <v>717.54907074999994</v>
      </c>
      <c r="AK89" s="129">
        <v>506.57212892000001</v>
      </c>
      <c r="AL89" s="129">
        <v>72.134286380000006</v>
      </c>
      <c r="AM89" s="129">
        <v>42.941596442551941</v>
      </c>
      <c r="AN89" s="129">
        <v>74.551211999999992</v>
      </c>
      <c r="AO89" s="129">
        <v>0</v>
      </c>
      <c r="AP89" s="129">
        <v>41.906999999999996</v>
      </c>
      <c r="AQ89" s="129">
        <v>6.1155284400000003</v>
      </c>
      <c r="AR89" s="129">
        <v>0</v>
      </c>
      <c r="AS89" s="129">
        <v>88.345499930000003</v>
      </c>
      <c r="AT89" s="129">
        <v>0</v>
      </c>
      <c r="AU89" s="129">
        <v>37.759325600000004</v>
      </c>
      <c r="AV89" s="129">
        <v>0</v>
      </c>
      <c r="AW89" s="129">
        <v>62.224302340000001</v>
      </c>
      <c r="AX89" s="129">
        <v>8.09099857</v>
      </c>
      <c r="AY89" s="129">
        <v>53.107350300000007</v>
      </c>
      <c r="AZ89" s="129">
        <v>18.132000000000001</v>
      </c>
      <c r="BA89" s="129">
        <v>8.9652864000000001</v>
      </c>
      <c r="BB89" s="129">
        <v>32.927567240000002</v>
      </c>
      <c r="BC89" s="129">
        <v>0.4481096</v>
      </c>
      <c r="BD89" s="129">
        <v>1.5774999999999999</v>
      </c>
      <c r="BE89" s="129">
        <v>99.945918680000005</v>
      </c>
      <c r="BF89" s="129">
        <v>249.92143419999999</v>
      </c>
      <c r="BG89" s="129">
        <v>105.55142003</v>
      </c>
    </row>
    <row r="90" spans="2:59" x14ac:dyDescent="0.5">
      <c r="B90" s="133"/>
      <c r="C90" s="100" t="s">
        <v>320</v>
      </c>
      <c r="D90" s="129">
        <v>710.90491830857991</v>
      </c>
      <c r="E90" s="129">
        <v>485.87928299999999</v>
      </c>
      <c r="F90" s="129">
        <v>20540.061170862617</v>
      </c>
      <c r="G90" s="129">
        <v>10449.8735528</v>
      </c>
      <c r="H90" s="129">
        <v>744.14933806700003</v>
      </c>
      <c r="I90" s="129">
        <v>0</v>
      </c>
      <c r="J90" s="129">
        <v>1644.7431058</v>
      </c>
      <c r="K90" s="129">
        <v>228.42611027999996</v>
      </c>
      <c r="L90" s="129">
        <v>6460.0611935300158</v>
      </c>
      <c r="M90" s="129">
        <v>0</v>
      </c>
      <c r="N90" s="129">
        <v>3759.4641473468237</v>
      </c>
      <c r="O90" s="129">
        <v>1398.6436397891939</v>
      </c>
      <c r="P90" s="129">
        <v>1452.9800536800005</v>
      </c>
      <c r="Q90" s="129">
        <v>13854.235036844586</v>
      </c>
      <c r="R90" s="129">
        <v>1251.3451992324206</v>
      </c>
      <c r="S90" s="129">
        <v>25.514892289999999</v>
      </c>
      <c r="T90" s="129">
        <v>945.63281829850064</v>
      </c>
      <c r="U90" s="129">
        <v>0.20351559999999996</v>
      </c>
      <c r="V90" s="129">
        <v>6.0944175199999995</v>
      </c>
      <c r="W90" s="129">
        <v>7332.0010625969999</v>
      </c>
      <c r="X90" s="129">
        <v>0</v>
      </c>
      <c r="Y90" s="129">
        <v>78.809359375812988</v>
      </c>
      <c r="Z90" s="129">
        <v>48.584777249999995</v>
      </c>
      <c r="AA90" s="129">
        <v>103.492</v>
      </c>
      <c r="AB90" s="129">
        <v>60.527000000000001</v>
      </c>
      <c r="AC90" s="129">
        <v>176.90054773034612</v>
      </c>
      <c r="AD90" s="129">
        <v>36.795540589999995</v>
      </c>
      <c r="AE90" s="129">
        <v>3.8979734800000005</v>
      </c>
      <c r="AF90" s="129">
        <v>70.297484470000001</v>
      </c>
      <c r="AG90" s="129">
        <v>36.580419999999997</v>
      </c>
      <c r="AH90" s="129">
        <v>111.25034624999999</v>
      </c>
      <c r="AI90" s="129">
        <v>2.27973626</v>
      </c>
      <c r="AJ90" s="129">
        <v>4.9964602400000011</v>
      </c>
      <c r="AK90" s="129">
        <v>106.55778038999999</v>
      </c>
      <c r="AL90" s="129">
        <v>893.42697765000037</v>
      </c>
      <c r="AM90" s="129">
        <v>4.4602335200000001</v>
      </c>
      <c r="AN90" s="129">
        <v>1.206</v>
      </c>
      <c r="AO90" s="129">
        <v>157.79372121999995</v>
      </c>
      <c r="AP90" s="129">
        <v>10.693</v>
      </c>
      <c r="AQ90" s="129">
        <v>1.7252959099999998</v>
      </c>
      <c r="AR90" s="129">
        <v>427.21044742999999</v>
      </c>
      <c r="AS90" s="129">
        <v>85.990540354548912</v>
      </c>
      <c r="AT90" s="129">
        <v>0</v>
      </c>
      <c r="AU90" s="129">
        <v>5.5137537300000004</v>
      </c>
      <c r="AV90" s="129">
        <v>3.3610000000000002</v>
      </c>
      <c r="AW90" s="129">
        <v>28.851454990000001</v>
      </c>
      <c r="AX90" s="129">
        <v>14.067308110000006</v>
      </c>
      <c r="AY90" s="129">
        <v>1.3235666399999999</v>
      </c>
      <c r="AZ90" s="129">
        <v>0.98599999999999999</v>
      </c>
      <c r="BA90" s="129">
        <v>0.50200988000000002</v>
      </c>
      <c r="BB90" s="129">
        <v>0.24118354</v>
      </c>
      <c r="BC90" s="129">
        <v>2.7148503000000002</v>
      </c>
      <c r="BD90" s="129">
        <v>2.33466</v>
      </c>
      <c r="BE90" s="129">
        <v>22.701651860000002</v>
      </c>
      <c r="BF90" s="129">
        <v>10.721253030000002</v>
      </c>
      <c r="BG90" s="129">
        <v>8.7406248100000017</v>
      </c>
    </row>
    <row r="91" spans="2:59" x14ac:dyDescent="0.5">
      <c r="B91" s="133"/>
      <c r="C91" s="140" t="s">
        <v>321</v>
      </c>
      <c r="D91" s="129">
        <v>0</v>
      </c>
      <c r="E91" s="129">
        <v>139.03802400000001</v>
      </c>
      <c r="F91" s="129">
        <v>0</v>
      </c>
      <c r="G91" s="129">
        <v>0</v>
      </c>
      <c r="H91" s="129">
        <v>0</v>
      </c>
      <c r="I91" s="129">
        <v>0</v>
      </c>
      <c r="J91" s="129">
        <v>0</v>
      </c>
      <c r="K91" s="129">
        <v>68.924800000000005</v>
      </c>
      <c r="L91" s="129">
        <v>0</v>
      </c>
      <c r="M91" s="129">
        <v>0</v>
      </c>
      <c r="N91" s="129">
        <v>0</v>
      </c>
      <c r="O91" s="129">
        <v>0</v>
      </c>
      <c r="P91" s="129">
        <v>0</v>
      </c>
      <c r="Q91" s="129">
        <v>0</v>
      </c>
      <c r="R91" s="129">
        <v>0</v>
      </c>
      <c r="S91" s="129">
        <v>0</v>
      </c>
      <c r="T91" s="129">
        <v>0</v>
      </c>
      <c r="U91" s="129">
        <v>0</v>
      </c>
      <c r="V91" s="129">
        <v>0</v>
      </c>
      <c r="W91" s="129">
        <v>0</v>
      </c>
      <c r="X91" s="129">
        <v>0</v>
      </c>
      <c r="Y91" s="129">
        <v>0</v>
      </c>
      <c r="Z91" s="129">
        <v>0</v>
      </c>
      <c r="AA91" s="129">
        <v>0</v>
      </c>
      <c r="AB91" s="129">
        <v>0</v>
      </c>
      <c r="AC91" s="129">
        <v>0</v>
      </c>
      <c r="AD91" s="129">
        <v>0</v>
      </c>
      <c r="AE91" s="129">
        <v>0</v>
      </c>
      <c r="AF91" s="129">
        <v>0</v>
      </c>
      <c r="AG91" s="129">
        <v>0</v>
      </c>
      <c r="AH91" s="129">
        <v>0</v>
      </c>
      <c r="AI91" s="129">
        <v>0</v>
      </c>
      <c r="AJ91" s="129">
        <v>0</v>
      </c>
      <c r="AK91" s="129">
        <v>0</v>
      </c>
      <c r="AL91" s="129">
        <v>3.5216500000000005E-2</v>
      </c>
      <c r="AM91" s="129">
        <v>0</v>
      </c>
      <c r="AN91" s="129">
        <v>0</v>
      </c>
      <c r="AO91" s="129">
        <v>0</v>
      </c>
      <c r="AP91" s="129">
        <v>0</v>
      </c>
      <c r="AQ91" s="129">
        <v>0</v>
      </c>
      <c r="AR91" s="129">
        <v>0</v>
      </c>
      <c r="AS91" s="129">
        <v>0</v>
      </c>
      <c r="AT91" s="129">
        <v>0</v>
      </c>
      <c r="AU91" s="129">
        <v>0</v>
      </c>
      <c r="AV91" s="129">
        <v>0</v>
      </c>
      <c r="AW91" s="129">
        <v>0</v>
      </c>
      <c r="AX91" s="129">
        <v>0</v>
      </c>
      <c r="AY91" s="129">
        <v>0</v>
      </c>
      <c r="AZ91" s="129">
        <v>0.44400000000000001</v>
      </c>
      <c r="BA91" s="129">
        <v>0</v>
      </c>
      <c r="BB91" s="129">
        <v>0</v>
      </c>
      <c r="BC91" s="129">
        <v>0</v>
      </c>
      <c r="BD91" s="129">
        <v>0</v>
      </c>
      <c r="BE91" s="129">
        <v>0</v>
      </c>
      <c r="BF91" s="129">
        <v>0</v>
      </c>
      <c r="BG91" s="129">
        <v>0</v>
      </c>
    </row>
    <row r="92" spans="2:59" x14ac:dyDescent="0.5">
      <c r="B92" s="133"/>
      <c r="C92" s="140" t="s">
        <v>322</v>
      </c>
      <c r="D92" s="129">
        <v>13928.899222754029</v>
      </c>
      <c r="E92" s="129">
        <v>9416.8631680000017</v>
      </c>
      <c r="F92" s="129">
        <v>1883.1858840700006</v>
      </c>
      <c r="G92" s="129">
        <v>22387.354344529998</v>
      </c>
      <c r="H92" s="129">
        <v>2088.4254570929061</v>
      </c>
      <c r="I92" s="129">
        <v>2611.3275060100004</v>
      </c>
      <c r="J92" s="129">
        <v>2968.5023718984776</v>
      </c>
      <c r="K92" s="129">
        <v>1059.1930516556945</v>
      </c>
      <c r="L92" s="129">
        <v>10936.719699369987</v>
      </c>
      <c r="M92" s="129">
        <v>3546.2251240249998</v>
      </c>
      <c r="N92" s="129">
        <v>10469.319793952494</v>
      </c>
      <c r="O92" s="129">
        <v>5429.0587170200015</v>
      </c>
      <c r="P92" s="129">
        <v>12749.681099232866</v>
      </c>
      <c r="Q92" s="129">
        <v>13205.261586815528</v>
      </c>
      <c r="R92" s="129">
        <v>6184.2125618430364</v>
      </c>
      <c r="S92" s="129">
        <v>4614.8746548022264</v>
      </c>
      <c r="T92" s="129">
        <v>5067.2193204626228</v>
      </c>
      <c r="U92" s="129">
        <v>4114.1683061264885</v>
      </c>
      <c r="V92" s="129">
        <v>23293.298012752042</v>
      </c>
      <c r="W92" s="129">
        <v>2304.6130180164228</v>
      </c>
      <c r="X92" s="129">
        <v>5737.0995239700023</v>
      </c>
      <c r="Y92" s="129">
        <v>4193.4383788702162</v>
      </c>
      <c r="Z92" s="129">
        <v>927.27904389339585</v>
      </c>
      <c r="AA92" s="129">
        <v>18.832999999999998</v>
      </c>
      <c r="AB92" s="129">
        <v>50.064999999999998</v>
      </c>
      <c r="AC92" s="129">
        <v>407.82461424106896</v>
      </c>
      <c r="AD92" s="129">
        <v>54.426716412865616</v>
      </c>
      <c r="AE92" s="129">
        <v>20.381449393531927</v>
      </c>
      <c r="AF92" s="129">
        <v>496.19121316430602</v>
      </c>
      <c r="AG92" s="129">
        <v>683.28694999999993</v>
      </c>
      <c r="AH92" s="129">
        <v>631.9383680265455</v>
      </c>
      <c r="AI92" s="129">
        <v>30.973532859999995</v>
      </c>
      <c r="AJ92" s="129">
        <v>1090.1383837735004</v>
      </c>
      <c r="AK92" s="129">
        <v>923.20083900723137</v>
      </c>
      <c r="AL92" s="129">
        <v>1082.6688541659996</v>
      </c>
      <c r="AM92" s="129">
        <v>121.78463061295702</v>
      </c>
      <c r="AN92" s="129">
        <v>37.520867999999986</v>
      </c>
      <c r="AO92" s="129">
        <v>77.861134649999997</v>
      </c>
      <c r="AP92" s="129">
        <v>75.866</v>
      </c>
      <c r="AQ92" s="129">
        <v>83.621287043334434</v>
      </c>
      <c r="AR92" s="129">
        <v>86.047876260000052</v>
      </c>
      <c r="AS92" s="129">
        <v>180.06844254979271</v>
      </c>
      <c r="AT92" s="129">
        <v>330.18358422166654</v>
      </c>
      <c r="AU92" s="129">
        <v>36.346383562899938</v>
      </c>
      <c r="AV92" s="129">
        <v>109.136</v>
      </c>
      <c r="AW92" s="129">
        <v>61.272283830000028</v>
      </c>
      <c r="AX92" s="129">
        <v>49.397491285199983</v>
      </c>
      <c r="AY92" s="129">
        <v>78.817281665263977</v>
      </c>
      <c r="AZ92" s="129">
        <v>68.325596031456982</v>
      </c>
      <c r="BA92" s="129">
        <v>20.036567979999997</v>
      </c>
      <c r="BB92" s="129">
        <v>34.274705640000001</v>
      </c>
      <c r="BC92" s="129">
        <v>45.567506399999999</v>
      </c>
      <c r="BD92" s="129">
        <v>172.99543566</v>
      </c>
      <c r="BE92" s="129">
        <v>206.18663626999998</v>
      </c>
      <c r="BF92" s="129">
        <v>29.532113100000011</v>
      </c>
      <c r="BG92" s="129">
        <v>120.08824059999996</v>
      </c>
    </row>
    <row r="93" spans="2:59" x14ac:dyDescent="0.5">
      <c r="B93" s="134">
        <v>8</v>
      </c>
      <c r="C93" s="98" t="s">
        <v>154</v>
      </c>
      <c r="D93" s="129">
        <v>0</v>
      </c>
      <c r="E93" s="129">
        <v>0</v>
      </c>
      <c r="F93" s="129">
        <v>0</v>
      </c>
      <c r="G93" s="129">
        <v>0</v>
      </c>
      <c r="H93" s="129">
        <v>0</v>
      </c>
      <c r="I93" s="129">
        <v>170.633826</v>
      </c>
      <c r="J93" s="129">
        <v>0</v>
      </c>
      <c r="K93" s="129">
        <v>0</v>
      </c>
      <c r="L93" s="129">
        <v>19.438996620000001</v>
      </c>
      <c r="M93" s="129">
        <v>0</v>
      </c>
      <c r="N93" s="129">
        <v>0</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29">
        <v>0</v>
      </c>
      <c r="AN93" s="129">
        <v>0</v>
      </c>
      <c r="AO93" s="129">
        <v>0</v>
      </c>
      <c r="AP93" s="129">
        <v>0</v>
      </c>
      <c r="AQ93" s="129">
        <v>0</v>
      </c>
      <c r="AR93" s="129">
        <v>0</v>
      </c>
      <c r="AS93" s="129">
        <v>0</v>
      </c>
      <c r="AT93" s="129">
        <v>0</v>
      </c>
      <c r="AU93" s="129">
        <v>0</v>
      </c>
      <c r="AV93" s="129">
        <v>0</v>
      </c>
      <c r="AW93" s="129">
        <v>0</v>
      </c>
      <c r="AX93" s="129">
        <v>0</v>
      </c>
      <c r="AY93" s="129">
        <v>0</v>
      </c>
      <c r="AZ93" s="129">
        <v>0</v>
      </c>
      <c r="BA93" s="129">
        <v>0</v>
      </c>
      <c r="BB93" s="129">
        <v>0</v>
      </c>
      <c r="BC93" s="129">
        <v>0</v>
      </c>
      <c r="BD93" s="129">
        <v>1.4810399999999999</v>
      </c>
      <c r="BE93" s="129">
        <v>0</v>
      </c>
      <c r="BF93" s="129">
        <v>0</v>
      </c>
      <c r="BG93" s="129">
        <v>0</v>
      </c>
    </row>
    <row r="94" spans="2:59" x14ac:dyDescent="0.5">
      <c r="B94" s="134">
        <v>9</v>
      </c>
      <c r="C94" s="145" t="s">
        <v>155</v>
      </c>
      <c r="D94" s="129">
        <v>164.24665362000002</v>
      </c>
      <c r="E94" s="129">
        <v>185.20533900000001</v>
      </c>
      <c r="F94" s="129">
        <v>1278.56297591</v>
      </c>
      <c r="G94" s="129">
        <v>1084.00324316</v>
      </c>
      <c r="H94" s="129">
        <v>0</v>
      </c>
      <c r="I94" s="129">
        <v>244.65834538999999</v>
      </c>
      <c r="J94" s="129">
        <v>6.9</v>
      </c>
      <c r="K94" s="129">
        <v>2.20274524</v>
      </c>
      <c r="L94" s="129">
        <v>2755.2051208299999</v>
      </c>
      <c r="M94" s="129">
        <v>331.09695986000008</v>
      </c>
      <c r="N94" s="129">
        <v>1135.1571651200002</v>
      </c>
      <c r="O94" s="129">
        <v>70.535573599999992</v>
      </c>
      <c r="P94" s="129">
        <v>218.93843372999999</v>
      </c>
      <c r="Q94" s="129">
        <v>252.59224574000001</v>
      </c>
      <c r="R94" s="129">
        <v>875.10679254000001</v>
      </c>
      <c r="S94" s="129">
        <v>221.97264634999999</v>
      </c>
      <c r="T94" s="129">
        <v>844.53621400000009</v>
      </c>
      <c r="U94" s="129">
        <v>846.10110846999987</v>
      </c>
      <c r="V94" s="129">
        <v>311.74651994999999</v>
      </c>
      <c r="W94" s="129">
        <v>484.35571026999997</v>
      </c>
      <c r="X94" s="129">
        <v>89.053450720000001</v>
      </c>
      <c r="Y94" s="129">
        <v>72.932293799999997</v>
      </c>
      <c r="Z94" s="129">
        <v>479.17819562999995</v>
      </c>
      <c r="AA94" s="129">
        <v>0</v>
      </c>
      <c r="AB94" s="129">
        <v>0</v>
      </c>
      <c r="AC94" s="129">
        <v>120.19305501000001</v>
      </c>
      <c r="AD94" s="129">
        <v>157.47329018000002</v>
      </c>
      <c r="AE94" s="129">
        <v>9.0601143100000012</v>
      </c>
      <c r="AF94" s="129">
        <v>118.78341309999999</v>
      </c>
      <c r="AG94" s="129">
        <v>92.149789999999996</v>
      </c>
      <c r="AH94" s="129">
        <v>294.81621329000006</v>
      </c>
      <c r="AI94" s="129">
        <v>57.64348588</v>
      </c>
      <c r="AJ94" s="129">
        <v>202.83239051000001</v>
      </c>
      <c r="AK94" s="129">
        <v>0</v>
      </c>
      <c r="AL94" s="129">
        <v>71.893953079999989</v>
      </c>
      <c r="AM94" s="129">
        <v>53.034175000000005</v>
      </c>
      <c r="AN94" s="129">
        <v>0</v>
      </c>
      <c r="AO94" s="129">
        <v>2.487155</v>
      </c>
      <c r="AP94" s="129">
        <v>0</v>
      </c>
      <c r="AQ94" s="129">
        <v>68.456993210000007</v>
      </c>
      <c r="AR94" s="129">
        <v>0</v>
      </c>
      <c r="AS94" s="129">
        <v>120.57471033999998</v>
      </c>
      <c r="AT94" s="129">
        <v>104.12152243999999</v>
      </c>
      <c r="AU94" s="129">
        <v>1.00125</v>
      </c>
      <c r="AV94" s="129">
        <v>189.50899999999999</v>
      </c>
      <c r="AW94" s="129">
        <v>15.049440359999998</v>
      </c>
      <c r="AX94" s="129">
        <v>0.96787999999999996</v>
      </c>
      <c r="AY94" s="129">
        <v>0</v>
      </c>
      <c r="AZ94" s="129">
        <v>0.68126999999999993</v>
      </c>
      <c r="BA94" s="129">
        <v>3.0914670000000002</v>
      </c>
      <c r="BB94" s="129">
        <v>41.983027440000001</v>
      </c>
      <c r="BC94" s="129">
        <v>20.335799299999998</v>
      </c>
      <c r="BD94" s="129">
        <v>0</v>
      </c>
      <c r="BE94" s="129">
        <v>4.2715233699999997</v>
      </c>
      <c r="BF94" s="129">
        <v>25.905880359999998</v>
      </c>
      <c r="BG94" s="129">
        <v>25.914367730000002</v>
      </c>
    </row>
    <row r="95" spans="2:59" x14ac:dyDescent="0.5">
      <c r="B95" s="134">
        <v>10</v>
      </c>
      <c r="C95" s="145" t="s">
        <v>156</v>
      </c>
      <c r="D95" s="129">
        <v>4544.6733828479919</v>
      </c>
      <c r="E95" s="129">
        <v>0</v>
      </c>
      <c r="F95" s="129">
        <v>0</v>
      </c>
      <c r="G95" s="129">
        <v>0</v>
      </c>
      <c r="H95" s="129">
        <v>0</v>
      </c>
      <c r="I95" s="129">
        <v>21.943912999999998</v>
      </c>
      <c r="J95" s="129">
        <v>0</v>
      </c>
      <c r="K95" s="129">
        <v>0</v>
      </c>
      <c r="L95" s="129">
        <v>0</v>
      </c>
      <c r="M95" s="129">
        <v>0</v>
      </c>
      <c r="N95" s="129">
        <v>0</v>
      </c>
      <c r="O95" s="129">
        <v>0</v>
      </c>
      <c r="P95" s="129">
        <v>0</v>
      </c>
      <c r="Q95" s="129">
        <v>603.98832509946078</v>
      </c>
      <c r="R95" s="129">
        <v>0</v>
      </c>
      <c r="S95" s="129">
        <v>0</v>
      </c>
      <c r="T95" s="129">
        <v>0</v>
      </c>
      <c r="U95" s="129">
        <v>0</v>
      </c>
      <c r="V95" s="129">
        <v>0</v>
      </c>
      <c r="W95" s="129">
        <v>8.901035567860152</v>
      </c>
      <c r="X95" s="129">
        <v>0</v>
      </c>
      <c r="Y95" s="129">
        <v>0</v>
      </c>
      <c r="Z95" s="129">
        <v>0</v>
      </c>
      <c r="AA95" s="129">
        <v>0.45800000000000002</v>
      </c>
      <c r="AB95" s="129">
        <v>0</v>
      </c>
      <c r="AC95" s="129">
        <v>0</v>
      </c>
      <c r="AD95" s="129">
        <v>0</v>
      </c>
      <c r="AE95" s="129">
        <v>0</v>
      </c>
      <c r="AF95" s="129">
        <v>0</v>
      </c>
      <c r="AG95" s="129">
        <v>0</v>
      </c>
      <c r="AH95" s="129">
        <v>0</v>
      </c>
      <c r="AI95" s="129">
        <v>0</v>
      </c>
      <c r="AJ95" s="129">
        <v>0</v>
      </c>
      <c r="AK95" s="129">
        <v>0</v>
      </c>
      <c r="AL95" s="129">
        <v>0</v>
      </c>
      <c r="AM95" s="129">
        <v>0</v>
      </c>
      <c r="AN95" s="129">
        <v>0</v>
      </c>
      <c r="AO95" s="129">
        <v>0</v>
      </c>
      <c r="AP95" s="129">
        <v>0</v>
      </c>
      <c r="AQ95" s="129">
        <v>0</v>
      </c>
      <c r="AR95" s="129">
        <v>0</v>
      </c>
      <c r="AS95" s="129">
        <v>0</v>
      </c>
      <c r="AT95" s="129">
        <v>0</v>
      </c>
      <c r="AU95" s="129">
        <v>0</v>
      </c>
      <c r="AV95" s="129">
        <v>0</v>
      </c>
      <c r="AW95" s="129">
        <v>0</v>
      </c>
      <c r="AX95" s="129">
        <v>0</v>
      </c>
      <c r="AY95" s="129">
        <v>0</v>
      </c>
      <c r="AZ95" s="129">
        <v>0</v>
      </c>
      <c r="BA95" s="129">
        <v>0</v>
      </c>
      <c r="BB95" s="129">
        <v>0</v>
      </c>
      <c r="BC95" s="129">
        <v>0</v>
      </c>
      <c r="BD95" s="129">
        <v>0</v>
      </c>
      <c r="BE95" s="129">
        <v>0</v>
      </c>
      <c r="BF95" s="129">
        <v>0</v>
      </c>
      <c r="BG95" s="129">
        <v>-1.07624399</v>
      </c>
    </row>
    <row r="96" spans="2:59" x14ac:dyDescent="0.5">
      <c r="B96" s="135">
        <v>11</v>
      </c>
      <c r="C96" s="136" t="s">
        <v>126</v>
      </c>
      <c r="D96" s="129">
        <v>0</v>
      </c>
      <c r="E96" s="129">
        <v>0</v>
      </c>
      <c r="F96" s="129">
        <v>0</v>
      </c>
      <c r="G96" s="129">
        <v>0</v>
      </c>
      <c r="H96" s="129">
        <v>0</v>
      </c>
      <c r="I96" s="129">
        <v>0</v>
      </c>
      <c r="J96" s="129">
        <v>0</v>
      </c>
      <c r="K96" s="129">
        <v>0</v>
      </c>
      <c r="L96" s="129">
        <v>0</v>
      </c>
      <c r="M96" s="129">
        <v>0</v>
      </c>
      <c r="N96" s="129">
        <v>0</v>
      </c>
      <c r="O96" s="129">
        <v>0</v>
      </c>
      <c r="P96" s="129">
        <v>0</v>
      </c>
      <c r="Q96" s="129">
        <v>596.41544869543031</v>
      </c>
      <c r="R96" s="129">
        <v>0</v>
      </c>
      <c r="S96" s="129">
        <v>0</v>
      </c>
      <c r="T96" s="129">
        <v>0</v>
      </c>
      <c r="U96" s="129">
        <v>0</v>
      </c>
      <c r="V96" s="129">
        <v>0</v>
      </c>
      <c r="W96" s="129">
        <v>0</v>
      </c>
      <c r="X96" s="129">
        <v>0</v>
      </c>
      <c r="Y96" s="129">
        <v>0</v>
      </c>
      <c r="Z96" s="129">
        <v>0</v>
      </c>
      <c r="AA96" s="129">
        <v>13.973000000000001</v>
      </c>
      <c r="AB96" s="129">
        <v>0</v>
      </c>
      <c r="AC96" s="129">
        <v>0</v>
      </c>
      <c r="AD96" s="129">
        <v>0</v>
      </c>
      <c r="AE96" s="129">
        <v>0</v>
      </c>
      <c r="AF96" s="129">
        <v>0</v>
      </c>
      <c r="AG96" s="129">
        <v>0</v>
      </c>
      <c r="AH96" s="129">
        <v>0</v>
      </c>
      <c r="AI96" s="129">
        <v>0</v>
      </c>
      <c r="AJ96" s="129">
        <v>0</v>
      </c>
      <c r="AK96" s="129">
        <v>0</v>
      </c>
      <c r="AL96" s="129">
        <v>0</v>
      </c>
      <c r="AM96" s="129">
        <v>18.714929215709798</v>
      </c>
      <c r="AN96" s="129">
        <v>13.359506999999999</v>
      </c>
      <c r="AO96" s="129">
        <v>252.52825714569991</v>
      </c>
      <c r="AP96" s="129">
        <v>0</v>
      </c>
      <c r="AQ96" s="129">
        <v>0</v>
      </c>
      <c r="AR96" s="129">
        <v>0</v>
      </c>
      <c r="AS96" s="129">
        <v>0</v>
      </c>
      <c r="AT96" s="129">
        <v>0</v>
      </c>
      <c r="AU96" s="129">
        <v>0</v>
      </c>
      <c r="AV96" s="129">
        <v>0</v>
      </c>
      <c r="AW96" s="129">
        <v>13.025030000000001</v>
      </c>
      <c r="AX96" s="129">
        <v>0</v>
      </c>
      <c r="AY96" s="129">
        <v>0</v>
      </c>
      <c r="AZ96" s="129">
        <v>0</v>
      </c>
      <c r="BA96" s="129">
        <v>0</v>
      </c>
      <c r="BB96" s="129">
        <v>77.320619999999991</v>
      </c>
      <c r="BC96" s="129">
        <v>0</v>
      </c>
      <c r="BD96" s="129">
        <v>19.75543</v>
      </c>
      <c r="BE96" s="129">
        <v>0</v>
      </c>
      <c r="BF96" s="129">
        <v>0</v>
      </c>
      <c r="BG96" s="129">
        <v>47.177840686422506</v>
      </c>
    </row>
    <row r="97" spans="2:59" x14ac:dyDescent="0.5">
      <c r="B97" s="364" t="s">
        <v>323</v>
      </c>
      <c r="C97" s="364"/>
      <c r="D97" s="137">
        <v>268449.30858508049</v>
      </c>
      <c r="E97" s="137">
        <v>349214.98342800007</v>
      </c>
      <c r="F97" s="137">
        <v>457658.94363462279</v>
      </c>
      <c r="G97" s="137">
        <v>501325.29086037021</v>
      </c>
      <c r="H97" s="137">
        <v>141637.56613290351</v>
      </c>
      <c r="I97" s="137">
        <v>218741.40281448798</v>
      </c>
      <c r="J97" s="137">
        <v>175974.44147650065</v>
      </c>
      <c r="K97" s="137">
        <v>251058.64630706166</v>
      </c>
      <c r="L97" s="137">
        <v>371975.0275973223</v>
      </c>
      <c r="M97" s="137">
        <v>187994.85043840748</v>
      </c>
      <c r="N97" s="137">
        <v>390081.41451547947</v>
      </c>
      <c r="O97" s="137">
        <v>187556.90058352091</v>
      </c>
      <c r="P97" s="137">
        <v>273438.92375824106</v>
      </c>
      <c r="Q97" s="137">
        <v>267449.21946991171</v>
      </c>
      <c r="R97" s="137">
        <v>512357.9332473164</v>
      </c>
      <c r="S97" s="137">
        <v>200592.03592472908</v>
      </c>
      <c r="T97" s="137">
        <v>223468.07412167094</v>
      </c>
      <c r="U97" s="137">
        <v>172285.49348133046</v>
      </c>
      <c r="V97" s="137">
        <v>275616.91615678638</v>
      </c>
      <c r="W97" s="137">
        <v>363484.01087128953</v>
      </c>
      <c r="X97" s="137">
        <v>125043.49896957011</v>
      </c>
      <c r="Y97" s="137">
        <v>201440.15345034227</v>
      </c>
      <c r="Z97" s="137">
        <v>59401.650301950693</v>
      </c>
      <c r="AA97" s="137">
        <v>926.74400000000003</v>
      </c>
      <c r="AB97" s="137">
        <v>5176.6390000000001</v>
      </c>
      <c r="AC97" s="137">
        <v>59609.660155649108</v>
      </c>
      <c r="AD97" s="137">
        <v>15034.164866889594</v>
      </c>
      <c r="AE97" s="137">
        <v>8159.8442901238741</v>
      </c>
      <c r="AF97" s="137">
        <v>125852.47990738839</v>
      </c>
      <c r="AG97" s="137">
        <v>83384.769480000003</v>
      </c>
      <c r="AH97" s="137">
        <v>60330.257862494669</v>
      </c>
      <c r="AI97" s="137">
        <v>1953.5141779800001</v>
      </c>
      <c r="AJ97" s="137">
        <v>71701.794034273451</v>
      </c>
      <c r="AK97" s="137">
        <v>58089.12094749861</v>
      </c>
      <c r="AL97" s="137">
        <v>59832.608099677222</v>
      </c>
      <c r="AM97" s="137">
        <v>5718.3500435712185</v>
      </c>
      <c r="AN97" s="137">
        <v>1341.8284639999999</v>
      </c>
      <c r="AO97" s="137">
        <v>6161.1768871195</v>
      </c>
      <c r="AP97" s="137">
        <v>4330.8393195799999</v>
      </c>
      <c r="AQ97" s="137">
        <v>3491.1848396237551</v>
      </c>
      <c r="AR97" s="137">
        <v>8043.34830246</v>
      </c>
      <c r="AS97" s="137">
        <v>10519.59056158434</v>
      </c>
      <c r="AT97" s="137">
        <v>15651.700713128446</v>
      </c>
      <c r="AU97" s="137">
        <v>8946.6803404328984</v>
      </c>
      <c r="AV97" s="137">
        <v>5668.1909999999998</v>
      </c>
      <c r="AW97" s="137">
        <v>6179.8606473600012</v>
      </c>
      <c r="AX97" s="137">
        <v>4713.5791095329696</v>
      </c>
      <c r="AY97" s="137">
        <v>13768.926527725267</v>
      </c>
      <c r="AZ97" s="137">
        <v>8010.9273063314567</v>
      </c>
      <c r="BA97" s="137">
        <v>1801.4231809199998</v>
      </c>
      <c r="BB97" s="137">
        <v>2929.6129343699995</v>
      </c>
      <c r="BC97" s="137">
        <v>4606.2573553000002</v>
      </c>
      <c r="BD97" s="137">
        <v>9165.8178063559189</v>
      </c>
      <c r="BE97" s="137">
        <v>22132.024460579989</v>
      </c>
      <c r="BF97" s="137">
        <v>16847.902041907171</v>
      </c>
      <c r="BG97" s="137">
        <v>9502.1041824045224</v>
      </c>
    </row>
  </sheetData>
  <mergeCells count="2">
    <mergeCell ref="B43:C43"/>
    <mergeCell ref="B97:C97"/>
  </mergeCells>
  <conditionalFormatting sqref="D4:BG4">
    <cfRule type="cellIs" dxfId="15" priority="5" operator="notBetween">
      <formula>-0.9</formula>
      <formula>0.9</formula>
    </cfRule>
    <cfRule type="cellIs" dxfId="14" priority="6" operator="between">
      <formula>-0.9</formula>
      <formula>0.9</formula>
    </cfRule>
  </conditionalFormatting>
  <conditionalFormatting sqref="D5:BG43">
    <cfRule type="cellIs" dxfId="13" priority="3" operator="lessThan">
      <formula>0</formula>
    </cfRule>
    <cfRule type="cellIs" dxfId="12" priority="4" operator="lessThan">
      <formula>0</formula>
    </cfRule>
  </conditionalFormatting>
  <conditionalFormatting sqref="D45:BG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EED3-0208-4266-9262-5E36F4C94B2F}">
  <sheetPr codeName="Sheet82"/>
  <dimension ref="B2:BF64"/>
  <sheetViews>
    <sheetView topLeftCell="AO1" workbookViewId="0">
      <selection activeCell="BG1" sqref="BG1:BJ1048576"/>
    </sheetView>
  </sheetViews>
  <sheetFormatPr defaultColWidth="9.1328125" defaultRowHeight="15.75" x14ac:dyDescent="0.5"/>
  <cols>
    <col min="1" max="1" width="9.1328125" style="29"/>
    <col min="2" max="2" width="51.59765625" style="151" bestFit="1" customWidth="1"/>
    <col min="3" max="3" width="11.265625" style="29" bestFit="1" customWidth="1"/>
    <col min="4" max="6" width="11.59765625" style="29" bestFit="1" customWidth="1"/>
    <col min="7" max="7" width="10.86328125" style="29" customWidth="1"/>
    <col min="8" max="8" width="11.73046875" style="29" customWidth="1"/>
    <col min="9" max="10" width="11.59765625" style="29" bestFit="1" customWidth="1"/>
    <col min="11" max="11" width="11.73046875" style="29" customWidth="1"/>
    <col min="12" max="16" width="11.59765625" style="29" bestFit="1" customWidth="1"/>
    <col min="17" max="17" width="10.86328125" style="29" customWidth="1"/>
    <col min="18" max="20" width="11.59765625" style="29" bestFit="1" customWidth="1"/>
    <col min="21" max="21" width="10.3984375" style="29" bestFit="1" customWidth="1"/>
    <col min="22" max="22" width="11.59765625" style="29" bestFit="1" customWidth="1"/>
    <col min="23" max="23" width="10.86328125" style="29" customWidth="1"/>
    <col min="24" max="24" width="11.59765625" style="29" bestFit="1" customWidth="1"/>
    <col min="25" max="35" width="10.86328125" style="29" customWidth="1"/>
    <col min="36" max="36" width="11.73046875" style="29" customWidth="1"/>
    <col min="37" max="58" width="10.86328125" style="29" customWidth="1"/>
    <col min="59" max="16384" width="9.1328125" style="29"/>
  </cols>
  <sheetData>
    <row r="2" spans="2:58" x14ac:dyDescent="0.5">
      <c r="B2" s="81" t="s">
        <v>100</v>
      </c>
    </row>
    <row r="3" spans="2:58" s="123" customFormat="1" ht="61.15" x14ac:dyDescent="0.5">
      <c r="B3" s="146" t="s">
        <v>277</v>
      </c>
      <c r="C3" s="122" t="s">
        <v>743</v>
      </c>
      <c r="D3" s="122" t="s">
        <v>744</v>
      </c>
      <c r="E3" s="122" t="s">
        <v>745</v>
      </c>
      <c r="F3" s="122" t="s">
        <v>746</v>
      </c>
      <c r="G3" s="122" t="s">
        <v>747</v>
      </c>
      <c r="H3" s="122" t="s">
        <v>748</v>
      </c>
      <c r="I3" s="122" t="s">
        <v>749</v>
      </c>
      <c r="J3" s="122" t="s">
        <v>750</v>
      </c>
      <c r="K3" s="122" t="s">
        <v>751</v>
      </c>
      <c r="L3" s="122" t="s">
        <v>752</v>
      </c>
      <c r="M3" s="122" t="s">
        <v>753</v>
      </c>
      <c r="N3" s="122" t="s">
        <v>754</v>
      </c>
      <c r="O3" s="122" t="s">
        <v>755</v>
      </c>
      <c r="P3" s="122" t="s">
        <v>756</v>
      </c>
      <c r="Q3" s="122" t="s">
        <v>757</v>
      </c>
      <c r="R3" s="122" t="s">
        <v>758</v>
      </c>
      <c r="S3" s="122" t="s">
        <v>759</v>
      </c>
      <c r="T3" s="122" t="s">
        <v>760</v>
      </c>
      <c r="U3" s="122" t="s">
        <v>761</v>
      </c>
      <c r="V3" s="122" t="s">
        <v>762</v>
      </c>
      <c r="W3" s="122" t="s">
        <v>763</v>
      </c>
      <c r="X3" s="122" t="s">
        <v>764</v>
      </c>
      <c r="Y3" s="122" t="s">
        <v>765</v>
      </c>
      <c r="Z3" s="122" t="s">
        <v>766</v>
      </c>
      <c r="AA3" s="122" t="s">
        <v>767</v>
      </c>
      <c r="AB3" s="122" t="s">
        <v>768</v>
      </c>
      <c r="AC3" s="122" t="s">
        <v>769</v>
      </c>
      <c r="AD3" s="122" t="s">
        <v>770</v>
      </c>
      <c r="AE3" s="122" t="s">
        <v>771</v>
      </c>
      <c r="AF3" s="122" t="s">
        <v>772</v>
      </c>
      <c r="AG3" s="122" t="s">
        <v>773</v>
      </c>
      <c r="AH3" s="122" t="s">
        <v>774</v>
      </c>
      <c r="AI3" s="122" t="s">
        <v>775</v>
      </c>
      <c r="AJ3" s="122" t="s">
        <v>776</v>
      </c>
      <c r="AK3" s="122" t="s">
        <v>777</v>
      </c>
      <c r="AL3" s="122" t="s">
        <v>778</v>
      </c>
      <c r="AM3" s="122" t="s">
        <v>779</v>
      </c>
      <c r="AN3" s="122" t="s">
        <v>780</v>
      </c>
      <c r="AO3" s="122" t="s">
        <v>781</v>
      </c>
      <c r="AP3" s="122" t="s">
        <v>782</v>
      </c>
      <c r="AQ3" s="122" t="s">
        <v>783</v>
      </c>
      <c r="AR3" s="122" t="s">
        <v>784</v>
      </c>
      <c r="AS3" s="122" t="s">
        <v>785</v>
      </c>
      <c r="AT3" s="122" t="s">
        <v>786</v>
      </c>
      <c r="AU3" s="122" t="s">
        <v>787</v>
      </c>
      <c r="AV3" s="122" t="s">
        <v>788</v>
      </c>
      <c r="AW3" s="122" t="s">
        <v>789</v>
      </c>
      <c r="AX3" s="122" t="s">
        <v>790</v>
      </c>
      <c r="AY3" s="122" t="s">
        <v>791</v>
      </c>
      <c r="AZ3" s="122" t="s">
        <v>792</v>
      </c>
      <c r="BA3" s="122" t="s">
        <v>793</v>
      </c>
      <c r="BB3" s="122" t="s">
        <v>794</v>
      </c>
      <c r="BC3" s="122" t="s">
        <v>795</v>
      </c>
      <c r="BD3" s="122" t="s">
        <v>796</v>
      </c>
      <c r="BE3" s="122" t="s">
        <v>797</v>
      </c>
      <c r="BF3" s="122" t="s">
        <v>798</v>
      </c>
    </row>
    <row r="4" spans="2:58" x14ac:dyDescent="0.5">
      <c r="B4" s="125" t="s">
        <v>324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row>
    <row r="5" spans="2:58" x14ac:dyDescent="0.5">
      <c r="B5" s="101" t="s">
        <v>325</v>
      </c>
      <c r="C5" s="147">
        <v>7378.8630449550947</v>
      </c>
      <c r="D5" s="147">
        <v>8790.855125</v>
      </c>
      <c r="E5" s="147">
        <v>13532.151974939998</v>
      </c>
      <c r="F5" s="147">
        <v>7769.4320890200024</v>
      </c>
      <c r="G5" s="147">
        <v>3054.7962838999997</v>
      </c>
      <c r="H5" s="147">
        <v>7674.4035199999998</v>
      </c>
      <c r="I5" s="147">
        <v>5521.0259234299992</v>
      </c>
      <c r="J5" s="147">
        <v>7099.7073251865504</v>
      </c>
      <c r="K5" s="147">
        <v>13078.189936468452</v>
      </c>
      <c r="L5" s="147">
        <v>6823.8025005999989</v>
      </c>
      <c r="M5" s="147">
        <v>8550.2483580299977</v>
      </c>
      <c r="N5" s="147">
        <v>6382.3710600899994</v>
      </c>
      <c r="O5" s="147">
        <v>9404.7533120599983</v>
      </c>
      <c r="P5" s="147">
        <v>7514.0490965999998</v>
      </c>
      <c r="Q5" s="147">
        <v>12799.315597655343</v>
      </c>
      <c r="R5" s="147">
        <v>7399.6037467899987</v>
      </c>
      <c r="S5" s="147">
        <v>7761.0241191700015</v>
      </c>
      <c r="T5" s="147">
        <v>6120.5903171245473</v>
      </c>
      <c r="U5" s="147">
        <v>8723.9286675000039</v>
      </c>
      <c r="V5" s="147">
        <v>7763.0981496699997</v>
      </c>
      <c r="W5" s="147">
        <v>4560.8870867200003</v>
      </c>
      <c r="X5" s="147">
        <v>7205.9485303800002</v>
      </c>
      <c r="Y5" s="147">
        <v>2280.6880662099998</v>
      </c>
      <c r="Z5" s="147">
        <v>22.228999999999999</v>
      </c>
      <c r="AA5" s="147">
        <v>204.54672053000002</v>
      </c>
      <c r="AB5" s="147">
        <v>2659.9433845500002</v>
      </c>
      <c r="AC5" s="147">
        <v>553.11970104999989</v>
      </c>
      <c r="AD5" s="147">
        <v>307.41676067999998</v>
      </c>
      <c r="AE5" s="147">
        <v>5505.9578646700002</v>
      </c>
      <c r="AF5" s="147">
        <v>3608.0571525799996</v>
      </c>
      <c r="AG5" s="147">
        <v>2561.1772817699998</v>
      </c>
      <c r="AH5" s="147">
        <v>31.400693050000001</v>
      </c>
      <c r="AI5" s="147">
        <v>2930.2701927700004</v>
      </c>
      <c r="AJ5" s="147">
        <v>2270.2178129899999</v>
      </c>
      <c r="AK5" s="147">
        <v>2377.7744146</v>
      </c>
      <c r="AL5" s="147">
        <v>200.49480355</v>
      </c>
      <c r="AM5" s="147">
        <v>31.672469999999997</v>
      </c>
      <c r="AN5" s="147">
        <v>207.09770610000001</v>
      </c>
      <c r="AO5" s="147">
        <v>167.93600000000001</v>
      </c>
      <c r="AP5" s="147">
        <v>78.130565359999991</v>
      </c>
      <c r="AQ5" s="147">
        <v>0.96624198999999988</v>
      </c>
      <c r="AR5" s="147">
        <v>361.97182508999992</v>
      </c>
      <c r="AS5" s="147">
        <v>548.05963469000005</v>
      </c>
      <c r="AT5" s="147">
        <v>378.78765012999997</v>
      </c>
      <c r="AU5" s="147">
        <v>210.51900000000001</v>
      </c>
      <c r="AV5" s="147">
        <v>224.98055771999995</v>
      </c>
      <c r="AW5" s="147">
        <v>182.07852051</v>
      </c>
      <c r="AX5" s="147">
        <v>599.01522281999996</v>
      </c>
      <c r="AY5" s="147">
        <v>327.76440911000003</v>
      </c>
      <c r="AZ5" s="147">
        <v>74.689712750000012</v>
      </c>
      <c r="BA5" s="147">
        <v>93.64468810999999</v>
      </c>
      <c r="BB5" s="147">
        <v>1.3808469999999999</v>
      </c>
      <c r="BC5" s="147">
        <v>377.02961999999991</v>
      </c>
      <c r="BD5" s="147">
        <v>1034.04050123</v>
      </c>
      <c r="BE5" s="147">
        <v>664.01490215000013</v>
      </c>
      <c r="BF5" s="147">
        <v>385.691304</v>
      </c>
    </row>
    <row r="6" spans="2:58" x14ac:dyDescent="0.5">
      <c r="B6" s="102" t="s">
        <v>326</v>
      </c>
      <c r="C6" s="147">
        <v>6946.5067818637272</v>
      </c>
      <c r="D6" s="147">
        <v>8267.6529800000008</v>
      </c>
      <c r="E6" s="147">
        <v>13054.367700989998</v>
      </c>
      <c r="F6" s="147">
        <v>7162.2232730600026</v>
      </c>
      <c r="G6" s="147">
        <v>2998.4409544699997</v>
      </c>
      <c r="H6" s="147">
        <v>7163.7710850000003</v>
      </c>
      <c r="I6" s="147">
        <v>5169.5592744899996</v>
      </c>
      <c r="J6" s="147">
        <v>6693.5694652276461</v>
      </c>
      <c r="K6" s="147">
        <v>12338.388449068452</v>
      </c>
      <c r="L6" s="147">
        <v>6199.1822910299989</v>
      </c>
      <c r="M6" s="147">
        <v>8132.8247946899983</v>
      </c>
      <c r="N6" s="147">
        <v>5938.714341079999</v>
      </c>
      <c r="O6" s="147">
        <v>8170.749928289998</v>
      </c>
      <c r="P6" s="147">
        <v>6515.5295704299997</v>
      </c>
      <c r="Q6" s="147">
        <v>12190.125021719999</v>
      </c>
      <c r="R6" s="147">
        <v>6867.027514209999</v>
      </c>
      <c r="S6" s="147">
        <v>7200.8169835500012</v>
      </c>
      <c r="T6" s="147">
        <v>5524.5195537300042</v>
      </c>
      <c r="U6" s="147">
        <v>7725.608415880004</v>
      </c>
      <c r="V6" s="147">
        <v>6821.9899221999995</v>
      </c>
      <c r="W6" s="147">
        <v>4348.9521151899999</v>
      </c>
      <c r="X6" s="147">
        <v>6529.16058161</v>
      </c>
      <c r="Y6" s="147">
        <v>2250.7157332599995</v>
      </c>
      <c r="Z6" s="147">
        <v>22.228999999999999</v>
      </c>
      <c r="AA6" s="147">
        <v>204.54672053000002</v>
      </c>
      <c r="AB6" s="147">
        <v>2601.8308641500003</v>
      </c>
      <c r="AC6" s="147">
        <v>543.99057250999999</v>
      </c>
      <c r="AD6" s="147">
        <v>304.87616137999999</v>
      </c>
      <c r="AE6" s="147">
        <v>5389.0247217800006</v>
      </c>
      <c r="AF6" s="147">
        <v>3549.4846718099998</v>
      </c>
      <c r="AG6" s="147">
        <v>2471.7584502499999</v>
      </c>
      <c r="AH6" s="147">
        <v>31.400693050000001</v>
      </c>
      <c r="AI6" s="147">
        <v>2732.5734926800005</v>
      </c>
      <c r="AJ6" s="147">
        <v>2251.6338304800001</v>
      </c>
      <c r="AK6" s="147">
        <v>2266.4474356999999</v>
      </c>
      <c r="AL6" s="147">
        <v>197.82430604000004</v>
      </c>
      <c r="AM6" s="147">
        <v>31.672469999999997</v>
      </c>
      <c r="AN6" s="147">
        <v>206.56340188999999</v>
      </c>
      <c r="AO6" s="147">
        <v>167.93600000000001</v>
      </c>
      <c r="AP6" s="147">
        <v>78.130565359999991</v>
      </c>
      <c r="AQ6" s="147">
        <v>0.96624198999999988</v>
      </c>
      <c r="AR6" s="147">
        <v>361.73018123999992</v>
      </c>
      <c r="AS6" s="147">
        <v>507.88904574000009</v>
      </c>
      <c r="AT6" s="147">
        <v>342.18986013</v>
      </c>
      <c r="AU6" s="147">
        <v>209.10300000000001</v>
      </c>
      <c r="AV6" s="147">
        <v>216.68702243999994</v>
      </c>
      <c r="AW6" s="147">
        <v>182.07852051</v>
      </c>
      <c r="AX6" s="147">
        <v>592.66266446999998</v>
      </c>
      <c r="AY6" s="147">
        <v>317.12290105</v>
      </c>
      <c r="AZ6" s="147">
        <v>61.530230930000002</v>
      </c>
      <c r="BA6" s="147">
        <v>88.065369069999988</v>
      </c>
      <c r="BB6" s="147">
        <v>1.1918883</v>
      </c>
      <c r="BC6" s="147">
        <v>364.73282999999998</v>
      </c>
      <c r="BD6" s="147">
        <v>948.82949157000007</v>
      </c>
      <c r="BE6" s="147">
        <v>632.68971677000002</v>
      </c>
      <c r="BF6" s="147">
        <v>346.07948999999996</v>
      </c>
    </row>
    <row r="7" spans="2:58" x14ac:dyDescent="0.5">
      <c r="B7" s="102" t="s">
        <v>327</v>
      </c>
      <c r="C7" s="147">
        <v>2476.7331847900014</v>
      </c>
      <c r="D7" s="147">
        <v>4013.556165</v>
      </c>
      <c r="E7" s="147">
        <v>2995.6739467700008</v>
      </c>
      <c r="F7" s="147">
        <v>1611.9995797400002</v>
      </c>
      <c r="G7" s="147">
        <v>1018.5325798400002</v>
      </c>
      <c r="H7" s="147">
        <v>1520.510771</v>
      </c>
      <c r="I7" s="147">
        <v>1253.2244222899999</v>
      </c>
      <c r="J7" s="147">
        <v>1746.3685392676471</v>
      </c>
      <c r="K7" s="147">
        <v>3819.8054646384444</v>
      </c>
      <c r="L7" s="147">
        <v>1384.0393027599976</v>
      </c>
      <c r="M7" s="147">
        <v>1240.4258828299999</v>
      </c>
      <c r="N7" s="147">
        <v>1127.3169408800002</v>
      </c>
      <c r="O7" s="147">
        <v>1838.7401110200001</v>
      </c>
      <c r="P7" s="147">
        <v>1493.7317862100001</v>
      </c>
      <c r="Q7" s="147">
        <v>3319.1020875999993</v>
      </c>
      <c r="R7" s="147">
        <v>1435.1948172499997</v>
      </c>
      <c r="S7" s="147">
        <v>978.99811270000009</v>
      </c>
      <c r="T7" s="147">
        <v>1159.048857140001</v>
      </c>
      <c r="U7" s="147">
        <v>1574.364957499999</v>
      </c>
      <c r="V7" s="147">
        <v>1965.9585270599994</v>
      </c>
      <c r="W7" s="147">
        <v>568.40055763999976</v>
      </c>
      <c r="X7" s="147">
        <v>1431.9898144599999</v>
      </c>
      <c r="Y7" s="147">
        <v>471.58347076999996</v>
      </c>
      <c r="Z7" s="147">
        <v>3.0750000000000002</v>
      </c>
      <c r="AA7" s="147">
        <v>54.467720530000022</v>
      </c>
      <c r="AB7" s="147">
        <v>400.65570498999995</v>
      </c>
      <c r="AC7" s="147">
        <v>146.70675473</v>
      </c>
      <c r="AD7" s="147">
        <v>67.683682469999994</v>
      </c>
      <c r="AE7" s="147">
        <v>998.31781962999992</v>
      </c>
      <c r="AF7" s="147">
        <v>610.63656418000005</v>
      </c>
      <c r="AG7" s="147">
        <v>390.52070548</v>
      </c>
      <c r="AH7" s="147">
        <v>4.2108279199999998</v>
      </c>
      <c r="AI7" s="147">
        <v>432.13213750999995</v>
      </c>
      <c r="AJ7" s="147">
        <v>554.67465819000006</v>
      </c>
      <c r="AK7" s="147">
        <v>299.39270440000007</v>
      </c>
      <c r="AL7" s="147">
        <v>42.436507429999985</v>
      </c>
      <c r="AM7" s="147">
        <v>16.759610000000002</v>
      </c>
      <c r="AN7" s="147">
        <v>53.28117477</v>
      </c>
      <c r="AO7" s="147">
        <v>23.114999999999998</v>
      </c>
      <c r="AP7" s="147">
        <v>12.577946049999998</v>
      </c>
      <c r="AQ7" s="147">
        <v>0.96113967999999983</v>
      </c>
      <c r="AR7" s="147">
        <v>85.045092009999976</v>
      </c>
      <c r="AS7" s="147">
        <v>86.722232169999998</v>
      </c>
      <c r="AT7" s="147">
        <v>41.156749900000001</v>
      </c>
      <c r="AU7" s="147">
        <v>38.19</v>
      </c>
      <c r="AV7" s="147">
        <v>30.473779999999998</v>
      </c>
      <c r="AW7" s="147">
        <v>32.434661340000005</v>
      </c>
      <c r="AX7" s="147">
        <v>80.521408789999995</v>
      </c>
      <c r="AY7" s="147">
        <v>50.617778659999999</v>
      </c>
      <c r="AZ7" s="147">
        <v>8.25399876</v>
      </c>
      <c r="BA7" s="147">
        <v>12.254269310000002</v>
      </c>
      <c r="BB7" s="147">
        <v>0.1065396</v>
      </c>
      <c r="BC7" s="147">
        <v>45.265480000000004</v>
      </c>
      <c r="BD7" s="147">
        <v>133.92387578</v>
      </c>
      <c r="BE7" s="147">
        <v>75.366380629999995</v>
      </c>
      <c r="BF7" s="147">
        <v>64.758139999999997</v>
      </c>
    </row>
    <row r="8" spans="2:58" x14ac:dyDescent="0.5">
      <c r="B8" s="102" t="s">
        <v>328</v>
      </c>
      <c r="C8" s="147">
        <v>4134.5444003137254</v>
      </c>
      <c r="D8" s="147">
        <v>4022.7031360000001</v>
      </c>
      <c r="E8" s="147">
        <v>9763.7324197399976</v>
      </c>
      <c r="F8" s="147">
        <v>5335.2331195600018</v>
      </c>
      <c r="G8" s="147">
        <v>1917.6173676999992</v>
      </c>
      <c r="H8" s="147">
        <v>5470.8176380000004</v>
      </c>
      <c r="I8" s="147">
        <v>3820.5864711799995</v>
      </c>
      <c r="J8" s="147">
        <v>4815.8094794399994</v>
      </c>
      <c r="K8" s="147">
        <v>8357.3936457300078</v>
      </c>
      <c r="L8" s="147">
        <v>4704.1898808800015</v>
      </c>
      <c r="M8" s="147">
        <v>6657.3098004999983</v>
      </c>
      <c r="N8" s="147">
        <v>4594.8316457599985</v>
      </c>
      <c r="O8" s="147">
        <v>6112.5319051199986</v>
      </c>
      <c r="P8" s="147">
        <v>5001.7445241099995</v>
      </c>
      <c r="Q8" s="147">
        <v>8625.4055013500001</v>
      </c>
      <c r="R8" s="147">
        <v>5332.0293970499997</v>
      </c>
      <c r="S8" s="147">
        <v>6068.5278108300008</v>
      </c>
      <c r="T8" s="147">
        <v>4280.7299588900032</v>
      </c>
      <c r="U8" s="147">
        <v>6011.2342130600045</v>
      </c>
      <c r="V8" s="147">
        <v>4732.6482721700004</v>
      </c>
      <c r="W8" s="147">
        <v>3717.6725160199999</v>
      </c>
      <c r="X8" s="147">
        <v>4990.7706173899996</v>
      </c>
      <c r="Y8" s="147">
        <v>1714.26397238</v>
      </c>
      <c r="Z8" s="147">
        <v>17.713000000000001</v>
      </c>
      <c r="AA8" s="147">
        <v>136.53200000000001</v>
      </c>
      <c r="AB8" s="147">
        <v>2141.29474218</v>
      </c>
      <c r="AC8" s="147">
        <v>376.12624227999999</v>
      </c>
      <c r="AD8" s="147">
        <v>232.5781006</v>
      </c>
      <c r="AE8" s="147">
        <v>4273.2670875100002</v>
      </c>
      <c r="AF8" s="147">
        <v>2846.2983352099995</v>
      </c>
      <c r="AG8" s="147">
        <v>1996.2376803899999</v>
      </c>
      <c r="AH8" s="147">
        <v>23.489541020000001</v>
      </c>
      <c r="AI8" s="147">
        <v>2206.4311012900007</v>
      </c>
      <c r="AJ8" s="147">
        <v>1679.2157481499999</v>
      </c>
      <c r="AK8" s="147">
        <v>1909.7905929199997</v>
      </c>
      <c r="AL8" s="147">
        <v>143.36330333000004</v>
      </c>
      <c r="AM8" s="147">
        <v>14.188509999999999</v>
      </c>
      <c r="AN8" s="147">
        <v>146.24352408999999</v>
      </c>
      <c r="AO8" s="147">
        <v>138.249</v>
      </c>
      <c r="AP8" s="147">
        <v>61.992921850000002</v>
      </c>
      <c r="AQ8" s="147">
        <v>0</v>
      </c>
      <c r="AR8" s="147">
        <v>250.11009969</v>
      </c>
      <c r="AS8" s="147">
        <v>413.56385728000009</v>
      </c>
      <c r="AT8" s="147">
        <v>295.51495454000002</v>
      </c>
      <c r="AU8" s="147">
        <v>167.90700000000001</v>
      </c>
      <c r="AV8" s="147">
        <v>175.21581691999995</v>
      </c>
      <c r="AW8" s="147">
        <v>147.44259513</v>
      </c>
      <c r="AX8" s="147">
        <v>495.50761928999998</v>
      </c>
      <c r="AY8" s="147">
        <v>266.50512239</v>
      </c>
      <c r="AZ8" s="147">
        <v>48.835804850000002</v>
      </c>
      <c r="BA8" s="147">
        <v>65.088350269999992</v>
      </c>
      <c r="BB8" s="147">
        <v>0</v>
      </c>
      <c r="BC8" s="147">
        <v>308.22197999999997</v>
      </c>
      <c r="BD8" s="147">
        <v>801.04203866000012</v>
      </c>
      <c r="BE8" s="147">
        <v>535.11890067000002</v>
      </c>
      <c r="BF8" s="147">
        <v>281.32135</v>
      </c>
    </row>
    <row r="9" spans="2:58" x14ac:dyDescent="0.5">
      <c r="B9" s="102" t="s">
        <v>329</v>
      </c>
      <c r="C9" s="147">
        <v>406.70538099999999</v>
      </c>
      <c r="D9" s="147">
        <v>0</v>
      </c>
      <c r="E9" s="147">
        <v>1464.5598629609997</v>
      </c>
      <c r="F9" s="147">
        <v>150.90435874000002</v>
      </c>
      <c r="G9" s="147">
        <v>0</v>
      </c>
      <c r="H9" s="147">
        <v>0</v>
      </c>
      <c r="I9" s="147">
        <v>153.10973625065665</v>
      </c>
      <c r="J9" s="147">
        <v>1094.2044163945641</v>
      </c>
      <c r="K9" s="147">
        <v>0</v>
      </c>
      <c r="L9" s="147">
        <v>1.316144E-2</v>
      </c>
      <c r="M9" s="147">
        <v>0</v>
      </c>
      <c r="N9" s="147">
        <v>0</v>
      </c>
      <c r="O9" s="147">
        <v>0</v>
      </c>
      <c r="P9" s="147">
        <v>0</v>
      </c>
      <c r="Q9" s="147">
        <v>0</v>
      </c>
      <c r="R9" s="147">
        <v>875.48016174999998</v>
      </c>
      <c r="S9" s="147">
        <v>0</v>
      </c>
      <c r="T9" s="147">
        <v>0</v>
      </c>
      <c r="U9" s="147">
        <v>112.86396715999943</v>
      </c>
      <c r="V9" s="147">
        <v>0</v>
      </c>
      <c r="W9" s="147">
        <v>0</v>
      </c>
      <c r="X9" s="147">
        <v>0</v>
      </c>
      <c r="Y9" s="147">
        <v>0</v>
      </c>
      <c r="Z9" s="147">
        <v>2.9670000000000001</v>
      </c>
      <c r="AA9" s="147">
        <v>0</v>
      </c>
      <c r="AB9" s="147">
        <v>93.934100139999941</v>
      </c>
      <c r="AC9" s="147">
        <v>0</v>
      </c>
      <c r="AD9" s="147">
        <v>9.3031240239999988</v>
      </c>
      <c r="AE9" s="147">
        <v>925.29536952000024</v>
      </c>
      <c r="AF9" s="147">
        <v>508.62744384999985</v>
      </c>
      <c r="AG9" s="147">
        <v>418.26014806000001</v>
      </c>
      <c r="AH9" s="147">
        <v>0</v>
      </c>
      <c r="AI9" s="147">
        <v>410.29354909000023</v>
      </c>
      <c r="AJ9" s="147">
        <v>0</v>
      </c>
      <c r="AK9" s="147">
        <v>1742.5963880799998</v>
      </c>
      <c r="AL9" s="147">
        <v>0</v>
      </c>
      <c r="AM9" s="147">
        <v>1.8035999999999999</v>
      </c>
      <c r="AN9" s="147">
        <v>0</v>
      </c>
      <c r="AO9" s="147">
        <v>40.253999999999998</v>
      </c>
      <c r="AP9" s="147">
        <v>0</v>
      </c>
      <c r="AQ9" s="147">
        <v>0</v>
      </c>
      <c r="AR9" s="147">
        <v>71.637021009999998</v>
      </c>
      <c r="AS9" s="147">
        <v>53.51946032</v>
      </c>
      <c r="AT9" s="147">
        <v>0</v>
      </c>
      <c r="AU9" s="147">
        <v>0</v>
      </c>
      <c r="AV9" s="147">
        <v>51.817929999999997</v>
      </c>
      <c r="AW9" s="147">
        <v>0</v>
      </c>
      <c r="AX9" s="147">
        <v>0</v>
      </c>
      <c r="AY9" s="147">
        <v>0</v>
      </c>
      <c r="AZ9" s="147">
        <v>4.3963645400000004</v>
      </c>
      <c r="BA9" s="147">
        <v>12.233636070000001</v>
      </c>
      <c r="BB9" s="147">
        <v>0</v>
      </c>
      <c r="BC9" s="147">
        <v>38.068210000000001</v>
      </c>
      <c r="BD9" s="147">
        <v>122.18944495999999</v>
      </c>
      <c r="BE9" s="147">
        <v>134.38169627000002</v>
      </c>
      <c r="BF9" s="147">
        <v>0</v>
      </c>
    </row>
    <row r="10" spans="2:58" x14ac:dyDescent="0.5">
      <c r="B10" s="102" t="s">
        <v>330</v>
      </c>
      <c r="C10" s="147">
        <v>484.20280097999995</v>
      </c>
      <c r="D10" s="147">
        <v>0</v>
      </c>
      <c r="E10" s="147">
        <v>1952.7464839479999</v>
      </c>
      <c r="F10" s="147">
        <v>0</v>
      </c>
      <c r="G10" s="147">
        <v>288.89936611825232</v>
      </c>
      <c r="H10" s="147">
        <v>0</v>
      </c>
      <c r="I10" s="147">
        <v>122.01976797415166</v>
      </c>
      <c r="J10" s="147">
        <v>1038.2785839987778</v>
      </c>
      <c r="K10" s="147">
        <v>0.52886959999999994</v>
      </c>
      <c r="L10" s="147">
        <v>0</v>
      </c>
      <c r="M10" s="147">
        <v>0</v>
      </c>
      <c r="N10" s="147">
        <v>773.81099395000001</v>
      </c>
      <c r="O10" s="147">
        <v>2302.1247764230598</v>
      </c>
      <c r="P10" s="147">
        <v>0</v>
      </c>
      <c r="Q10" s="147">
        <v>2741.1750238142067</v>
      </c>
      <c r="R10" s="147">
        <v>463.11345373</v>
      </c>
      <c r="S10" s="147">
        <v>3778.7615686700001</v>
      </c>
      <c r="T10" s="147">
        <v>3183.6488595100041</v>
      </c>
      <c r="U10" s="147">
        <v>900.95833463003544</v>
      </c>
      <c r="V10" s="147">
        <v>0</v>
      </c>
      <c r="W10" s="147">
        <v>0</v>
      </c>
      <c r="X10" s="147">
        <v>0</v>
      </c>
      <c r="Y10" s="147">
        <v>368.02649774000002</v>
      </c>
      <c r="Z10" s="147">
        <v>2.7709999999999999</v>
      </c>
      <c r="AA10" s="147">
        <v>0</v>
      </c>
      <c r="AB10" s="147">
        <v>1250.7838073399998</v>
      </c>
      <c r="AC10" s="147">
        <v>167.03629098000002</v>
      </c>
      <c r="AD10" s="147">
        <v>11.62890503</v>
      </c>
      <c r="AE10" s="147">
        <v>477.8269274700001</v>
      </c>
      <c r="AF10" s="147">
        <v>328.71462858000035</v>
      </c>
      <c r="AG10" s="147">
        <v>335.90627000999996</v>
      </c>
      <c r="AH10" s="147">
        <v>0</v>
      </c>
      <c r="AI10" s="147">
        <v>216.37961416999988</v>
      </c>
      <c r="AJ10" s="147">
        <v>314.37284153000007</v>
      </c>
      <c r="AK10" s="147">
        <v>14.973858889999995</v>
      </c>
      <c r="AL10" s="147">
        <v>40.487112810000006</v>
      </c>
      <c r="AM10" s="147">
        <v>3.1739799999999998</v>
      </c>
      <c r="AN10" s="147">
        <v>62.827587729999991</v>
      </c>
      <c r="AO10" s="147">
        <v>27.814</v>
      </c>
      <c r="AP10" s="147">
        <v>0</v>
      </c>
      <c r="AQ10" s="147">
        <v>0</v>
      </c>
      <c r="AR10" s="147">
        <v>42.648384320000005</v>
      </c>
      <c r="AS10" s="147">
        <v>23.054813320000001</v>
      </c>
      <c r="AT10" s="147">
        <v>23.926839753749285</v>
      </c>
      <c r="AU10" s="147">
        <v>0</v>
      </c>
      <c r="AV10" s="147">
        <v>17.014500000000002</v>
      </c>
      <c r="AW10" s="147">
        <v>12.279289670000001</v>
      </c>
      <c r="AX10" s="147">
        <v>67.625000780000008</v>
      </c>
      <c r="AY10" s="147">
        <v>45.13093078</v>
      </c>
      <c r="AZ10" s="147">
        <v>2.5678782600000001</v>
      </c>
      <c r="BA10" s="147">
        <v>6.2543550200000002</v>
      </c>
      <c r="BB10" s="147">
        <v>0</v>
      </c>
      <c r="BC10" s="147">
        <v>29.959209999999999</v>
      </c>
      <c r="BD10" s="147">
        <v>63.689580380000002</v>
      </c>
      <c r="BE10" s="147">
        <v>83.426554589999995</v>
      </c>
      <c r="BF10" s="147">
        <v>44.144440000000003</v>
      </c>
    </row>
    <row r="11" spans="2:58" x14ac:dyDescent="0.5">
      <c r="B11" s="102" t="s">
        <v>331</v>
      </c>
      <c r="C11" s="147">
        <v>2240.4021812299998</v>
      </c>
      <c r="D11" s="147">
        <v>0</v>
      </c>
      <c r="E11" s="147">
        <v>4881.8662098699988</v>
      </c>
      <c r="F11" s="147">
        <v>0</v>
      </c>
      <c r="G11" s="147">
        <v>1121.9462099571356</v>
      </c>
      <c r="H11" s="147">
        <v>5470.8176380000004</v>
      </c>
      <c r="I11" s="147">
        <v>334.90247549700183</v>
      </c>
      <c r="J11" s="147">
        <v>1085.9553777614585</v>
      </c>
      <c r="K11" s="147">
        <v>0</v>
      </c>
      <c r="L11" s="147">
        <v>228.35046893000001</v>
      </c>
      <c r="M11" s="147">
        <v>0</v>
      </c>
      <c r="N11" s="147">
        <v>2147.3991722999986</v>
      </c>
      <c r="O11" s="147">
        <v>2481.2974543675618</v>
      </c>
      <c r="P11" s="147">
        <v>4998.2451513499991</v>
      </c>
      <c r="Q11" s="147">
        <v>3171.4789550394166</v>
      </c>
      <c r="R11" s="147">
        <v>3457.1858247499999</v>
      </c>
      <c r="S11" s="147">
        <v>1295.6998016399998</v>
      </c>
      <c r="T11" s="147">
        <v>76.214653420000076</v>
      </c>
      <c r="U11" s="147">
        <v>2934.8530537699889</v>
      </c>
      <c r="V11" s="147">
        <v>0</v>
      </c>
      <c r="W11" s="147">
        <v>3717.6725160199999</v>
      </c>
      <c r="X11" s="147">
        <v>4990.7706173899996</v>
      </c>
      <c r="Y11" s="147">
        <v>1000.6232529899999</v>
      </c>
      <c r="Z11" s="147">
        <v>7.2480000000000002</v>
      </c>
      <c r="AA11" s="147">
        <v>0</v>
      </c>
      <c r="AB11" s="147">
        <v>215.30607352000004</v>
      </c>
      <c r="AC11" s="147">
        <v>3.0653589299999999</v>
      </c>
      <c r="AD11" s="147">
        <v>81.40233520999999</v>
      </c>
      <c r="AE11" s="147">
        <v>2256.93933066</v>
      </c>
      <c r="AF11" s="147">
        <v>1720.4907109599997</v>
      </c>
      <c r="AG11" s="147">
        <v>742.76285596000002</v>
      </c>
      <c r="AH11" s="147">
        <v>17.085521259999997</v>
      </c>
      <c r="AI11" s="147">
        <v>819.54612142000019</v>
      </c>
      <c r="AJ11" s="147">
        <v>277.33369284000008</v>
      </c>
      <c r="AK11" s="147">
        <v>94.638733139999999</v>
      </c>
      <c r="AL11" s="147">
        <v>71.069330140000005</v>
      </c>
      <c r="AM11" s="147">
        <v>6.6173100000000007</v>
      </c>
      <c r="AN11" s="147">
        <v>54.539837220000003</v>
      </c>
      <c r="AO11" s="147">
        <v>64.741</v>
      </c>
      <c r="AP11" s="147">
        <v>0</v>
      </c>
      <c r="AQ11" s="147">
        <v>0</v>
      </c>
      <c r="AR11" s="147">
        <v>85.421707389999995</v>
      </c>
      <c r="AS11" s="147">
        <v>218.53238820999997</v>
      </c>
      <c r="AT11" s="147">
        <v>19.098838871383073</v>
      </c>
      <c r="AU11" s="147">
        <v>167.90700000000001</v>
      </c>
      <c r="AV11" s="147">
        <v>65.877549999999999</v>
      </c>
      <c r="AW11" s="147">
        <v>8.6508927900000021</v>
      </c>
      <c r="AX11" s="147">
        <v>74.568934189999993</v>
      </c>
      <c r="AY11" s="147">
        <v>156.39183105999999</v>
      </c>
      <c r="AZ11" s="147">
        <v>15.76788434</v>
      </c>
      <c r="BA11" s="147">
        <v>18.652080289999997</v>
      </c>
      <c r="BB11" s="147">
        <v>0</v>
      </c>
      <c r="BC11" s="147">
        <v>159.35844</v>
      </c>
      <c r="BD11" s="147">
        <v>367.46049583999996</v>
      </c>
      <c r="BE11" s="147">
        <v>249.30057135999999</v>
      </c>
      <c r="BF11" s="147">
        <v>25.711950000000002</v>
      </c>
    </row>
    <row r="12" spans="2:58" x14ac:dyDescent="0.5">
      <c r="B12" s="102" t="s">
        <v>332</v>
      </c>
      <c r="C12" s="147">
        <v>1003.2340371037257</v>
      </c>
      <c r="D12" s="147">
        <v>4022.7031360000001</v>
      </c>
      <c r="E12" s="147">
        <v>1464.5598629609997</v>
      </c>
      <c r="F12" s="147">
        <v>5184.3287608200017</v>
      </c>
      <c r="G12" s="147">
        <v>506.7717916246113</v>
      </c>
      <c r="H12" s="147">
        <v>0</v>
      </c>
      <c r="I12" s="147">
        <v>3210.5544914581897</v>
      </c>
      <c r="J12" s="147">
        <v>1597.3711012851991</v>
      </c>
      <c r="K12" s="147">
        <v>8356.8647761300072</v>
      </c>
      <c r="L12" s="147">
        <v>4475.826250510002</v>
      </c>
      <c r="M12" s="147">
        <v>6657.3098004999983</v>
      </c>
      <c r="N12" s="147">
        <v>1673.62147951</v>
      </c>
      <c r="O12" s="147">
        <v>1329.1096743293767</v>
      </c>
      <c r="P12" s="147">
        <v>3.49937276</v>
      </c>
      <c r="Q12" s="147">
        <v>2712.7515224963768</v>
      </c>
      <c r="R12" s="147">
        <v>536.24995681999997</v>
      </c>
      <c r="S12" s="147">
        <v>994.06644052000024</v>
      </c>
      <c r="T12" s="147">
        <v>1020.8664459599992</v>
      </c>
      <c r="U12" s="147">
        <v>2062.5588574999801</v>
      </c>
      <c r="V12" s="147">
        <v>4732.6482721700004</v>
      </c>
      <c r="W12" s="147">
        <v>0</v>
      </c>
      <c r="X12" s="147">
        <v>0</v>
      </c>
      <c r="Y12" s="147">
        <v>345.61422164999999</v>
      </c>
      <c r="Z12" s="147">
        <v>4.7270000000000003</v>
      </c>
      <c r="AA12" s="147">
        <v>136.53200000000001</v>
      </c>
      <c r="AB12" s="147">
        <v>581.27076118000014</v>
      </c>
      <c r="AC12" s="147">
        <v>206.02459236999999</v>
      </c>
      <c r="AD12" s="147">
        <v>130.24373633600001</v>
      </c>
      <c r="AE12" s="147">
        <v>613.20545985999968</v>
      </c>
      <c r="AF12" s="147">
        <v>288.46555181999997</v>
      </c>
      <c r="AG12" s="147">
        <v>499.30840636000005</v>
      </c>
      <c r="AH12" s="147">
        <v>6.4040197600000033</v>
      </c>
      <c r="AI12" s="147">
        <v>760.21181661000037</v>
      </c>
      <c r="AJ12" s="147">
        <v>1087.5092137799998</v>
      </c>
      <c r="AK12" s="147">
        <v>57.581612809999982</v>
      </c>
      <c r="AL12" s="147">
        <v>31.806860380000003</v>
      </c>
      <c r="AM12" s="147">
        <v>2.59362</v>
      </c>
      <c r="AN12" s="147">
        <v>28.876099139999997</v>
      </c>
      <c r="AO12" s="147">
        <v>5.44</v>
      </c>
      <c r="AP12" s="147">
        <v>61.992921850000002</v>
      </c>
      <c r="AQ12" s="147">
        <v>0</v>
      </c>
      <c r="AR12" s="147">
        <v>50.402986969999994</v>
      </c>
      <c r="AS12" s="147">
        <v>118.45719543000011</v>
      </c>
      <c r="AT12" s="147">
        <v>252.48927591486768</v>
      </c>
      <c r="AU12" s="147">
        <v>0</v>
      </c>
      <c r="AV12" s="147">
        <v>40.505836919999979</v>
      </c>
      <c r="AW12" s="147">
        <v>126.51241267</v>
      </c>
      <c r="AX12" s="147">
        <v>353.31368431999999</v>
      </c>
      <c r="AY12" s="147">
        <v>64.982360549999996</v>
      </c>
      <c r="AZ12" s="147">
        <v>26.103677709999999</v>
      </c>
      <c r="BA12" s="147">
        <v>27.948278889999994</v>
      </c>
      <c r="BB12" s="147">
        <v>0</v>
      </c>
      <c r="BC12" s="147">
        <v>80.836119999999994</v>
      </c>
      <c r="BD12" s="147">
        <v>247.70251748000015</v>
      </c>
      <c r="BE12" s="147">
        <v>68.01007844999998</v>
      </c>
      <c r="BF12" s="147">
        <v>211.46495999999996</v>
      </c>
    </row>
    <row r="13" spans="2:58" x14ac:dyDescent="0.5">
      <c r="B13" s="102" t="s">
        <v>333</v>
      </c>
      <c r="C13" s="147">
        <v>335.22919676000004</v>
      </c>
      <c r="D13" s="147">
        <v>231.39367899999999</v>
      </c>
      <c r="E13" s="147">
        <v>294.96133448000012</v>
      </c>
      <c r="F13" s="147">
        <v>214.99057376000002</v>
      </c>
      <c r="G13" s="147">
        <v>62.291006930000002</v>
      </c>
      <c r="H13" s="147">
        <v>172.44267600000001</v>
      </c>
      <c r="I13" s="147">
        <v>95.748381019999997</v>
      </c>
      <c r="J13" s="147">
        <v>131.39144652000002</v>
      </c>
      <c r="K13" s="147">
        <v>161.18933870000001</v>
      </c>
      <c r="L13" s="147">
        <v>110.95310739000004</v>
      </c>
      <c r="M13" s="147">
        <v>235.08911135999998</v>
      </c>
      <c r="N13" s="147">
        <v>216.56575444000001</v>
      </c>
      <c r="O13" s="147">
        <v>219.47791214999998</v>
      </c>
      <c r="P13" s="147">
        <v>20.05326011</v>
      </c>
      <c r="Q13" s="147">
        <v>245.61743277000002</v>
      </c>
      <c r="R13" s="147">
        <v>99.803299909999993</v>
      </c>
      <c r="S13" s="147">
        <v>153.29106002</v>
      </c>
      <c r="T13" s="147">
        <v>84.740737699999954</v>
      </c>
      <c r="U13" s="147">
        <v>124.80579535</v>
      </c>
      <c r="V13" s="147">
        <v>123.38312297</v>
      </c>
      <c r="W13" s="147">
        <v>62.879041530000009</v>
      </c>
      <c r="X13" s="147">
        <v>106.40014976000001</v>
      </c>
      <c r="Y13" s="147">
        <v>64.868290110000004</v>
      </c>
      <c r="Z13" s="147">
        <v>1.4410000000000001</v>
      </c>
      <c r="AA13" s="147">
        <v>13.547000000000001</v>
      </c>
      <c r="AB13" s="147">
        <v>59.880416979999993</v>
      </c>
      <c r="AC13" s="147">
        <v>21.1575755</v>
      </c>
      <c r="AD13" s="147">
        <v>4.6143783099999993</v>
      </c>
      <c r="AE13" s="147">
        <v>117.43981463999999</v>
      </c>
      <c r="AF13" s="147">
        <v>92.549772420000011</v>
      </c>
      <c r="AG13" s="147">
        <v>85.000064380000012</v>
      </c>
      <c r="AH13" s="147">
        <v>3.7003241099999999</v>
      </c>
      <c r="AI13" s="147">
        <v>94.010253880000022</v>
      </c>
      <c r="AJ13" s="147">
        <v>17.743424139999998</v>
      </c>
      <c r="AK13" s="147">
        <v>57.264138379999977</v>
      </c>
      <c r="AL13" s="147">
        <v>12.024495279999998</v>
      </c>
      <c r="AM13" s="147">
        <v>0.72435000000000005</v>
      </c>
      <c r="AN13" s="147">
        <v>7.0387030299999989</v>
      </c>
      <c r="AO13" s="147">
        <v>6.5720000000000001</v>
      </c>
      <c r="AP13" s="147">
        <v>3.5596974599999998</v>
      </c>
      <c r="AQ13" s="147">
        <v>5.1023100000000005E-3</v>
      </c>
      <c r="AR13" s="147">
        <v>26.574989540000004</v>
      </c>
      <c r="AS13" s="147">
        <v>7.6029562899999998</v>
      </c>
      <c r="AT13" s="147">
        <v>5.5181556900000004</v>
      </c>
      <c r="AU13" s="147">
        <v>3.0059999999999998</v>
      </c>
      <c r="AV13" s="147">
        <v>10.997425519999998</v>
      </c>
      <c r="AW13" s="147">
        <v>2.2012640399999999</v>
      </c>
      <c r="AX13" s="147">
        <v>16.633636389999999</v>
      </c>
      <c r="AY13" s="147">
        <v>0</v>
      </c>
      <c r="AZ13" s="147">
        <v>4.4404273200000004</v>
      </c>
      <c r="BA13" s="147">
        <v>10.72274949</v>
      </c>
      <c r="BB13" s="147">
        <v>1.0853486999999999</v>
      </c>
      <c r="BC13" s="147">
        <v>11.245370000000001</v>
      </c>
      <c r="BD13" s="147">
        <v>13.863577130000001</v>
      </c>
      <c r="BE13" s="147">
        <v>22.20443547</v>
      </c>
      <c r="BF13" s="147">
        <v>0</v>
      </c>
    </row>
    <row r="14" spans="2:58" x14ac:dyDescent="0.5">
      <c r="B14" s="102" t="s">
        <v>334</v>
      </c>
      <c r="C14" s="147">
        <v>0</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15.203449970000001</v>
      </c>
      <c r="V14" s="147">
        <v>0</v>
      </c>
      <c r="W14" s="147">
        <v>0</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row>
    <row r="15" spans="2:58" x14ac:dyDescent="0.5">
      <c r="B15" s="102" t="s">
        <v>335</v>
      </c>
      <c r="C15" s="147">
        <v>432.35626309136785</v>
      </c>
      <c r="D15" s="147">
        <v>523.20214499999997</v>
      </c>
      <c r="E15" s="147">
        <v>477.78427395</v>
      </c>
      <c r="F15" s="147">
        <v>607.20881596000004</v>
      </c>
      <c r="G15" s="147">
        <v>56.355329429999998</v>
      </c>
      <c r="H15" s="147">
        <v>510.63243499999999</v>
      </c>
      <c r="I15" s="147">
        <v>351.46664893999997</v>
      </c>
      <c r="J15" s="147">
        <v>406.13785995890407</v>
      </c>
      <c r="K15" s="147">
        <v>739.80148740000004</v>
      </c>
      <c r="L15" s="147">
        <v>624.62020957000004</v>
      </c>
      <c r="M15" s="147">
        <v>417.42356333999999</v>
      </c>
      <c r="N15" s="147">
        <v>443.65671900999996</v>
      </c>
      <c r="O15" s="147">
        <v>1234.0033837700003</v>
      </c>
      <c r="P15" s="147">
        <v>998.51952617000006</v>
      </c>
      <c r="Q15" s="147">
        <v>609.19057593534251</v>
      </c>
      <c r="R15" s="147">
        <v>532.5762325799999</v>
      </c>
      <c r="S15" s="147">
        <v>560.20713562000003</v>
      </c>
      <c r="T15" s="147">
        <v>596.07076339454341</v>
      </c>
      <c r="U15" s="147">
        <v>998.32025161999991</v>
      </c>
      <c r="V15" s="147">
        <v>941.10822746999997</v>
      </c>
      <c r="W15" s="147">
        <v>211.93497152999998</v>
      </c>
      <c r="X15" s="147">
        <v>676.78794876999996</v>
      </c>
      <c r="Y15" s="147">
        <v>29.972332949999998</v>
      </c>
      <c r="Z15" s="147">
        <v>0</v>
      </c>
      <c r="AA15" s="147">
        <v>0</v>
      </c>
      <c r="AB15" s="147">
        <v>58.112520399999994</v>
      </c>
      <c r="AC15" s="147">
        <v>9.12912854</v>
      </c>
      <c r="AD15" s="147">
        <v>2.5405992999999998</v>
      </c>
      <c r="AE15" s="147">
        <v>116.93314288999998</v>
      </c>
      <c r="AF15" s="147">
        <v>58.572480769999999</v>
      </c>
      <c r="AG15" s="147">
        <v>89.418831520000012</v>
      </c>
      <c r="AH15" s="147">
        <v>0</v>
      </c>
      <c r="AI15" s="147">
        <v>197.69670009000001</v>
      </c>
      <c r="AJ15" s="147">
        <v>18.583982510000002</v>
      </c>
      <c r="AK15" s="147">
        <v>111.32697890000001</v>
      </c>
      <c r="AL15" s="147">
        <v>2.6704975100000001</v>
      </c>
      <c r="AM15" s="147">
        <v>0</v>
      </c>
      <c r="AN15" s="147">
        <v>0.53430421000000006</v>
      </c>
      <c r="AO15" s="147">
        <v>0</v>
      </c>
      <c r="AP15" s="147">
        <v>0</v>
      </c>
      <c r="AQ15" s="147">
        <v>0</v>
      </c>
      <c r="AR15" s="147">
        <v>0.24164385000000002</v>
      </c>
      <c r="AS15" s="147">
        <v>40.170588950000003</v>
      </c>
      <c r="AT15" s="147">
        <v>36.597790000000003</v>
      </c>
      <c r="AU15" s="147">
        <v>1.4159999999999999</v>
      </c>
      <c r="AV15" s="147">
        <v>8.2935352800000004</v>
      </c>
      <c r="AW15" s="147">
        <v>0</v>
      </c>
      <c r="AX15" s="147">
        <v>6.3525583499999989</v>
      </c>
      <c r="AY15" s="147">
        <v>10.64150806</v>
      </c>
      <c r="AZ15" s="147">
        <v>13.159481820000002</v>
      </c>
      <c r="BA15" s="147">
        <v>5.5793190399999997</v>
      </c>
      <c r="BB15" s="147">
        <v>0.18895869999999998</v>
      </c>
      <c r="BC15" s="147">
        <v>12.296790000000001</v>
      </c>
      <c r="BD15" s="147">
        <v>85.211009660000016</v>
      </c>
      <c r="BE15" s="147">
        <v>31.325185380000001</v>
      </c>
      <c r="BF15" s="147">
        <v>39.611813999999995</v>
      </c>
    </row>
    <row r="16" spans="2:58" x14ac:dyDescent="0.5">
      <c r="B16" s="101" t="s">
        <v>336</v>
      </c>
      <c r="C16" s="147">
        <v>32.576284999999999</v>
      </c>
      <c r="D16" s="147">
        <v>91.233367000000001</v>
      </c>
      <c r="E16" s="147">
        <v>254.75318788999999</v>
      </c>
      <c r="F16" s="147">
        <v>184.70318462999998</v>
      </c>
      <c r="G16" s="147">
        <v>60.394955109999998</v>
      </c>
      <c r="H16" s="147">
        <v>0</v>
      </c>
      <c r="I16" s="147">
        <v>42.376409889999998</v>
      </c>
      <c r="J16" s="147">
        <v>70.575131049999996</v>
      </c>
      <c r="K16" s="147">
        <v>8.6124421800000004</v>
      </c>
      <c r="L16" s="147">
        <v>79.932618700000006</v>
      </c>
      <c r="M16" s="147">
        <v>0</v>
      </c>
      <c r="N16" s="147">
        <v>0</v>
      </c>
      <c r="O16" s="147">
        <v>0</v>
      </c>
      <c r="P16" s="147">
        <v>12.11688509</v>
      </c>
      <c r="Q16" s="147">
        <v>277.48107874999999</v>
      </c>
      <c r="R16" s="147">
        <v>66.256626759999989</v>
      </c>
      <c r="S16" s="147">
        <v>0</v>
      </c>
      <c r="T16" s="147">
        <v>2.2643784700000005</v>
      </c>
      <c r="U16" s="147">
        <v>116.27380847000001</v>
      </c>
      <c r="V16" s="147">
        <v>0</v>
      </c>
      <c r="W16" s="147">
        <v>0</v>
      </c>
      <c r="X16" s="147">
        <v>0</v>
      </c>
      <c r="Y16" s="147">
        <v>7.5918750099999999</v>
      </c>
      <c r="Z16" s="147">
        <v>0</v>
      </c>
      <c r="AA16" s="147">
        <v>0</v>
      </c>
      <c r="AB16" s="147">
        <v>7.7455512500000001</v>
      </c>
      <c r="AC16" s="147">
        <v>3.9534194300000003</v>
      </c>
      <c r="AD16" s="147">
        <v>0</v>
      </c>
      <c r="AE16" s="147">
        <v>0</v>
      </c>
      <c r="AF16" s="147">
        <v>8.0609400000000004</v>
      </c>
      <c r="AG16" s="147">
        <v>9.7781669299999994</v>
      </c>
      <c r="AH16" s="147">
        <v>0</v>
      </c>
      <c r="AI16" s="147">
        <v>0</v>
      </c>
      <c r="AJ16" s="147">
        <v>0</v>
      </c>
      <c r="AK16" s="147">
        <v>0</v>
      </c>
      <c r="AL16" s="147">
        <v>0.38888610000000001</v>
      </c>
      <c r="AM16" s="147">
        <v>0</v>
      </c>
      <c r="AN16" s="147">
        <v>0</v>
      </c>
      <c r="AO16" s="147">
        <v>0</v>
      </c>
      <c r="AP16" s="147">
        <v>6.6780000000000006E-2</v>
      </c>
      <c r="AQ16" s="147">
        <v>0</v>
      </c>
      <c r="AR16" s="147">
        <v>0</v>
      </c>
      <c r="AS16" s="147">
        <v>0</v>
      </c>
      <c r="AT16" s="147">
        <v>0</v>
      </c>
      <c r="AU16" s="147">
        <v>0</v>
      </c>
      <c r="AV16" s="147">
        <v>0</v>
      </c>
      <c r="AW16" s="147">
        <v>0</v>
      </c>
      <c r="AX16" s="147">
        <v>0</v>
      </c>
      <c r="AY16" s="147">
        <v>0</v>
      </c>
      <c r="AZ16" s="147">
        <v>0</v>
      </c>
      <c r="BA16" s="147">
        <v>0</v>
      </c>
      <c r="BB16" s="147">
        <v>0</v>
      </c>
      <c r="BC16" s="147">
        <v>0</v>
      </c>
      <c r="BD16" s="147">
        <v>0</v>
      </c>
      <c r="BE16" s="147">
        <v>0</v>
      </c>
      <c r="BF16" s="147">
        <v>0</v>
      </c>
    </row>
    <row r="17" spans="2:58" x14ac:dyDescent="0.5">
      <c r="B17" s="101" t="s">
        <v>337</v>
      </c>
      <c r="C17" s="147">
        <v>1724.0792736442186</v>
      </c>
      <c r="D17" s="147">
        <v>1716.1809820000001</v>
      </c>
      <c r="E17" s="147">
        <v>1465.7977315100002</v>
      </c>
      <c r="F17" s="147">
        <v>980.05054661485906</v>
      </c>
      <c r="G17" s="147">
        <v>464.91180751265142</v>
      </c>
      <c r="H17" s="147">
        <v>696.65294777514771</v>
      </c>
      <c r="I17" s="147">
        <v>706.93904624000004</v>
      </c>
      <c r="J17" s="147">
        <v>859.78019022500007</v>
      </c>
      <c r="K17" s="147">
        <v>1502.410941329998</v>
      </c>
      <c r="L17" s="147">
        <v>1065.4065616788002</v>
      </c>
      <c r="M17" s="147">
        <v>1190.3265837800009</v>
      </c>
      <c r="N17" s="147">
        <v>704.68426547000001</v>
      </c>
      <c r="O17" s="147">
        <v>1234.1685852381484</v>
      </c>
      <c r="P17" s="147">
        <v>1709.081605995</v>
      </c>
      <c r="Q17" s="147">
        <v>1410.5498169768202</v>
      </c>
      <c r="R17" s="147">
        <v>797.27659156457787</v>
      </c>
      <c r="S17" s="147">
        <v>666.22742489999996</v>
      </c>
      <c r="T17" s="147">
        <v>967.7293567895872</v>
      </c>
      <c r="U17" s="147">
        <v>1089.5839821438699</v>
      </c>
      <c r="V17" s="147">
        <v>1363.3762733339429</v>
      </c>
      <c r="W17" s="147">
        <v>563.03022354000007</v>
      </c>
      <c r="X17" s="147">
        <v>657.26018273000034</v>
      </c>
      <c r="Y17" s="147">
        <v>274.07387157568752</v>
      </c>
      <c r="Z17" s="147">
        <v>9.85</v>
      </c>
      <c r="AA17" s="147">
        <v>32.587299659999999</v>
      </c>
      <c r="AB17" s="147">
        <v>269.86852352000005</v>
      </c>
      <c r="AC17" s="147">
        <v>86.147259390000002</v>
      </c>
      <c r="AD17" s="147">
        <v>39.211181240000002</v>
      </c>
      <c r="AE17" s="147">
        <v>525.98508338000011</v>
      </c>
      <c r="AF17" s="147">
        <v>329.07760999999999</v>
      </c>
      <c r="AG17" s="147">
        <v>302.38629228999991</v>
      </c>
      <c r="AH17" s="147">
        <v>6.5023804700000012</v>
      </c>
      <c r="AI17" s="147">
        <v>319.27130582678092</v>
      </c>
      <c r="AJ17" s="147">
        <v>271.13086591000007</v>
      </c>
      <c r="AK17" s="147">
        <v>191.0216834</v>
      </c>
      <c r="AL17" s="147">
        <v>37.596487410000002</v>
      </c>
      <c r="AM17" s="147">
        <v>19.641211000000002</v>
      </c>
      <c r="AN17" s="147">
        <v>57.073593740000007</v>
      </c>
      <c r="AO17" s="147">
        <v>23.012</v>
      </c>
      <c r="AP17" s="147">
        <v>25.742021750000003</v>
      </c>
      <c r="AQ17" s="147">
        <v>2.0139790000000004</v>
      </c>
      <c r="AR17" s="147">
        <v>63.373942070000005</v>
      </c>
      <c r="AS17" s="147">
        <v>45.274556583050078</v>
      </c>
      <c r="AT17" s="147">
        <v>30.538015379999994</v>
      </c>
      <c r="AU17" s="147">
        <v>42.478000000000002</v>
      </c>
      <c r="AV17" s="147">
        <v>44.525187799999998</v>
      </c>
      <c r="AW17" s="147">
        <v>8.5056560500000007</v>
      </c>
      <c r="AX17" s="147">
        <v>69.366052410000009</v>
      </c>
      <c r="AY17" s="147">
        <v>40.430619</v>
      </c>
      <c r="AZ17" s="147">
        <v>10.264676000000001</v>
      </c>
      <c r="BA17" s="147">
        <v>29.278685929999998</v>
      </c>
      <c r="BB17" s="147">
        <v>2.7210264</v>
      </c>
      <c r="BC17" s="147">
        <v>44.585070000000009</v>
      </c>
      <c r="BD17" s="147">
        <v>85.614361209999998</v>
      </c>
      <c r="BE17" s="147">
        <v>82.389354397000005</v>
      </c>
      <c r="BF17" s="147">
        <v>50.497054449999993</v>
      </c>
    </row>
    <row r="18" spans="2:58" x14ac:dyDescent="0.5">
      <c r="B18" s="101" t="s">
        <v>338</v>
      </c>
      <c r="C18" s="147">
        <v>580.88927034000005</v>
      </c>
      <c r="D18" s="147">
        <v>913.88347099999999</v>
      </c>
      <c r="E18" s="147">
        <v>948.54788164708521</v>
      </c>
      <c r="F18" s="147">
        <v>661.93044019000001</v>
      </c>
      <c r="G18" s="147">
        <v>344.63329467999989</v>
      </c>
      <c r="H18" s="147">
        <v>658.48061399999983</v>
      </c>
      <c r="I18" s="147">
        <v>543.08769156364315</v>
      </c>
      <c r="J18" s="147">
        <v>576.11834080200003</v>
      </c>
      <c r="K18" s="147">
        <v>1528.0266269467929</v>
      </c>
      <c r="L18" s="147">
        <v>581.75997034999966</v>
      </c>
      <c r="M18" s="147">
        <v>620.65831899999989</v>
      </c>
      <c r="N18" s="147">
        <v>627.58811030999993</v>
      </c>
      <c r="O18" s="147">
        <v>851.49003692999781</v>
      </c>
      <c r="P18" s="147">
        <v>647.79774289500006</v>
      </c>
      <c r="Q18" s="147">
        <v>1047.1973753945883</v>
      </c>
      <c r="R18" s="147">
        <v>643.69799571889394</v>
      </c>
      <c r="S18" s="147">
        <v>464.97712221</v>
      </c>
      <c r="T18" s="147">
        <v>652.81046154823525</v>
      </c>
      <c r="U18" s="147">
        <v>665.63075239</v>
      </c>
      <c r="V18" s="147">
        <v>792.82275737999998</v>
      </c>
      <c r="W18" s="147">
        <v>402.51949891000004</v>
      </c>
      <c r="X18" s="147">
        <v>706.97437059999982</v>
      </c>
      <c r="Y18" s="147">
        <v>172.32614544999996</v>
      </c>
      <c r="Z18" s="147">
        <v>9.8970000000000002</v>
      </c>
      <c r="AA18" s="147">
        <v>24.292628949999997</v>
      </c>
      <c r="AB18" s="147">
        <v>202.18292230999998</v>
      </c>
      <c r="AC18" s="147">
        <v>62.17139388999999</v>
      </c>
      <c r="AD18" s="147">
        <v>21.271980010000004</v>
      </c>
      <c r="AE18" s="147">
        <v>359.99380898999993</v>
      </c>
      <c r="AF18" s="147">
        <v>287.53052000000002</v>
      </c>
      <c r="AG18" s="147">
        <v>210.23357404999999</v>
      </c>
      <c r="AH18" s="147">
        <v>4.27782047</v>
      </c>
      <c r="AI18" s="147">
        <v>270.24004127999996</v>
      </c>
      <c r="AJ18" s="147">
        <v>181.44102772943151</v>
      </c>
      <c r="AK18" s="147">
        <v>152.82147399999999</v>
      </c>
      <c r="AL18" s="147">
        <v>34.128637780000005</v>
      </c>
      <c r="AM18" s="147">
        <v>4.8812600000000002</v>
      </c>
      <c r="AN18" s="147">
        <v>43.024140920000008</v>
      </c>
      <c r="AO18" s="147">
        <v>18.658000000000001</v>
      </c>
      <c r="AP18" s="147">
        <v>27.105134019579499</v>
      </c>
      <c r="AQ18" s="147">
        <v>8.2510434099999994</v>
      </c>
      <c r="AR18" s="147">
        <v>51.249352680000015</v>
      </c>
      <c r="AS18" s="147">
        <v>42.384264874999992</v>
      </c>
      <c r="AT18" s="147">
        <v>24.940205899999995</v>
      </c>
      <c r="AU18" s="147">
        <v>34.994999999999997</v>
      </c>
      <c r="AV18" s="147">
        <v>42.669678500000003</v>
      </c>
      <c r="AW18" s="147">
        <v>11.021033010000002</v>
      </c>
      <c r="AX18" s="147">
        <v>39.047496549999998</v>
      </c>
      <c r="AY18" s="147">
        <v>32.517771999999994</v>
      </c>
      <c r="AZ18" s="147">
        <v>5.3620255900000267</v>
      </c>
      <c r="BA18" s="147">
        <v>23.64158853</v>
      </c>
      <c r="BB18" s="147">
        <v>2.0134938</v>
      </c>
      <c r="BC18" s="147">
        <v>31.695870949381366</v>
      </c>
      <c r="BD18" s="147">
        <v>71.464305929999995</v>
      </c>
      <c r="BE18" s="147">
        <v>57.11200152</v>
      </c>
      <c r="BF18" s="147">
        <v>41.936579999999999</v>
      </c>
    </row>
    <row r="19" spans="2:58" x14ac:dyDescent="0.5">
      <c r="B19" s="101" t="s">
        <v>339</v>
      </c>
      <c r="C19" s="147">
        <v>0</v>
      </c>
      <c r="D19" s="147">
        <v>0</v>
      </c>
      <c r="E19" s="147">
        <v>0</v>
      </c>
      <c r="F19" s="147">
        <v>0</v>
      </c>
      <c r="G19" s="147">
        <v>0</v>
      </c>
      <c r="H19" s="147">
        <v>0</v>
      </c>
      <c r="I19" s="147">
        <v>0</v>
      </c>
      <c r="J19" s="147">
        <v>0</v>
      </c>
      <c r="K19" s="147">
        <v>0</v>
      </c>
      <c r="L19" s="147">
        <v>0</v>
      </c>
      <c r="M19" s="147">
        <v>0</v>
      </c>
      <c r="N19" s="147">
        <v>0</v>
      </c>
      <c r="O19" s="147">
        <v>0</v>
      </c>
      <c r="P19" s="147">
        <v>18.09344741</v>
      </c>
      <c r="Q19" s="147">
        <v>25.84682463</v>
      </c>
      <c r="R19" s="147">
        <v>0</v>
      </c>
      <c r="S19" s="147">
        <v>0</v>
      </c>
      <c r="T19" s="147">
        <v>0</v>
      </c>
      <c r="U19" s="147">
        <v>0</v>
      </c>
      <c r="V19" s="147">
        <v>0</v>
      </c>
      <c r="W19" s="147">
        <v>0</v>
      </c>
      <c r="X19" s="147">
        <v>0</v>
      </c>
      <c r="Y19" s="147">
        <v>0</v>
      </c>
      <c r="Z19" s="147">
        <v>0</v>
      </c>
      <c r="AA19" s="147">
        <v>0</v>
      </c>
      <c r="AB19" s="147">
        <v>0</v>
      </c>
      <c r="AC19" s="147">
        <v>0</v>
      </c>
      <c r="AD19" s="147">
        <v>0</v>
      </c>
      <c r="AE19" s="147">
        <v>0</v>
      </c>
      <c r="AF19" s="147">
        <v>0</v>
      </c>
      <c r="AG19" s="147">
        <v>0</v>
      </c>
      <c r="AH19" s="147">
        <v>0</v>
      </c>
      <c r="AI19" s="147">
        <v>0</v>
      </c>
      <c r="AJ19" s="147">
        <v>0</v>
      </c>
      <c r="AK19" s="147">
        <v>0</v>
      </c>
      <c r="AL19" s="147">
        <v>0</v>
      </c>
      <c r="AM19" s="147">
        <v>0</v>
      </c>
      <c r="AN19" s="147">
        <v>0</v>
      </c>
      <c r="AO19" s="147">
        <v>0</v>
      </c>
      <c r="AP19" s="147">
        <v>0</v>
      </c>
      <c r="AQ19" s="147">
        <v>0</v>
      </c>
      <c r="AR19" s="147">
        <v>0</v>
      </c>
      <c r="AS19" s="147">
        <v>0</v>
      </c>
      <c r="AT19" s="147">
        <v>0</v>
      </c>
      <c r="AU19" s="147">
        <v>0</v>
      </c>
      <c r="AV19" s="147">
        <v>0</v>
      </c>
      <c r="AW19" s="147">
        <v>0</v>
      </c>
      <c r="AX19" s="147">
        <v>0</v>
      </c>
      <c r="AY19" s="147">
        <v>0</v>
      </c>
      <c r="AZ19" s="147">
        <v>0</v>
      </c>
      <c r="BA19" s="147">
        <v>0</v>
      </c>
      <c r="BB19" s="147">
        <v>0</v>
      </c>
      <c r="BC19" s="147">
        <v>0</v>
      </c>
      <c r="BD19" s="147">
        <v>0</v>
      </c>
      <c r="BE19" s="147">
        <v>0</v>
      </c>
      <c r="BF19" s="147">
        <v>0</v>
      </c>
    </row>
    <row r="20" spans="2:58" x14ac:dyDescent="0.5">
      <c r="B20" s="102" t="s">
        <v>340</v>
      </c>
      <c r="C20" s="147">
        <v>0</v>
      </c>
      <c r="D20" s="147">
        <v>0</v>
      </c>
      <c r="E20" s="147">
        <v>0</v>
      </c>
      <c r="F20" s="147">
        <v>0</v>
      </c>
      <c r="G20" s="147">
        <v>0</v>
      </c>
      <c r="H20" s="147">
        <v>0</v>
      </c>
      <c r="I20" s="147">
        <v>0</v>
      </c>
      <c r="J20" s="147">
        <v>0</v>
      </c>
      <c r="K20" s="147">
        <v>0</v>
      </c>
      <c r="L20" s="147">
        <v>0</v>
      </c>
      <c r="M20" s="147">
        <v>0</v>
      </c>
      <c r="N20" s="147">
        <v>0</v>
      </c>
      <c r="O20" s="147">
        <v>0</v>
      </c>
      <c r="P20" s="147">
        <v>0</v>
      </c>
      <c r="Q20" s="147">
        <v>25.84682463</v>
      </c>
      <c r="R20" s="147">
        <v>0</v>
      </c>
      <c r="S20" s="147">
        <v>0</v>
      </c>
      <c r="T20" s="147">
        <v>0</v>
      </c>
      <c r="U20" s="147">
        <v>0</v>
      </c>
      <c r="V20" s="147">
        <v>0</v>
      </c>
      <c r="W20" s="147">
        <v>0</v>
      </c>
      <c r="X20" s="147">
        <v>0</v>
      </c>
      <c r="Y20" s="147">
        <v>0</v>
      </c>
      <c r="Z20" s="147">
        <v>0</v>
      </c>
      <c r="AA20" s="147">
        <v>0</v>
      </c>
      <c r="AB20" s="147">
        <v>0</v>
      </c>
      <c r="AC20" s="147">
        <v>0</v>
      </c>
      <c r="AD20" s="147">
        <v>0</v>
      </c>
      <c r="AE20" s="147">
        <v>0</v>
      </c>
      <c r="AF20" s="147">
        <v>0</v>
      </c>
      <c r="AG20" s="147">
        <v>0</v>
      </c>
      <c r="AH20" s="147">
        <v>0</v>
      </c>
      <c r="AI20" s="147">
        <v>0</v>
      </c>
      <c r="AJ20" s="147">
        <v>0</v>
      </c>
      <c r="AK20" s="147">
        <v>0</v>
      </c>
      <c r="AL20" s="147">
        <v>0</v>
      </c>
      <c r="AM20" s="147">
        <v>0</v>
      </c>
      <c r="AN20" s="147">
        <v>0</v>
      </c>
      <c r="AO20" s="147">
        <v>0</v>
      </c>
      <c r="AP20" s="147">
        <v>0</v>
      </c>
      <c r="AQ20" s="147">
        <v>0</v>
      </c>
      <c r="AR20" s="147">
        <v>0</v>
      </c>
      <c r="AS20" s="147">
        <v>0</v>
      </c>
      <c r="AT20" s="147">
        <v>0</v>
      </c>
      <c r="AU20" s="147">
        <v>0</v>
      </c>
      <c r="AV20" s="147">
        <v>0</v>
      </c>
      <c r="AW20" s="147">
        <v>0</v>
      </c>
      <c r="AX20" s="147">
        <v>0</v>
      </c>
      <c r="AY20" s="147">
        <v>0</v>
      </c>
      <c r="AZ20" s="147">
        <v>0</v>
      </c>
      <c r="BA20" s="147">
        <v>0</v>
      </c>
      <c r="BB20" s="147">
        <v>0</v>
      </c>
      <c r="BC20" s="147">
        <v>0</v>
      </c>
      <c r="BD20" s="147">
        <v>0</v>
      </c>
      <c r="BE20" s="147">
        <v>0</v>
      </c>
      <c r="BF20" s="147">
        <v>0</v>
      </c>
    </row>
    <row r="21" spans="2:58" x14ac:dyDescent="0.5">
      <c r="B21" s="102" t="s">
        <v>341</v>
      </c>
      <c r="C21" s="147">
        <v>0</v>
      </c>
      <c r="D21" s="147">
        <v>0</v>
      </c>
      <c r="E21" s="147">
        <v>0</v>
      </c>
      <c r="F21" s="147">
        <v>0</v>
      </c>
      <c r="G21" s="147">
        <v>0</v>
      </c>
      <c r="H21" s="147">
        <v>0</v>
      </c>
      <c r="I21" s="147">
        <v>0</v>
      </c>
      <c r="J21" s="147">
        <v>0</v>
      </c>
      <c r="K21" s="147">
        <v>0</v>
      </c>
      <c r="L21" s="147">
        <v>0</v>
      </c>
      <c r="M21" s="147">
        <v>0</v>
      </c>
      <c r="N21" s="147">
        <v>0</v>
      </c>
      <c r="O21" s="147">
        <v>0</v>
      </c>
      <c r="P21" s="147">
        <v>18.09344741</v>
      </c>
      <c r="Q21" s="147">
        <v>0</v>
      </c>
      <c r="R21" s="147">
        <v>0</v>
      </c>
      <c r="S21" s="147">
        <v>0</v>
      </c>
      <c r="T21" s="147">
        <v>0</v>
      </c>
      <c r="U21" s="147">
        <v>0</v>
      </c>
      <c r="V21" s="147">
        <v>0</v>
      </c>
      <c r="W21" s="147">
        <v>0</v>
      </c>
      <c r="X21" s="147">
        <v>0</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0</v>
      </c>
      <c r="AN21" s="147">
        <v>0</v>
      </c>
      <c r="AO21" s="147">
        <v>0</v>
      </c>
      <c r="AP21" s="147">
        <v>0</v>
      </c>
      <c r="AQ21" s="147">
        <v>0</v>
      </c>
      <c r="AR21" s="147">
        <v>0</v>
      </c>
      <c r="AS21" s="147">
        <v>0</v>
      </c>
      <c r="AT21" s="147">
        <v>0</v>
      </c>
      <c r="AU21" s="147">
        <v>0</v>
      </c>
      <c r="AV21" s="147">
        <v>0</v>
      </c>
      <c r="AW21" s="147">
        <v>0</v>
      </c>
      <c r="AX21" s="147">
        <v>0</v>
      </c>
      <c r="AY21" s="147">
        <v>0</v>
      </c>
      <c r="AZ21" s="147">
        <v>0</v>
      </c>
      <c r="BA21" s="147">
        <v>0</v>
      </c>
      <c r="BB21" s="147">
        <v>0</v>
      </c>
      <c r="BC21" s="147">
        <v>0</v>
      </c>
      <c r="BD21" s="147">
        <v>0</v>
      </c>
      <c r="BE21" s="147">
        <v>0</v>
      </c>
      <c r="BF21" s="147">
        <v>0</v>
      </c>
    </row>
    <row r="22" spans="2:58" x14ac:dyDescent="0.5">
      <c r="B22" s="101" t="s">
        <v>342</v>
      </c>
      <c r="C22" s="147">
        <v>0</v>
      </c>
      <c r="D22" s="147">
        <v>0</v>
      </c>
      <c r="E22" s="147">
        <v>0</v>
      </c>
      <c r="F22" s="147">
        <v>2.3390999999999999E-2</v>
      </c>
      <c r="G22" s="147">
        <v>1.0499999999999999E-3</v>
      </c>
      <c r="H22" s="147">
        <v>0</v>
      </c>
      <c r="I22" s="147">
        <v>0</v>
      </c>
      <c r="J22" s="147">
        <v>0</v>
      </c>
      <c r="K22" s="147">
        <v>0</v>
      </c>
      <c r="L22" s="147">
        <v>4.7287660700000007</v>
      </c>
      <c r="M22" s="147">
        <v>6.2144889999999995</v>
      </c>
      <c r="N22" s="147">
        <v>6.7500000000000004E-4</v>
      </c>
      <c r="O22" s="147">
        <v>0</v>
      </c>
      <c r="P22" s="147">
        <v>48.29160169</v>
      </c>
      <c r="Q22" s="147">
        <v>0</v>
      </c>
      <c r="R22" s="147">
        <v>0</v>
      </c>
      <c r="S22" s="147">
        <v>0</v>
      </c>
      <c r="T22" s="147">
        <v>8.0199999999999994E-3</v>
      </c>
      <c r="U22" s="147">
        <v>0</v>
      </c>
      <c r="V22" s="147">
        <v>0</v>
      </c>
      <c r="W22" s="147">
        <v>5.6081252499999996</v>
      </c>
      <c r="X22" s="147">
        <v>0</v>
      </c>
      <c r="Y22" s="147">
        <v>0</v>
      </c>
      <c r="Z22" s="147">
        <v>0.51500000000000001</v>
      </c>
      <c r="AA22" s="147">
        <v>0</v>
      </c>
      <c r="AB22" s="147">
        <v>1.0205543400000001</v>
      </c>
      <c r="AC22" s="147">
        <v>27.053674769999997</v>
      </c>
      <c r="AD22" s="147">
        <v>0</v>
      </c>
      <c r="AE22" s="147">
        <v>0</v>
      </c>
      <c r="AF22" s="147">
        <v>0</v>
      </c>
      <c r="AG22" s="147">
        <v>0</v>
      </c>
      <c r="AH22" s="147">
        <v>0</v>
      </c>
      <c r="AI22" s="147">
        <v>0</v>
      </c>
      <c r="AJ22" s="147">
        <v>0</v>
      </c>
      <c r="AK22" s="147">
        <v>0</v>
      </c>
      <c r="AL22" s="147">
        <v>0</v>
      </c>
      <c r="AM22" s="147">
        <v>0</v>
      </c>
      <c r="AN22" s="147">
        <v>0</v>
      </c>
      <c r="AO22" s="147">
        <v>0</v>
      </c>
      <c r="AP22" s="147">
        <v>0</v>
      </c>
      <c r="AQ22" s="147">
        <v>0</v>
      </c>
      <c r="AR22" s="147">
        <v>0</v>
      </c>
      <c r="AS22" s="147">
        <v>0</v>
      </c>
      <c r="AT22" s="147">
        <v>0</v>
      </c>
      <c r="AU22" s="147">
        <v>0</v>
      </c>
      <c r="AV22" s="147">
        <v>0</v>
      </c>
      <c r="AW22" s="147">
        <v>0</v>
      </c>
      <c r="AX22" s="147">
        <v>0</v>
      </c>
      <c r="AY22" s="147">
        <v>0</v>
      </c>
      <c r="AZ22" s="147">
        <v>0</v>
      </c>
      <c r="BA22" s="147">
        <v>0</v>
      </c>
      <c r="BB22" s="147">
        <v>0</v>
      </c>
      <c r="BC22" s="147">
        <v>7.1303800000000056E-2</v>
      </c>
      <c r="BD22" s="147">
        <v>0</v>
      </c>
      <c r="BE22" s="147">
        <v>0</v>
      </c>
      <c r="BF22" s="147">
        <v>0</v>
      </c>
    </row>
    <row r="23" spans="2:58" x14ac:dyDescent="0.5">
      <c r="B23" s="101" t="s">
        <v>343</v>
      </c>
      <c r="C23" s="147">
        <v>899.90327094084978</v>
      </c>
      <c r="D23" s="147">
        <v>1698.851658</v>
      </c>
      <c r="E23" s="147">
        <v>3225.9353716085284</v>
      </c>
      <c r="F23" s="147">
        <v>1283.9623570400001</v>
      </c>
      <c r="G23" s="147">
        <v>169.83891795637689</v>
      </c>
      <c r="H23" s="147">
        <v>1523.288366</v>
      </c>
      <c r="I23" s="147">
        <v>495.96071329091006</v>
      </c>
      <c r="J23" s="147">
        <v>366.63205572000004</v>
      </c>
      <c r="K23" s="147">
        <v>-479.62012152588579</v>
      </c>
      <c r="L23" s="147">
        <v>413.76540147322322</v>
      </c>
      <c r="M23" s="147">
        <v>6537.8721571604774</v>
      </c>
      <c r="N23" s="147">
        <v>814.38909715093735</v>
      </c>
      <c r="O23" s="147">
        <v>1192.4755699724108</v>
      </c>
      <c r="P23" s="147">
        <v>3017.2442642058213</v>
      </c>
      <c r="Q23" s="147">
        <v>1129.1806346904214</v>
      </c>
      <c r="R23" s="147">
        <v>869.18713575999982</v>
      </c>
      <c r="S23" s="147">
        <v>583.19277463608591</v>
      </c>
      <c r="T23" s="147">
        <v>1256.6730549258787</v>
      </c>
      <c r="U23" s="147">
        <v>867.13871918999996</v>
      </c>
      <c r="V23" s="147">
        <v>1258.9214389862325</v>
      </c>
      <c r="W23" s="147">
        <v>485.96620021187766</v>
      </c>
      <c r="X23" s="147">
        <v>727.8079513461596</v>
      </c>
      <c r="Y23" s="147">
        <v>510.3133715593317</v>
      </c>
      <c r="Z23" s="147">
        <v>5.3040000000000003</v>
      </c>
      <c r="AA23" s="147">
        <v>10.163682549999994</v>
      </c>
      <c r="AB23" s="147">
        <v>289.57915598125533</v>
      </c>
      <c r="AC23" s="147">
        <v>116.86091847842499</v>
      </c>
      <c r="AD23" s="147">
        <v>38.649778785640187</v>
      </c>
      <c r="AE23" s="147">
        <v>699.1839324</v>
      </c>
      <c r="AF23" s="147">
        <v>424.5626231516502</v>
      </c>
      <c r="AG23" s="147">
        <v>329.88823402850051</v>
      </c>
      <c r="AH23" s="147">
        <v>0.20326787000000104</v>
      </c>
      <c r="AI23" s="147">
        <v>649.13267163883688</v>
      </c>
      <c r="AJ23" s="147">
        <v>140.80101259914517</v>
      </c>
      <c r="AK23" s="147">
        <v>559.17016689000013</v>
      </c>
      <c r="AL23" s="147">
        <v>53.174221136000007</v>
      </c>
      <c r="AM23" s="147">
        <v>26.440739999999998</v>
      </c>
      <c r="AN23" s="147">
        <v>374.12878916999995</v>
      </c>
      <c r="AO23" s="147">
        <v>40.445696490000003</v>
      </c>
      <c r="AP23" s="147">
        <v>0</v>
      </c>
      <c r="AQ23" s="147">
        <v>0</v>
      </c>
      <c r="AR23" s="147">
        <v>0</v>
      </c>
      <c r="AS23" s="147">
        <v>47.07082906449908</v>
      </c>
      <c r="AT23" s="147">
        <v>49.034058629999997</v>
      </c>
      <c r="AU23" s="147">
        <v>78.183000000000007</v>
      </c>
      <c r="AV23" s="147">
        <v>56.440464290000001</v>
      </c>
      <c r="AW23" s="147">
        <v>72.68150051649998</v>
      </c>
      <c r="AX23" s="147">
        <v>106.56343793250002</v>
      </c>
      <c r="AY23" s="147">
        <v>67.558000000000007</v>
      </c>
      <c r="AZ23" s="147">
        <v>2.9188399700000005</v>
      </c>
      <c r="BA23" s="147">
        <v>86.606813020090101</v>
      </c>
      <c r="BB23" s="147">
        <v>0</v>
      </c>
      <c r="BC23" s="147">
        <v>97.043871130199989</v>
      </c>
      <c r="BD23" s="147">
        <v>126.98265953950005</v>
      </c>
      <c r="BE23" s="147">
        <v>2.3930217345503699</v>
      </c>
      <c r="BF23" s="147">
        <v>73.305293063874998</v>
      </c>
    </row>
    <row r="24" spans="2:58" x14ac:dyDescent="0.5">
      <c r="B24" s="102" t="s">
        <v>181</v>
      </c>
      <c r="C24" s="147">
        <v>899.90327094084978</v>
      </c>
      <c r="D24" s="147">
        <v>1698.851658</v>
      </c>
      <c r="E24" s="147">
        <v>3225.9353716085284</v>
      </c>
      <c r="F24" s="147">
        <v>1283.9623570400001</v>
      </c>
      <c r="G24" s="147">
        <v>169.83891795637689</v>
      </c>
      <c r="H24" s="147">
        <v>1523.288366</v>
      </c>
      <c r="I24" s="147">
        <v>486.66690419091009</v>
      </c>
      <c r="J24" s="147">
        <v>366.63205572000004</v>
      </c>
      <c r="K24" s="147">
        <v>-479.62012152588579</v>
      </c>
      <c r="L24" s="147">
        <v>413.76540147322322</v>
      </c>
      <c r="M24" s="147">
        <v>6537.8721571604774</v>
      </c>
      <c r="N24" s="147">
        <v>814.38909715093735</v>
      </c>
      <c r="O24" s="147">
        <v>1192.4755699724108</v>
      </c>
      <c r="P24" s="147">
        <v>3017.2442642058213</v>
      </c>
      <c r="Q24" s="147">
        <v>1129.1806346904214</v>
      </c>
      <c r="R24" s="147">
        <v>869.18713575999982</v>
      </c>
      <c r="S24" s="147">
        <v>583.19277463608591</v>
      </c>
      <c r="T24" s="147">
        <v>1256.6730549258787</v>
      </c>
      <c r="U24" s="147">
        <v>867.13871918999996</v>
      </c>
      <c r="V24" s="147">
        <v>1258.9214389862325</v>
      </c>
      <c r="W24" s="147">
        <v>485.96620021187766</v>
      </c>
      <c r="X24" s="147">
        <v>718.00846462115965</v>
      </c>
      <c r="Y24" s="147">
        <v>510.3133715593317</v>
      </c>
      <c r="Z24" s="147">
        <v>5.3040000000000003</v>
      </c>
      <c r="AA24" s="147">
        <v>10.163682549999994</v>
      </c>
      <c r="AB24" s="147">
        <v>289.57915598125533</v>
      </c>
      <c r="AC24" s="147">
        <v>116.86091847842499</v>
      </c>
      <c r="AD24" s="147">
        <v>38.649778785640187</v>
      </c>
      <c r="AE24" s="147">
        <v>699.1839324</v>
      </c>
      <c r="AF24" s="147">
        <v>424.5626231516502</v>
      </c>
      <c r="AG24" s="147">
        <v>329.88823402850051</v>
      </c>
      <c r="AH24" s="147">
        <v>0.20326787000000104</v>
      </c>
      <c r="AI24" s="147">
        <v>649.13267163883688</v>
      </c>
      <c r="AJ24" s="147">
        <v>140.80101259914517</v>
      </c>
      <c r="AK24" s="147">
        <v>559.17016689000013</v>
      </c>
      <c r="AL24" s="147">
        <v>53.174221136000007</v>
      </c>
      <c r="AM24" s="147">
        <v>26.440739999999998</v>
      </c>
      <c r="AN24" s="147">
        <v>374.12878916999995</v>
      </c>
      <c r="AO24" s="147">
        <v>40.445696490000003</v>
      </c>
      <c r="AP24" s="147">
        <v>0</v>
      </c>
      <c r="AQ24" s="147">
        <v>0</v>
      </c>
      <c r="AR24" s="147">
        <v>0</v>
      </c>
      <c r="AS24" s="147">
        <v>47.07082906449908</v>
      </c>
      <c r="AT24" s="147">
        <v>49.034058629999997</v>
      </c>
      <c r="AU24" s="147">
        <v>78.183000000000007</v>
      </c>
      <c r="AV24" s="147">
        <v>56.440464290000001</v>
      </c>
      <c r="AW24" s="147">
        <v>72.68150051649998</v>
      </c>
      <c r="AX24" s="147">
        <v>106.56343793250002</v>
      </c>
      <c r="AY24" s="147">
        <v>67.558000000000007</v>
      </c>
      <c r="AZ24" s="147">
        <v>2.9188399700000005</v>
      </c>
      <c r="BA24" s="147">
        <v>86.606813020090101</v>
      </c>
      <c r="BB24" s="147">
        <v>0</v>
      </c>
      <c r="BC24" s="147">
        <v>97.043871130199989</v>
      </c>
      <c r="BD24" s="147">
        <v>126.98265953950005</v>
      </c>
      <c r="BE24" s="147">
        <v>2.3930217345503699</v>
      </c>
      <c r="BF24" s="147">
        <v>73.305293063874998</v>
      </c>
    </row>
    <row r="25" spans="2:58" x14ac:dyDescent="0.5">
      <c r="B25" s="103" t="s">
        <v>182</v>
      </c>
      <c r="C25" s="147">
        <v>899.90327094084978</v>
      </c>
      <c r="D25" s="147">
        <v>328.326277</v>
      </c>
      <c r="E25" s="147">
        <v>1718.7011674233527</v>
      </c>
      <c r="F25" s="147">
        <v>819.15644538311983</v>
      </c>
      <c r="G25" s="147">
        <v>87.584528943876705</v>
      </c>
      <c r="H25" s="147">
        <v>0</v>
      </c>
      <c r="I25" s="147">
        <v>163.6927910134101</v>
      </c>
      <c r="J25" s="147">
        <v>366.63205572000004</v>
      </c>
      <c r="K25" s="147">
        <v>-238.64864887088507</v>
      </c>
      <c r="L25" s="147">
        <v>62.233307190097896</v>
      </c>
      <c r="M25" s="147">
        <v>2776.4876464069876</v>
      </c>
      <c r="N25" s="147">
        <v>191.3704715415623</v>
      </c>
      <c r="O25" s="147">
        <v>1192.4755699724108</v>
      </c>
      <c r="P25" s="147">
        <v>734.64124065332271</v>
      </c>
      <c r="Q25" s="147">
        <v>19.944304860295915</v>
      </c>
      <c r="R25" s="147">
        <v>112.37935640999984</v>
      </c>
      <c r="S25" s="147">
        <v>10.190508238585238</v>
      </c>
      <c r="T25" s="147">
        <v>165.05075541150123</v>
      </c>
      <c r="U25" s="147">
        <v>219.37685392999998</v>
      </c>
      <c r="V25" s="147">
        <v>409.09201098810689</v>
      </c>
      <c r="W25" s="147">
        <v>125.5275101056244</v>
      </c>
      <c r="X25" s="147">
        <v>187.63401523865974</v>
      </c>
      <c r="Y25" s="147">
        <v>89.37721158120705</v>
      </c>
      <c r="Z25" s="147">
        <v>4.3559999999999999</v>
      </c>
      <c r="AA25" s="147">
        <v>10.163682549999994</v>
      </c>
      <c r="AB25" s="147">
        <v>4.7075295964053128</v>
      </c>
      <c r="AC25" s="147">
        <v>19.523122178424995</v>
      </c>
      <c r="AD25" s="147">
        <v>2.36336588564019</v>
      </c>
      <c r="AE25" s="147">
        <v>268.9428262400001</v>
      </c>
      <c r="AF25" s="147">
        <v>189.48628410665003</v>
      </c>
      <c r="AG25" s="147">
        <v>101.27397591037503</v>
      </c>
      <c r="AH25" s="147">
        <v>-0.36955237999999896</v>
      </c>
      <c r="AI25" s="147">
        <v>125.67472532042383</v>
      </c>
      <c r="AJ25" s="147">
        <v>53.600566671645197</v>
      </c>
      <c r="AK25" s="147">
        <v>167.78743732000001</v>
      </c>
      <c r="AL25" s="147">
        <v>6.369496728500005</v>
      </c>
      <c r="AM25" s="147">
        <v>8.4771899999999984</v>
      </c>
      <c r="AN25" s="147">
        <v>26.18919661</v>
      </c>
      <c r="AO25" s="147">
        <v>16.080757070000001</v>
      </c>
      <c r="AP25" s="147">
        <v>0</v>
      </c>
      <c r="AQ25" s="147">
        <v>0</v>
      </c>
      <c r="AR25" s="147">
        <v>0</v>
      </c>
      <c r="AS25" s="147">
        <v>0</v>
      </c>
      <c r="AT25" s="147">
        <v>37.950580129999999</v>
      </c>
      <c r="AU25" s="147">
        <v>17.827999999999999</v>
      </c>
      <c r="AV25" s="147">
        <v>10.17301919</v>
      </c>
      <c r="AW25" s="147">
        <v>27.965251353999971</v>
      </c>
      <c r="AX25" s="147">
        <v>34.510250160000012</v>
      </c>
      <c r="AY25" s="147">
        <v>3.2109999999999999</v>
      </c>
      <c r="AZ25" s="147">
        <v>4.2237548800000004</v>
      </c>
      <c r="BA25" s="147">
        <v>28.172615817720107</v>
      </c>
      <c r="BB25" s="147">
        <v>0</v>
      </c>
      <c r="BC25" s="147">
        <v>44.392029999999998</v>
      </c>
      <c r="BD25" s="147">
        <v>33.996776637999993</v>
      </c>
      <c r="BE25" s="147">
        <v>23.772213472050325</v>
      </c>
      <c r="BF25" s="147">
        <v>0.63919493387499804</v>
      </c>
    </row>
    <row r="26" spans="2:58" x14ac:dyDescent="0.5">
      <c r="B26" s="102" t="s">
        <v>183</v>
      </c>
      <c r="C26" s="147">
        <v>899.90327094084978</v>
      </c>
      <c r="D26" s="147">
        <v>119.67971300000001</v>
      </c>
      <c r="E26" s="147">
        <v>1718.7011674233527</v>
      </c>
      <c r="F26" s="147">
        <v>187.77599835649562</v>
      </c>
      <c r="G26" s="147">
        <v>36.777656296142098</v>
      </c>
      <c r="H26" s="147">
        <v>0</v>
      </c>
      <c r="I26" s="147">
        <v>163.6927910134101</v>
      </c>
      <c r="J26" s="147">
        <v>366.63205572000004</v>
      </c>
      <c r="K26" s="147">
        <v>52.848344774115084</v>
      </c>
      <c r="L26" s="147">
        <v>62.233307190097896</v>
      </c>
      <c r="M26" s="147">
        <v>1945.2048704046144</v>
      </c>
      <c r="N26" s="147">
        <v>45.925055162437189</v>
      </c>
      <c r="O26" s="147">
        <v>1192.4755699724108</v>
      </c>
      <c r="P26" s="147">
        <v>380.81628927732305</v>
      </c>
      <c r="Q26" s="147">
        <v>-75.105046186179848</v>
      </c>
      <c r="R26" s="147">
        <v>112.37935640999984</v>
      </c>
      <c r="S26" s="147">
        <v>114.71013828545952</v>
      </c>
      <c r="T26" s="147">
        <v>0</v>
      </c>
      <c r="U26" s="147">
        <v>38.93110265</v>
      </c>
      <c r="V26" s="147">
        <v>122.48800961110659</v>
      </c>
      <c r="W26" s="147">
        <v>0</v>
      </c>
      <c r="X26" s="147">
        <v>61.519799316209792</v>
      </c>
      <c r="Y26" s="147">
        <v>28.036598526706854</v>
      </c>
      <c r="Z26" s="147">
        <v>3.05</v>
      </c>
      <c r="AA26" s="147">
        <v>10.163682549999994</v>
      </c>
      <c r="AB26" s="147">
        <v>4.7075295964053128</v>
      </c>
      <c r="AC26" s="147">
        <v>0</v>
      </c>
      <c r="AD26" s="147">
        <v>-1.71212909985981</v>
      </c>
      <c r="AE26" s="147">
        <v>103.43785296000001</v>
      </c>
      <c r="AF26" s="147">
        <v>0</v>
      </c>
      <c r="AG26" s="147">
        <v>0</v>
      </c>
      <c r="AH26" s="147">
        <v>9.2915120000001003E-2</v>
      </c>
      <c r="AI26" s="147">
        <v>-47.506273530164009</v>
      </c>
      <c r="AJ26" s="147">
        <v>42.454036385020196</v>
      </c>
      <c r="AK26" s="147">
        <v>31.404370900000007</v>
      </c>
      <c r="AL26" s="147">
        <v>0</v>
      </c>
      <c r="AM26" s="147">
        <v>2.45791</v>
      </c>
      <c r="AN26" s="147">
        <v>5.60919306</v>
      </c>
      <c r="AO26" s="147">
        <v>0</v>
      </c>
      <c r="AP26" s="147">
        <v>0</v>
      </c>
      <c r="AQ26" s="147">
        <v>0</v>
      </c>
      <c r="AR26" s="147">
        <v>0</v>
      </c>
      <c r="AS26" s="147">
        <v>0</v>
      </c>
      <c r="AT26" s="147">
        <v>33.729180530000001</v>
      </c>
      <c r="AU26" s="147">
        <v>4.8659999999999997</v>
      </c>
      <c r="AV26" s="147">
        <v>0</v>
      </c>
      <c r="AW26" s="147">
        <v>0</v>
      </c>
      <c r="AX26" s="147">
        <v>0</v>
      </c>
      <c r="AY26" s="147">
        <v>-6.798</v>
      </c>
      <c r="AZ26" s="147">
        <v>3.2162365199999998</v>
      </c>
      <c r="BA26" s="147">
        <v>9.8457822748951074</v>
      </c>
      <c r="BB26" s="147">
        <v>0</v>
      </c>
      <c r="BC26" s="147">
        <v>3.6709899999999998</v>
      </c>
      <c r="BD26" s="147">
        <v>0</v>
      </c>
      <c r="BE26" s="147">
        <v>13.086399525550238</v>
      </c>
      <c r="BF26" s="147">
        <v>0</v>
      </c>
    </row>
    <row r="27" spans="2:58" x14ac:dyDescent="0.5">
      <c r="B27" s="102" t="s">
        <v>184</v>
      </c>
      <c r="C27" s="99">
        <v>0</v>
      </c>
      <c r="D27" s="147">
        <v>208.64656400000001</v>
      </c>
      <c r="E27" s="147">
        <v>0</v>
      </c>
      <c r="F27" s="147">
        <v>631.38044702662421</v>
      </c>
      <c r="G27" s="147">
        <v>50.8068726477346</v>
      </c>
      <c r="H27" s="147">
        <v>0</v>
      </c>
      <c r="I27" s="147">
        <v>0</v>
      </c>
      <c r="J27" s="147">
        <v>0</v>
      </c>
      <c r="K27" s="147">
        <v>-291.49699364500015</v>
      </c>
      <c r="L27" s="147">
        <v>0</v>
      </c>
      <c r="M27" s="147">
        <v>831.28277600237323</v>
      </c>
      <c r="N27" s="147">
        <v>145.44541637912511</v>
      </c>
      <c r="O27" s="147">
        <v>0</v>
      </c>
      <c r="P27" s="147">
        <v>353.82495137599972</v>
      </c>
      <c r="Q27" s="147">
        <v>95.049351046475763</v>
      </c>
      <c r="R27" s="147">
        <v>0</v>
      </c>
      <c r="S27" s="147">
        <v>-104.51963004687428</v>
      </c>
      <c r="T27" s="147">
        <v>165.05075541150123</v>
      </c>
      <c r="U27" s="147">
        <v>180.44575128</v>
      </c>
      <c r="V27" s="147">
        <v>286.60400137700032</v>
      </c>
      <c r="W27" s="147">
        <v>125.5275101056244</v>
      </c>
      <c r="X27" s="147">
        <v>126.11421592244994</v>
      </c>
      <c r="Y27" s="147">
        <v>61.340613054500196</v>
      </c>
      <c r="Z27" s="147">
        <v>1.306</v>
      </c>
      <c r="AA27" s="147">
        <v>0</v>
      </c>
      <c r="AB27" s="147">
        <v>0</v>
      </c>
      <c r="AC27" s="147">
        <v>19.523122178424995</v>
      </c>
      <c r="AD27" s="147">
        <v>4.0754949854999998</v>
      </c>
      <c r="AE27" s="147">
        <v>165.50497328000003</v>
      </c>
      <c r="AF27" s="147">
        <v>189.48628410665003</v>
      </c>
      <c r="AG27" s="147">
        <v>101.27397591037503</v>
      </c>
      <c r="AH27" s="147">
        <v>-0.46246749999999998</v>
      </c>
      <c r="AI27" s="147">
        <v>173.18099885058786</v>
      </c>
      <c r="AJ27" s="147">
        <v>11.146530286625</v>
      </c>
      <c r="AK27" s="147">
        <v>136.38306641999998</v>
      </c>
      <c r="AL27" s="147">
        <v>6.369496728500005</v>
      </c>
      <c r="AM27" s="147">
        <v>6.0192800000000002</v>
      </c>
      <c r="AN27" s="147">
        <v>20.580003550000001</v>
      </c>
      <c r="AO27" s="147">
        <v>16.080757070000001</v>
      </c>
      <c r="AP27" s="147">
        <v>0</v>
      </c>
      <c r="AQ27" s="147">
        <v>0</v>
      </c>
      <c r="AR27" s="147">
        <v>0</v>
      </c>
      <c r="AS27" s="147">
        <v>0</v>
      </c>
      <c r="AT27" s="147">
        <v>4.2213996000000007</v>
      </c>
      <c r="AU27" s="147">
        <v>12.962</v>
      </c>
      <c r="AV27" s="147">
        <v>10.17301919</v>
      </c>
      <c r="AW27" s="147">
        <v>27.965251353999971</v>
      </c>
      <c r="AX27" s="147">
        <v>34.510250160000012</v>
      </c>
      <c r="AY27" s="147">
        <v>10.009</v>
      </c>
      <c r="AZ27" s="147">
        <v>1.0075183599999999</v>
      </c>
      <c r="BA27" s="147">
        <v>18.326833542825</v>
      </c>
      <c r="BB27" s="147">
        <v>0</v>
      </c>
      <c r="BC27" s="147">
        <v>40.721040000000002</v>
      </c>
      <c r="BD27" s="147">
        <v>33.996776637999993</v>
      </c>
      <c r="BE27" s="147">
        <v>10.685813946500087</v>
      </c>
      <c r="BF27" s="147">
        <v>0.63919493387499804</v>
      </c>
    </row>
    <row r="28" spans="2:58" x14ac:dyDescent="0.5">
      <c r="B28" s="103" t="s">
        <v>185</v>
      </c>
      <c r="C28" s="147">
        <v>0</v>
      </c>
      <c r="D28" s="147">
        <v>1370.5253810000002</v>
      </c>
      <c r="E28" s="147">
        <v>1507.2342041851757</v>
      </c>
      <c r="F28" s="147">
        <v>464.80591165688026</v>
      </c>
      <c r="G28" s="147">
        <v>82.254389012500184</v>
      </c>
      <c r="H28" s="147">
        <v>0</v>
      </c>
      <c r="I28" s="147">
        <v>322.97411317749999</v>
      </c>
      <c r="J28" s="147">
        <v>0</v>
      </c>
      <c r="K28" s="147">
        <v>-240.9714726550007</v>
      </c>
      <c r="L28" s="147">
        <v>351.53209428312533</v>
      </c>
      <c r="M28" s="147">
        <v>3761.3845107534898</v>
      </c>
      <c r="N28" s="147">
        <v>623.01862560937502</v>
      </c>
      <c r="O28" s="147">
        <v>0</v>
      </c>
      <c r="P28" s="147">
        <v>2282.6030235524986</v>
      </c>
      <c r="Q28" s="147">
        <v>1109.2363298301254</v>
      </c>
      <c r="R28" s="147">
        <v>756.80777935000003</v>
      </c>
      <c r="S28" s="147">
        <v>573.00226639750065</v>
      </c>
      <c r="T28" s="147">
        <v>1091.6222995143773</v>
      </c>
      <c r="U28" s="147">
        <v>519.09077078999997</v>
      </c>
      <c r="V28" s="147">
        <v>849.82942799812554</v>
      </c>
      <c r="W28" s="147">
        <v>360.43869010625326</v>
      </c>
      <c r="X28" s="147">
        <v>460.37444938249985</v>
      </c>
      <c r="Y28" s="147">
        <v>420.93615997812464</v>
      </c>
      <c r="Z28" s="147">
        <v>0.94799999999999995</v>
      </c>
      <c r="AA28" s="147">
        <v>0</v>
      </c>
      <c r="AB28" s="147">
        <v>284.87162638485</v>
      </c>
      <c r="AC28" s="147">
        <v>97.337796300000008</v>
      </c>
      <c r="AD28" s="147">
        <v>36.286412899999995</v>
      </c>
      <c r="AE28" s="147">
        <v>430.24110616000002</v>
      </c>
      <c r="AF28" s="147">
        <v>235.07633904500011</v>
      </c>
      <c r="AG28" s="147">
        <v>228.61425811812546</v>
      </c>
      <c r="AH28" s="147">
        <v>0.57282025000000003</v>
      </c>
      <c r="AI28" s="147">
        <v>523.45794631841306</v>
      </c>
      <c r="AJ28" s="147">
        <v>87.200445927499999</v>
      </c>
      <c r="AK28" s="147">
        <v>391.38272957000009</v>
      </c>
      <c r="AL28" s="147">
        <v>46.804724407500004</v>
      </c>
      <c r="AM28" s="147">
        <v>17.963549999999998</v>
      </c>
      <c r="AN28" s="147">
        <v>347.93959255999994</v>
      </c>
      <c r="AO28" s="147">
        <v>24.364939420000002</v>
      </c>
      <c r="AP28" s="147">
        <v>0</v>
      </c>
      <c r="AQ28" s="147">
        <v>0</v>
      </c>
      <c r="AR28" s="147">
        <v>0</v>
      </c>
      <c r="AS28" s="147">
        <v>0</v>
      </c>
      <c r="AT28" s="147">
        <v>11.083478500000002</v>
      </c>
      <c r="AU28" s="147">
        <v>60.354999999999997</v>
      </c>
      <c r="AV28" s="147">
        <v>39.858004740000005</v>
      </c>
      <c r="AW28" s="147">
        <v>44.716249162499999</v>
      </c>
      <c r="AX28" s="147">
        <v>72.05318777250001</v>
      </c>
      <c r="AY28" s="147">
        <v>64.346999999999994</v>
      </c>
      <c r="AZ28" s="147">
        <v>-1.3049149099999999</v>
      </c>
      <c r="BA28" s="147">
        <v>58.434197202370001</v>
      </c>
      <c r="BB28" s="147">
        <v>0</v>
      </c>
      <c r="BC28" s="147">
        <v>53.213949999999997</v>
      </c>
      <c r="BD28" s="147">
        <v>92.985882901500048</v>
      </c>
      <c r="BE28" s="147">
        <v>-21.379191737499955</v>
      </c>
      <c r="BF28" s="147">
        <v>72.666098129999995</v>
      </c>
    </row>
    <row r="29" spans="2:58" x14ac:dyDescent="0.5">
      <c r="B29" s="103" t="s">
        <v>186</v>
      </c>
      <c r="C29" s="147">
        <v>0</v>
      </c>
      <c r="D29" s="147">
        <v>0</v>
      </c>
      <c r="E29" s="147">
        <v>0</v>
      </c>
      <c r="F29" s="147">
        <v>0</v>
      </c>
      <c r="G29" s="147">
        <v>0</v>
      </c>
      <c r="H29" s="147">
        <v>1523.288366</v>
      </c>
      <c r="I29" s="147">
        <v>0</v>
      </c>
      <c r="J29" s="147">
        <v>0</v>
      </c>
      <c r="K29" s="147">
        <v>0</v>
      </c>
      <c r="L29" s="147">
        <v>0</v>
      </c>
      <c r="M29" s="147">
        <v>0</v>
      </c>
      <c r="N29" s="147">
        <v>0</v>
      </c>
      <c r="O29" s="147">
        <v>0</v>
      </c>
      <c r="P29" s="147">
        <v>0</v>
      </c>
      <c r="Q29" s="147">
        <v>0</v>
      </c>
      <c r="R29" s="147">
        <v>0</v>
      </c>
      <c r="S29" s="147">
        <v>0</v>
      </c>
      <c r="T29" s="147">
        <v>0</v>
      </c>
      <c r="U29" s="147">
        <v>128.67109446999999</v>
      </c>
      <c r="V29" s="147">
        <v>0</v>
      </c>
      <c r="W29" s="147">
        <v>0</v>
      </c>
      <c r="X29" s="147">
        <v>70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0</v>
      </c>
      <c r="AP29" s="147">
        <v>0</v>
      </c>
      <c r="AQ29" s="147">
        <v>0</v>
      </c>
      <c r="AR29" s="147">
        <v>0</v>
      </c>
      <c r="AS29" s="147">
        <v>47.07082906449908</v>
      </c>
      <c r="AT29" s="147">
        <v>0</v>
      </c>
      <c r="AU29" s="147">
        <v>0</v>
      </c>
      <c r="AV29" s="147">
        <v>6.4094403600000005</v>
      </c>
      <c r="AW29" s="147">
        <v>0</v>
      </c>
      <c r="AX29" s="147">
        <v>0</v>
      </c>
      <c r="AY29" s="147">
        <v>0</v>
      </c>
      <c r="AZ29" s="147">
        <v>0</v>
      </c>
      <c r="BA29" s="147">
        <v>0</v>
      </c>
      <c r="BB29" s="147">
        <v>0</v>
      </c>
      <c r="BC29" s="147">
        <v>-0.56210886980000219</v>
      </c>
      <c r="BD29" s="147">
        <v>0</v>
      </c>
      <c r="BE29" s="147">
        <v>0</v>
      </c>
      <c r="BF29" s="147">
        <v>0</v>
      </c>
    </row>
    <row r="30" spans="2:58" x14ac:dyDescent="0.5">
      <c r="B30" s="102" t="s">
        <v>187</v>
      </c>
      <c r="C30" s="147">
        <v>0</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0</v>
      </c>
      <c r="AP30" s="147">
        <v>0</v>
      </c>
      <c r="AQ30" s="147">
        <v>0</v>
      </c>
      <c r="AR30" s="147">
        <v>0</v>
      </c>
      <c r="AS30" s="147">
        <v>0</v>
      </c>
      <c r="AT30" s="147">
        <v>0</v>
      </c>
      <c r="AU30" s="147">
        <v>0</v>
      </c>
      <c r="AV30" s="147">
        <v>0</v>
      </c>
      <c r="AW30" s="147">
        <v>0</v>
      </c>
      <c r="AX30" s="147">
        <v>0</v>
      </c>
      <c r="AY30" s="147">
        <v>0</v>
      </c>
      <c r="AZ30" s="147">
        <v>0</v>
      </c>
      <c r="BA30" s="147">
        <v>0</v>
      </c>
      <c r="BB30" s="147">
        <v>0</v>
      </c>
      <c r="BC30" s="147">
        <v>0</v>
      </c>
      <c r="BD30" s="147">
        <v>0</v>
      </c>
      <c r="BE30" s="147">
        <v>0</v>
      </c>
      <c r="BF30" s="147">
        <v>0</v>
      </c>
    </row>
    <row r="31" spans="2:58" x14ac:dyDescent="0.5">
      <c r="B31" s="102" t="s">
        <v>188</v>
      </c>
      <c r="C31" s="147">
        <v>0</v>
      </c>
      <c r="D31" s="147">
        <v>0</v>
      </c>
      <c r="E31" s="147">
        <v>0</v>
      </c>
      <c r="F31" s="147">
        <v>0</v>
      </c>
      <c r="G31" s="147">
        <v>0</v>
      </c>
      <c r="H31" s="147">
        <v>0</v>
      </c>
      <c r="I31" s="147">
        <v>9.2938090999999972</v>
      </c>
      <c r="J31" s="147">
        <v>0</v>
      </c>
      <c r="K31" s="147">
        <v>0</v>
      </c>
      <c r="L31" s="147">
        <v>0</v>
      </c>
      <c r="M31" s="147">
        <v>0</v>
      </c>
      <c r="N31" s="147">
        <v>0</v>
      </c>
      <c r="O31" s="147">
        <v>0</v>
      </c>
      <c r="P31" s="147">
        <v>0</v>
      </c>
      <c r="Q31" s="147">
        <v>0</v>
      </c>
      <c r="R31" s="147">
        <v>0</v>
      </c>
      <c r="S31" s="147">
        <v>0</v>
      </c>
      <c r="T31" s="147">
        <v>0</v>
      </c>
      <c r="U31" s="147">
        <v>0</v>
      </c>
      <c r="V31" s="147">
        <v>0</v>
      </c>
      <c r="W31" s="147">
        <v>0</v>
      </c>
      <c r="X31" s="147">
        <v>9.799486724999964</v>
      </c>
      <c r="Y31" s="147">
        <v>0</v>
      </c>
      <c r="Z31" s="147">
        <v>0</v>
      </c>
      <c r="AA31" s="147">
        <v>0</v>
      </c>
      <c r="AB31" s="147">
        <v>0</v>
      </c>
      <c r="AC31" s="147">
        <v>0</v>
      </c>
      <c r="AD31" s="147">
        <v>0</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0</v>
      </c>
      <c r="AU31" s="147">
        <v>0</v>
      </c>
      <c r="AV31" s="147">
        <v>0</v>
      </c>
      <c r="AW31" s="147">
        <v>0</v>
      </c>
      <c r="AX31" s="147">
        <v>0</v>
      </c>
      <c r="AY31" s="147">
        <v>0</v>
      </c>
      <c r="AZ31" s="147">
        <v>0</v>
      </c>
      <c r="BA31" s="147">
        <v>0</v>
      </c>
      <c r="BB31" s="147">
        <v>0</v>
      </c>
      <c r="BC31" s="147">
        <v>0</v>
      </c>
      <c r="BD31" s="147">
        <v>0</v>
      </c>
      <c r="BE31" s="147">
        <v>0</v>
      </c>
      <c r="BF31" s="147">
        <v>0</v>
      </c>
    </row>
    <row r="32" spans="2:58" x14ac:dyDescent="0.5">
      <c r="B32" s="102" t="s">
        <v>344</v>
      </c>
      <c r="C32" s="147">
        <v>0</v>
      </c>
      <c r="D32" s="147">
        <v>0</v>
      </c>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0</v>
      </c>
      <c r="AS32" s="147">
        <v>0</v>
      </c>
      <c r="AT32" s="147">
        <v>0</v>
      </c>
      <c r="AU32" s="147">
        <v>0</v>
      </c>
      <c r="AV32" s="147">
        <v>0</v>
      </c>
      <c r="AW32" s="147">
        <v>0</v>
      </c>
      <c r="AX32" s="147">
        <v>0</v>
      </c>
      <c r="AY32" s="147">
        <v>0</v>
      </c>
      <c r="AZ32" s="147">
        <v>0</v>
      </c>
      <c r="BA32" s="147">
        <v>0</v>
      </c>
      <c r="BB32" s="147">
        <v>0</v>
      </c>
      <c r="BC32" s="147">
        <v>0</v>
      </c>
      <c r="BD32" s="147">
        <v>0</v>
      </c>
      <c r="BE32" s="147">
        <v>0</v>
      </c>
      <c r="BF32" s="147">
        <v>0</v>
      </c>
    </row>
    <row r="33" spans="2:58" x14ac:dyDescent="0.5">
      <c r="B33" s="101" t="s">
        <v>345</v>
      </c>
      <c r="C33" s="147">
        <v>0</v>
      </c>
      <c r="D33" s="147">
        <v>0</v>
      </c>
      <c r="E33" s="147">
        <v>2.2623249999999997</v>
      </c>
      <c r="F33" s="147">
        <v>0</v>
      </c>
      <c r="G33" s="147">
        <v>8.4450672305827208</v>
      </c>
      <c r="H33" s="147">
        <v>0</v>
      </c>
      <c r="I33" s="147">
        <v>0</v>
      </c>
      <c r="J33" s="147">
        <v>0</v>
      </c>
      <c r="K33" s="147">
        <v>17.277845489999997</v>
      </c>
      <c r="L33" s="147">
        <v>10.14787903</v>
      </c>
      <c r="M33" s="147">
        <v>0</v>
      </c>
      <c r="N33" s="147">
        <v>6.4980235099999994</v>
      </c>
      <c r="O33" s="147">
        <v>0</v>
      </c>
      <c r="P33" s="147">
        <v>0</v>
      </c>
      <c r="Q33" s="147">
        <v>0</v>
      </c>
      <c r="R33" s="147">
        <v>0</v>
      </c>
      <c r="S33" s="147">
        <v>0</v>
      </c>
      <c r="T33" s="147">
        <v>0</v>
      </c>
      <c r="U33" s="147">
        <v>23.60977522</v>
      </c>
      <c r="V33" s="147">
        <v>44.479084569999998</v>
      </c>
      <c r="W33" s="147">
        <v>0</v>
      </c>
      <c r="X33" s="147">
        <v>0.51879269000000006</v>
      </c>
      <c r="Y33" s="147">
        <v>5.0171137199999993</v>
      </c>
      <c r="Z33" s="147">
        <v>0</v>
      </c>
      <c r="AA33" s="147">
        <v>0</v>
      </c>
      <c r="AB33" s="147">
        <v>0</v>
      </c>
      <c r="AC33" s="147">
        <v>0</v>
      </c>
      <c r="AD33" s="147">
        <v>0</v>
      </c>
      <c r="AE33" s="147">
        <v>0</v>
      </c>
      <c r="AF33" s="147">
        <v>0</v>
      </c>
      <c r="AG33" s="147">
        <v>0</v>
      </c>
      <c r="AH33" s="147">
        <v>0</v>
      </c>
      <c r="AI33" s="147">
        <v>0</v>
      </c>
      <c r="AJ33" s="147">
        <v>0</v>
      </c>
      <c r="AK33" s="147">
        <v>3.5051207000000004</v>
      </c>
      <c r="AL33" s="147">
        <v>0</v>
      </c>
      <c r="AM33" s="147">
        <v>0</v>
      </c>
      <c r="AN33" s="147">
        <v>0</v>
      </c>
      <c r="AO33" s="147">
        <v>0</v>
      </c>
      <c r="AP33" s="147">
        <v>0</v>
      </c>
      <c r="AQ33" s="147">
        <v>0</v>
      </c>
      <c r="AR33" s="147">
        <v>25.851461500000003</v>
      </c>
      <c r="AS33" s="147">
        <v>0</v>
      </c>
      <c r="AT33" s="147">
        <v>0</v>
      </c>
      <c r="AU33" s="147">
        <v>0</v>
      </c>
      <c r="AV33" s="147">
        <v>0</v>
      </c>
      <c r="AW33" s="147">
        <v>0</v>
      </c>
      <c r="AX33" s="147">
        <v>0</v>
      </c>
      <c r="AY33" s="147">
        <v>0</v>
      </c>
      <c r="AZ33" s="147">
        <v>0</v>
      </c>
      <c r="BA33" s="147">
        <v>0</v>
      </c>
      <c r="BB33" s="147">
        <v>0</v>
      </c>
      <c r="BC33" s="147">
        <v>0</v>
      </c>
      <c r="BD33" s="147">
        <v>0</v>
      </c>
      <c r="BE33" s="147">
        <v>0</v>
      </c>
      <c r="BF33" s="147">
        <v>0</v>
      </c>
    </row>
    <row r="34" spans="2:58" x14ac:dyDescent="0.5">
      <c r="B34" s="101" t="s">
        <v>346</v>
      </c>
      <c r="C34" s="147">
        <v>80.273015474359127</v>
      </c>
      <c r="D34" s="147">
        <v>203.91389599999999</v>
      </c>
      <c r="E34" s="147">
        <v>542.50166336777738</v>
      </c>
      <c r="F34" s="147">
        <v>0</v>
      </c>
      <c r="G34" s="147">
        <v>278.35475565638507</v>
      </c>
      <c r="H34" s="147">
        <v>151.54047600000001</v>
      </c>
      <c r="I34" s="147">
        <v>186.85624130000002</v>
      </c>
      <c r="J34" s="147">
        <v>252.06393681640969</v>
      </c>
      <c r="K34" s="147">
        <v>519.57623210764484</v>
      </c>
      <c r="L34" s="147">
        <v>162.74002202633199</v>
      </c>
      <c r="M34" s="147">
        <v>174.35053143623998</v>
      </c>
      <c r="N34" s="147">
        <v>166.30221508289546</v>
      </c>
      <c r="O34" s="147">
        <v>184.27272014776034</v>
      </c>
      <c r="P34" s="147">
        <v>0</v>
      </c>
      <c r="Q34" s="147">
        <v>420.9018535121491</v>
      </c>
      <c r="R34" s="147">
        <v>133.54492749726552</v>
      </c>
      <c r="S34" s="147">
        <v>262.48502877451659</v>
      </c>
      <c r="T34" s="147">
        <v>103.80273861829976</v>
      </c>
      <c r="U34" s="147">
        <v>300.12226809926591</v>
      </c>
      <c r="V34" s="147">
        <v>179.11474507803197</v>
      </c>
      <c r="W34" s="147">
        <v>101.21021071203859</v>
      </c>
      <c r="X34" s="147">
        <v>202.42135172716863</v>
      </c>
      <c r="Y34" s="147">
        <v>48.683370623510235</v>
      </c>
      <c r="Z34" s="147">
        <v>0</v>
      </c>
      <c r="AA34" s="147">
        <v>0</v>
      </c>
      <c r="AB34" s="147">
        <v>26.438596665976942</v>
      </c>
      <c r="AC34" s="147">
        <v>3.6925288119845749</v>
      </c>
      <c r="AD34" s="147">
        <v>8.4411750720427232</v>
      </c>
      <c r="AE34" s="147">
        <v>99.402177286720303</v>
      </c>
      <c r="AF34" s="147">
        <v>79.566380000000009</v>
      </c>
      <c r="AG34" s="147">
        <v>31.090731916655763</v>
      </c>
      <c r="AH34" s="147">
        <v>2.022709705</v>
      </c>
      <c r="AI34" s="147">
        <v>5.51738734607257</v>
      </c>
      <c r="AJ34" s="147">
        <v>0</v>
      </c>
      <c r="AK34" s="147">
        <v>39.962666501500117</v>
      </c>
      <c r="AL34" s="147">
        <v>0</v>
      </c>
      <c r="AM34" s="147">
        <v>0</v>
      </c>
      <c r="AN34" s="147">
        <v>0</v>
      </c>
      <c r="AO34" s="147">
        <v>0.60488260200000366</v>
      </c>
      <c r="AP34" s="147">
        <v>2.3020079999999998</v>
      </c>
      <c r="AQ34" s="147">
        <v>0</v>
      </c>
      <c r="AR34" s="147">
        <v>10.659856697000004</v>
      </c>
      <c r="AS34" s="147">
        <v>0</v>
      </c>
      <c r="AT34" s="147">
        <v>3.2917180730000024</v>
      </c>
      <c r="AU34" s="147">
        <v>0</v>
      </c>
      <c r="AV34" s="147">
        <v>0</v>
      </c>
      <c r="AW34" s="147">
        <v>2.3162647240000029</v>
      </c>
      <c r="AX34" s="147">
        <v>4.7426958133709851</v>
      </c>
      <c r="AY34" s="147">
        <v>0</v>
      </c>
      <c r="AZ34" s="147">
        <v>0</v>
      </c>
      <c r="BA34" s="147">
        <v>0</v>
      </c>
      <c r="BB34" s="147">
        <v>0</v>
      </c>
      <c r="BC34" s="147">
        <v>1.0280990420418668</v>
      </c>
      <c r="BD34" s="147">
        <v>6.2169116328644805</v>
      </c>
      <c r="BE34" s="147">
        <v>22.665242174444909</v>
      </c>
      <c r="BF34" s="147">
        <v>0</v>
      </c>
    </row>
    <row r="35" spans="2:58" x14ac:dyDescent="0.5">
      <c r="B35" s="101" t="s">
        <v>347</v>
      </c>
      <c r="C35" s="147">
        <v>354.53186934254239</v>
      </c>
      <c r="D35" s="147">
        <v>1162.3092099999999</v>
      </c>
      <c r="E35" s="147">
        <v>1464.8168874929986</v>
      </c>
      <c r="F35" s="147">
        <v>894.13173697912066</v>
      </c>
      <c r="G35" s="147">
        <v>751.55784027223979</v>
      </c>
      <c r="H35" s="147">
        <v>409.15928400000001</v>
      </c>
      <c r="I35" s="147">
        <v>504.51185150999999</v>
      </c>
      <c r="J35" s="147">
        <v>680.57262940430621</v>
      </c>
      <c r="K35" s="147">
        <v>1402.8558266906407</v>
      </c>
      <c r="L35" s="147">
        <v>439.39805940176848</v>
      </c>
      <c r="M35" s="147">
        <v>557.08383687784703</v>
      </c>
      <c r="N35" s="147">
        <v>419.60529754539965</v>
      </c>
      <c r="O35" s="147">
        <v>497.25469620895285</v>
      </c>
      <c r="P35" s="147">
        <v>20.191946189785167</v>
      </c>
      <c r="Q35" s="147">
        <v>1005.7374605086483</v>
      </c>
      <c r="R35" s="147">
        <v>360.5713042426168</v>
      </c>
      <c r="S35" s="147">
        <v>710.32050498019464</v>
      </c>
      <c r="T35" s="147">
        <v>280.26739426940935</v>
      </c>
      <c r="U35" s="147">
        <v>799.94776789711796</v>
      </c>
      <c r="V35" s="147">
        <v>412.07193966769506</v>
      </c>
      <c r="W35" s="147">
        <v>273.86981892250418</v>
      </c>
      <c r="X35" s="147">
        <v>536.41264966335598</v>
      </c>
      <c r="Y35" s="147">
        <v>131.44510068347762</v>
      </c>
      <c r="Z35" s="147">
        <v>0</v>
      </c>
      <c r="AA35" s="147">
        <v>0</v>
      </c>
      <c r="AB35" s="147">
        <v>71.38421099813776</v>
      </c>
      <c r="AC35" s="147">
        <v>9.9698277923583518</v>
      </c>
      <c r="AD35" s="147">
        <v>25.323525216128168</v>
      </c>
      <c r="AE35" s="147">
        <v>268.38587867414481</v>
      </c>
      <c r="AF35" s="147">
        <v>215.20560999999998</v>
      </c>
      <c r="AG35" s="147">
        <v>83.94497617497052</v>
      </c>
      <c r="AH35" s="147">
        <v>5.4613162034999991</v>
      </c>
      <c r="AI35" s="147">
        <v>14.896945834395934</v>
      </c>
      <c r="AJ35" s="147">
        <v>188.23062300999999</v>
      </c>
      <c r="AK35" s="147">
        <v>98.596714000000006</v>
      </c>
      <c r="AL35" s="147">
        <v>0</v>
      </c>
      <c r="AM35" s="147">
        <v>0</v>
      </c>
      <c r="AN35" s="147">
        <v>0</v>
      </c>
      <c r="AO35" s="147">
        <v>1.6331830254000099</v>
      </c>
      <c r="AP35" s="147">
        <v>3.4056679999999999</v>
      </c>
      <c r="AQ35" s="147">
        <v>0</v>
      </c>
      <c r="AR35" s="147">
        <v>28.781613081900009</v>
      </c>
      <c r="AS35" s="147">
        <v>2.3683343902352294</v>
      </c>
      <c r="AT35" s="147">
        <v>8.8876387971000064</v>
      </c>
      <c r="AU35" s="147">
        <v>14.71</v>
      </c>
      <c r="AV35" s="147">
        <v>0</v>
      </c>
      <c r="AW35" s="147">
        <v>6.2539147548000065</v>
      </c>
      <c r="AX35" s="147">
        <v>12.805278696101659</v>
      </c>
      <c r="AY35" s="147">
        <v>0.17109196854300945</v>
      </c>
      <c r="AZ35" s="147">
        <v>0.99926000000000004</v>
      </c>
      <c r="BA35" s="147">
        <v>0</v>
      </c>
      <c r="BB35" s="147">
        <v>0</v>
      </c>
      <c r="BC35" s="147">
        <v>2.03438449451304</v>
      </c>
      <c r="BD35" s="147">
        <v>16.785661408734093</v>
      </c>
      <c r="BE35" s="147">
        <v>53.428641118801245</v>
      </c>
      <c r="BF35" s="147">
        <v>0</v>
      </c>
    </row>
    <row r="36" spans="2:58" x14ac:dyDescent="0.5">
      <c r="B36" s="101" t="s">
        <v>348</v>
      </c>
      <c r="C36" s="147">
        <v>0</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5.6462665099999994</v>
      </c>
      <c r="U36" s="147">
        <v>0</v>
      </c>
      <c r="V36" s="147">
        <v>0</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5.2502340073667426</v>
      </c>
      <c r="AQ36" s="147">
        <v>0</v>
      </c>
      <c r="AR36" s="147">
        <v>0.28149245000000001</v>
      </c>
      <c r="AS36" s="147">
        <v>0</v>
      </c>
      <c r="AT36" s="147">
        <v>0</v>
      </c>
      <c r="AU36" s="147">
        <v>0</v>
      </c>
      <c r="AV36" s="147">
        <v>0</v>
      </c>
      <c r="AW36" s="147">
        <v>0</v>
      </c>
      <c r="AX36" s="147">
        <v>0</v>
      </c>
      <c r="AY36" s="147">
        <v>0</v>
      </c>
      <c r="AZ36" s="147">
        <v>0</v>
      </c>
      <c r="BA36" s="147">
        <v>0</v>
      </c>
      <c r="BB36" s="147">
        <v>0</v>
      </c>
      <c r="BC36" s="147">
        <v>0</v>
      </c>
      <c r="BD36" s="147">
        <v>0</v>
      </c>
      <c r="BE36" s="147">
        <v>0</v>
      </c>
      <c r="BF36" s="147">
        <v>0</v>
      </c>
    </row>
    <row r="37" spans="2:58" x14ac:dyDescent="0.5">
      <c r="B37" s="148" t="s">
        <v>349</v>
      </c>
      <c r="C37" s="147">
        <v>1170.6554246702835</v>
      </c>
      <c r="D37" s="147">
        <v>2711.8516060000038</v>
      </c>
      <c r="E37" s="147">
        <v>3417.6980828169972</v>
      </c>
      <c r="F37" s="147">
        <v>2086.3073862846168</v>
      </c>
      <c r="G37" s="147">
        <v>1753.6349606352258</v>
      </c>
      <c r="H37" s="147">
        <v>954.70499682999991</v>
      </c>
      <c r="I37" s="147">
        <v>1177.1943201811996</v>
      </c>
      <c r="J37" s="147">
        <v>1588.0028019433826</v>
      </c>
      <c r="K37" s="147">
        <v>3273.330262278163</v>
      </c>
      <c r="L37" s="147">
        <v>1025.2621388352186</v>
      </c>
      <c r="M37" s="147">
        <v>1530.70707204831</v>
      </c>
      <c r="N37" s="147">
        <v>1077.1146382032641</v>
      </c>
      <c r="O37" s="147">
        <v>1161.1997851208816</v>
      </c>
      <c r="P37" s="147">
        <v>-128.93357406434711</v>
      </c>
      <c r="Q37" s="147">
        <v>2782.3792211006926</v>
      </c>
      <c r="R37" s="147">
        <v>841.33304324065853</v>
      </c>
      <c r="S37" s="147">
        <v>1652.0447539904544</v>
      </c>
      <c r="T37" s="147">
        <v>653.95725329528852</v>
      </c>
      <c r="U37" s="147">
        <v>1901.1526449962753</v>
      </c>
      <c r="V37" s="147">
        <v>1199.9607659942731</v>
      </c>
      <c r="W37" s="147">
        <v>637.02207748584306</v>
      </c>
      <c r="X37" s="147">
        <v>1285.3795158811599</v>
      </c>
      <c r="Y37" s="147">
        <v>306.70523492811446</v>
      </c>
      <c r="Z37" s="147">
        <v>0</v>
      </c>
      <c r="AA37" s="147">
        <v>16.371522140000014</v>
      </c>
      <c r="AB37" s="147">
        <v>166.56316038463001</v>
      </c>
      <c r="AC37" s="147">
        <v>23.262931515502817</v>
      </c>
      <c r="AD37" s="147">
        <v>59.088225504299061</v>
      </c>
      <c r="AE37" s="147">
        <v>626.2337169063378</v>
      </c>
      <c r="AF37" s="147">
        <v>502.14641999999998</v>
      </c>
      <c r="AG37" s="147">
        <v>195.87161107493125</v>
      </c>
      <c r="AH37" s="147">
        <v>12.7430711415</v>
      </c>
      <c r="AI37" s="147">
        <v>34.759540280257184</v>
      </c>
      <c r="AJ37" s="147">
        <v>429.67891216022218</v>
      </c>
      <c r="AK37" s="147">
        <v>261.06728451350102</v>
      </c>
      <c r="AL37" s="147">
        <v>0</v>
      </c>
      <c r="AM37" s="147">
        <v>0</v>
      </c>
      <c r="AN37" s="147">
        <v>0</v>
      </c>
      <c r="AO37" s="147">
        <v>3.8107603926000237</v>
      </c>
      <c r="AP37" s="147">
        <v>13.48022491305376</v>
      </c>
      <c r="AQ37" s="147">
        <v>10.433981920000001</v>
      </c>
      <c r="AR37" s="147">
        <v>67.157097191100007</v>
      </c>
      <c r="AS37" s="147">
        <v>5.8105874472155428</v>
      </c>
      <c r="AT37" s="147">
        <v>20.737823859900011</v>
      </c>
      <c r="AU37" s="147">
        <v>9.702</v>
      </c>
      <c r="AV37" s="147">
        <v>0</v>
      </c>
      <c r="AW37" s="147">
        <v>14.592467761200016</v>
      </c>
      <c r="AX37" s="147">
        <v>29.878983624237204</v>
      </c>
      <c r="AY37" s="147">
        <v>0.39921459326702208</v>
      </c>
      <c r="AZ37" s="147">
        <v>2.33161</v>
      </c>
      <c r="BA37" s="147">
        <v>0</v>
      </c>
      <c r="BB37" s="147">
        <v>133.39301</v>
      </c>
      <c r="BC37" s="147">
        <v>7.2185040138638144</v>
      </c>
      <c r="BD37" s="147">
        <v>39.166543287046224</v>
      </c>
      <c r="BE37" s="147">
        <v>136.52872136420291</v>
      </c>
      <c r="BF37" s="147">
        <v>0</v>
      </c>
    </row>
    <row r="38" spans="2:58" x14ac:dyDescent="0.5">
      <c r="B38" s="149" t="s">
        <v>350</v>
      </c>
      <c r="C38" s="150">
        <v>12221.771454367348</v>
      </c>
      <c r="D38" s="150">
        <v>17289.079315000003</v>
      </c>
      <c r="E38" s="150">
        <v>24854.465106273386</v>
      </c>
      <c r="F38" s="150">
        <v>13860.5411317586</v>
      </c>
      <c r="G38" s="150">
        <v>6886.5689329534616</v>
      </c>
      <c r="H38" s="150">
        <v>12068.230204605148</v>
      </c>
      <c r="I38" s="150">
        <v>9177.9521974057534</v>
      </c>
      <c r="J38" s="150">
        <v>11493.452411147649</v>
      </c>
      <c r="K38" s="150">
        <v>20850.659991965804</v>
      </c>
      <c r="L38" s="150">
        <v>10606.943918165342</v>
      </c>
      <c r="M38" s="150">
        <v>19167.461347332872</v>
      </c>
      <c r="N38" s="150">
        <v>10198.553382362497</v>
      </c>
      <c r="O38" s="150">
        <v>14525.61470567815</v>
      </c>
      <c r="P38" s="150">
        <v>12857.933016011259</v>
      </c>
      <c r="Q38" s="150">
        <v>20898.589863218658</v>
      </c>
      <c r="R38" s="150">
        <v>11111.471371574011</v>
      </c>
      <c r="S38" s="150">
        <v>12100.271728661253</v>
      </c>
      <c r="T38" s="150">
        <v>10043.749241551246</v>
      </c>
      <c r="U38" s="150">
        <v>14487.388385906532</v>
      </c>
      <c r="V38" s="150">
        <v>13013.845154680175</v>
      </c>
      <c r="W38" s="150">
        <v>7030.113241752264</v>
      </c>
      <c r="X38" s="150">
        <v>11322.723345017845</v>
      </c>
      <c r="Y38" s="150">
        <v>3736.8441497601211</v>
      </c>
      <c r="Z38" s="150">
        <v>47.795000000000002</v>
      </c>
      <c r="AA38" s="150">
        <v>287.96185383</v>
      </c>
      <c r="AB38" s="150">
        <v>3694.72606</v>
      </c>
      <c r="AC38" s="150">
        <v>886.23165512827075</v>
      </c>
      <c r="AD38" s="150">
        <v>499.40262650811013</v>
      </c>
      <c r="AE38" s="150">
        <v>8085.1424623072025</v>
      </c>
      <c r="AF38" s="150">
        <v>5454.2072557316496</v>
      </c>
      <c r="AG38" s="150">
        <v>3724.3708682350571</v>
      </c>
      <c r="AH38" s="150">
        <v>62.611258910000004</v>
      </c>
      <c r="AI38" s="150">
        <v>4224.0880849763444</v>
      </c>
      <c r="AJ38" s="150">
        <v>3481.5002543987989</v>
      </c>
      <c r="AK38" s="150">
        <v>3683.9195246050008</v>
      </c>
      <c r="AL38" s="150">
        <v>325.78303597600001</v>
      </c>
      <c r="AM38" s="150">
        <v>82.635680999999991</v>
      </c>
      <c r="AN38" s="150">
        <v>681.32422992999989</v>
      </c>
      <c r="AO38" s="150">
        <v>256.10052251000002</v>
      </c>
      <c r="AP38" s="150">
        <v>155.48263605</v>
      </c>
      <c r="AQ38" s="150">
        <v>21.665246319999998</v>
      </c>
      <c r="AR38" s="150">
        <v>609.32664076000003</v>
      </c>
      <c r="AS38" s="150">
        <v>690.96820705000005</v>
      </c>
      <c r="AT38" s="150">
        <v>516.21711076999998</v>
      </c>
      <c r="AU38" s="150">
        <v>390.58699999999999</v>
      </c>
      <c r="AV38" s="150">
        <v>368.61588830999995</v>
      </c>
      <c r="AW38" s="150">
        <v>297.44935732649998</v>
      </c>
      <c r="AX38" s="150">
        <v>861.4191678462098</v>
      </c>
      <c r="AY38" s="150">
        <v>468.84110667181005</v>
      </c>
      <c r="AZ38" s="150">
        <v>96.566124310000049</v>
      </c>
      <c r="BA38" s="150">
        <v>233.17177559009011</v>
      </c>
      <c r="BB38" s="150">
        <v>139.50837720000001</v>
      </c>
      <c r="BC38" s="150">
        <v>560.70672343000001</v>
      </c>
      <c r="BD38" s="150">
        <v>1380.2709442381449</v>
      </c>
      <c r="BE38" s="150">
        <v>1018.5318844589996</v>
      </c>
      <c r="BF38" s="150">
        <v>551.43023151387501</v>
      </c>
    </row>
    <row r="39" spans="2:58" x14ac:dyDescent="0.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row>
    <row r="40" spans="2:58" x14ac:dyDescent="0.5">
      <c r="B40" s="125" t="s">
        <v>196</v>
      </c>
      <c r="C40" s="152"/>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row>
    <row r="41" spans="2:58" x14ac:dyDescent="0.5">
      <c r="B41" s="101" t="s">
        <v>351</v>
      </c>
      <c r="C41" s="147">
        <v>11227.7378168</v>
      </c>
      <c r="D41" s="147">
        <v>14797.377690000001</v>
      </c>
      <c r="E41" s="147">
        <v>21514.085445740006</v>
      </c>
      <c r="F41" s="147">
        <v>11955.79620042</v>
      </c>
      <c r="G41" s="147">
        <v>5900.8362587024621</v>
      </c>
      <c r="H41" s="147">
        <v>11323.257343605148</v>
      </c>
      <c r="I41" s="147">
        <v>8224.5176992900015</v>
      </c>
      <c r="J41" s="147">
        <v>10769.95280695765</v>
      </c>
      <c r="K41" s="147">
        <v>19373.903526505797</v>
      </c>
      <c r="L41" s="147">
        <v>9616.7088866099675</v>
      </c>
      <c r="M41" s="147">
        <v>12790.8927024726</v>
      </c>
      <c r="N41" s="147">
        <v>9147.1747858300005</v>
      </c>
      <c r="O41" s="147">
        <v>13422.626757848147</v>
      </c>
      <c r="P41" s="147">
        <v>11258.135709410008</v>
      </c>
      <c r="Q41" s="147">
        <v>19342.404382508648</v>
      </c>
      <c r="R41" s="147">
        <v>10273.181349007851</v>
      </c>
      <c r="S41" s="147">
        <v>11298.074071281999</v>
      </c>
      <c r="T41" s="147">
        <v>9137.0312376721886</v>
      </c>
      <c r="U41" s="147">
        <v>12993.216618236536</v>
      </c>
      <c r="V41" s="147">
        <v>11160.637025863949</v>
      </c>
      <c r="W41" s="147">
        <v>6696.7916628300009</v>
      </c>
      <c r="X41" s="147">
        <v>10399.417958820004</v>
      </c>
      <c r="Y41" s="147">
        <v>3310.276921694021</v>
      </c>
      <c r="Z41" s="147">
        <v>31.303999999999998</v>
      </c>
      <c r="AA41" s="147">
        <v>282.09311383000005</v>
      </c>
      <c r="AB41" s="147">
        <v>3573.52259125</v>
      </c>
      <c r="AC41" s="147">
        <v>820.75609197023653</v>
      </c>
      <c r="AD41" s="147">
        <v>489.26632325000003</v>
      </c>
      <c r="AE41" s="147">
        <v>7550.4010628772003</v>
      </c>
      <c r="AF41" s="147">
        <v>5185.8263399999996</v>
      </c>
      <c r="AG41" s="147">
        <v>3583.8091106500001</v>
      </c>
      <c r="AH41" s="147">
        <v>61.483887060000001</v>
      </c>
      <c r="AI41" s="147">
        <v>4081.6687019141996</v>
      </c>
      <c r="AJ41" s="147">
        <v>3324.7904278087999</v>
      </c>
      <c r="AK41" s="147">
        <v>3306.9728473550008</v>
      </c>
      <c r="AL41" s="147">
        <v>289.77505908000001</v>
      </c>
      <c r="AM41" s="147">
        <v>58.604680000000002</v>
      </c>
      <c r="AN41" s="147">
        <v>307.6105588643</v>
      </c>
      <c r="AO41" s="147">
        <v>245.91454092000004</v>
      </c>
      <c r="AP41" s="147">
        <v>133.81735255999999</v>
      </c>
      <c r="AQ41" s="147">
        <v>7.1211345399999999</v>
      </c>
      <c r="AR41" s="147">
        <v>535.56975487</v>
      </c>
      <c r="AS41" s="147">
        <v>668.16573115000006</v>
      </c>
      <c r="AT41" s="147">
        <v>482.42435135999995</v>
      </c>
      <c r="AU41" s="147">
        <v>279.14699999999999</v>
      </c>
      <c r="AV41" s="147">
        <v>327.11146694999996</v>
      </c>
      <c r="AW41" s="147">
        <v>283.10758229999999</v>
      </c>
      <c r="AX41" s="147">
        <v>829.87507960999983</v>
      </c>
      <c r="AY41" s="147">
        <v>454.24716860000001</v>
      </c>
      <c r="AZ41" s="147">
        <v>91.372650060000012</v>
      </c>
      <c r="BA41" s="147">
        <v>138.37033452999998</v>
      </c>
      <c r="BB41" s="147">
        <v>0</v>
      </c>
      <c r="BC41" s="147">
        <v>509.36776370000001</v>
      </c>
      <c r="BD41" s="147">
        <v>1317.39318675</v>
      </c>
      <c r="BE41" s="147">
        <v>988.72195453999905</v>
      </c>
      <c r="BF41" s="147">
        <v>472.25880999999998</v>
      </c>
    </row>
    <row r="42" spans="2:58" x14ac:dyDescent="0.5">
      <c r="B42" s="102" t="s">
        <v>352</v>
      </c>
      <c r="C42" s="147">
        <v>9975.31</v>
      </c>
      <c r="D42" s="147">
        <v>12826.496223</v>
      </c>
      <c r="E42" s="147">
        <v>19470.740781340002</v>
      </c>
      <c r="F42" s="147">
        <v>10519.397081579998</v>
      </c>
      <c r="G42" s="147">
        <v>5035.8402911124631</v>
      </c>
      <c r="H42" s="147">
        <v>10325.707511775148</v>
      </c>
      <c r="I42" s="147">
        <v>7108.2479726200008</v>
      </c>
      <c r="J42" s="147">
        <v>9430.7532868776489</v>
      </c>
      <c r="K42" s="147">
        <v>17418.931341515796</v>
      </c>
      <c r="L42" s="147">
        <v>8824.4274937699665</v>
      </c>
      <c r="M42" s="147">
        <v>11909.156679792601</v>
      </c>
      <c r="N42" s="147">
        <v>8569.5840497000008</v>
      </c>
      <c r="O42" s="147">
        <v>11766.046855318147</v>
      </c>
      <c r="P42" s="147">
        <v>9821.6960942800069</v>
      </c>
      <c r="Q42" s="147">
        <v>17770.326927338647</v>
      </c>
      <c r="R42" s="147">
        <v>9253.3670882084134</v>
      </c>
      <c r="S42" s="147">
        <v>10411.092982431999</v>
      </c>
      <c r="T42" s="147">
        <v>8246.9171525621878</v>
      </c>
      <c r="U42" s="147">
        <v>11951.443408286537</v>
      </c>
      <c r="V42" s="147">
        <v>9488.3372184600048</v>
      </c>
      <c r="W42" s="147">
        <v>6077.5040087900006</v>
      </c>
      <c r="X42" s="147">
        <v>9333.456138780004</v>
      </c>
      <c r="Y42" s="147">
        <v>3035.9868563100008</v>
      </c>
      <c r="Z42" s="147">
        <v>30.905000000000001</v>
      </c>
      <c r="AA42" s="147">
        <v>281.69311383000007</v>
      </c>
      <c r="AB42" s="147">
        <v>3253.8127223000001</v>
      </c>
      <c r="AC42" s="147">
        <v>751.78940953000006</v>
      </c>
      <c r="AD42" s="147">
        <v>393.02102785</v>
      </c>
      <c r="AE42" s="147">
        <v>6923.3449962971999</v>
      </c>
      <c r="AF42" s="147">
        <v>4811.26217</v>
      </c>
      <c r="AG42" s="147">
        <v>3374.3616514400001</v>
      </c>
      <c r="AH42" s="147">
        <v>59.380809900000003</v>
      </c>
      <c r="AI42" s="147">
        <v>3869.8990252841995</v>
      </c>
      <c r="AJ42" s="147">
        <v>2960.9511624487996</v>
      </c>
      <c r="AK42" s="147">
        <v>3028.6173398050005</v>
      </c>
      <c r="AL42" s="147">
        <v>279.55770967999996</v>
      </c>
      <c r="AM42" s="147">
        <v>51.004919999999998</v>
      </c>
      <c r="AN42" s="147">
        <v>299.6642024743</v>
      </c>
      <c r="AO42" s="147">
        <v>211.71054092000003</v>
      </c>
      <c r="AP42" s="147">
        <v>95.285918959999989</v>
      </c>
      <c r="AQ42" s="147">
        <v>0</v>
      </c>
      <c r="AR42" s="147">
        <v>495.94935278999998</v>
      </c>
      <c r="AS42" s="147">
        <v>608.06192430999988</v>
      </c>
      <c r="AT42" s="147">
        <v>424.56303360999999</v>
      </c>
      <c r="AU42" s="147">
        <v>251.75200000000001</v>
      </c>
      <c r="AV42" s="147">
        <v>293.54923596999998</v>
      </c>
      <c r="AW42" s="147">
        <v>263.55889526999999</v>
      </c>
      <c r="AX42" s="147">
        <v>769.39517725999974</v>
      </c>
      <c r="AY42" s="147">
        <v>415.47616860000005</v>
      </c>
      <c r="AZ42" s="147">
        <v>70.593475970000014</v>
      </c>
      <c r="BA42" s="147">
        <v>122.51546474</v>
      </c>
      <c r="BB42" s="147">
        <v>0</v>
      </c>
      <c r="BC42" s="147">
        <v>465.83108370000002</v>
      </c>
      <c r="BD42" s="147">
        <v>1130.2153587400001</v>
      </c>
      <c r="BE42" s="147">
        <v>884.86131335999903</v>
      </c>
      <c r="BF42" s="147">
        <v>395.76312000000001</v>
      </c>
    </row>
    <row r="43" spans="2:58" x14ac:dyDescent="0.5">
      <c r="B43" s="102" t="s">
        <v>353</v>
      </c>
      <c r="C43" s="147">
        <v>643.65670650000004</v>
      </c>
      <c r="D43" s="147">
        <v>1927.098872</v>
      </c>
      <c r="E43" s="147">
        <v>1638.4326731100002</v>
      </c>
      <c r="F43" s="147">
        <v>1230.8148018600002</v>
      </c>
      <c r="G43" s="147">
        <v>362.61198524999998</v>
      </c>
      <c r="H43" s="147">
        <v>813.07548699999995</v>
      </c>
      <c r="I43" s="147">
        <v>847.27100623000001</v>
      </c>
      <c r="J43" s="147">
        <v>1271.71435258</v>
      </c>
      <c r="K43" s="147">
        <v>1724.7420137600002</v>
      </c>
      <c r="L43" s="147">
        <v>635.42142629</v>
      </c>
      <c r="M43" s="147">
        <v>509.41964099</v>
      </c>
      <c r="N43" s="147">
        <v>410.16234591999995</v>
      </c>
      <c r="O43" s="147">
        <v>1601.65521605</v>
      </c>
      <c r="P43" s="147">
        <v>1315.9085847199999</v>
      </c>
      <c r="Q43" s="147">
        <v>1490.43585813</v>
      </c>
      <c r="R43" s="147">
        <v>730.81568628999992</v>
      </c>
      <c r="S43" s="147">
        <v>844.75012413000013</v>
      </c>
      <c r="T43" s="147">
        <v>787.46554087999993</v>
      </c>
      <c r="U43" s="147">
        <v>934.33439814000008</v>
      </c>
      <c r="V43" s="147">
        <v>1404.7813467400001</v>
      </c>
      <c r="W43" s="147">
        <v>599.3706042</v>
      </c>
      <c r="X43" s="147">
        <v>976.93669346000001</v>
      </c>
      <c r="Y43" s="147">
        <v>116.49561745000001</v>
      </c>
      <c r="Z43" s="147">
        <v>0</v>
      </c>
      <c r="AA43" s="147">
        <v>0</v>
      </c>
      <c r="AB43" s="147">
        <v>233.63291835000001</v>
      </c>
      <c r="AC43" s="147">
        <v>47.026825530236422</v>
      </c>
      <c r="AD43" s="147">
        <v>92.776179999999997</v>
      </c>
      <c r="AE43" s="147">
        <v>539.82341452000003</v>
      </c>
      <c r="AF43" s="147">
        <v>304.97417999999999</v>
      </c>
      <c r="AG43" s="147">
        <v>150.22519385000001</v>
      </c>
      <c r="AH43" s="147">
        <v>0</v>
      </c>
      <c r="AI43" s="147">
        <v>136.80149111999998</v>
      </c>
      <c r="AJ43" s="147">
        <v>297.63204817999997</v>
      </c>
      <c r="AK43" s="147">
        <v>234.57571411000001</v>
      </c>
      <c r="AL43" s="147">
        <v>0</v>
      </c>
      <c r="AM43" s="147">
        <v>0</v>
      </c>
      <c r="AN43" s="147">
        <v>5.2171936799999994</v>
      </c>
      <c r="AO43" s="147">
        <v>3.4889999999999999</v>
      </c>
      <c r="AP43" s="147">
        <v>21.435658319999998</v>
      </c>
      <c r="AQ43" s="147">
        <v>0</v>
      </c>
      <c r="AR43" s="147">
        <v>18.81834186</v>
      </c>
      <c r="AS43" s="147">
        <v>57.79057121999999</v>
      </c>
      <c r="AT43" s="147">
        <v>53.568248340000004</v>
      </c>
      <c r="AU43" s="147">
        <v>21.154</v>
      </c>
      <c r="AV43" s="147">
        <v>24.873261129999999</v>
      </c>
      <c r="AW43" s="147">
        <v>0</v>
      </c>
      <c r="AX43" s="147">
        <v>28.488563140000004</v>
      </c>
      <c r="AY43" s="147">
        <v>35.335999999999999</v>
      </c>
      <c r="AZ43" s="147">
        <v>0.63675000000000004</v>
      </c>
      <c r="BA43" s="147">
        <v>9.4288260600000005</v>
      </c>
      <c r="BB43" s="147">
        <v>0</v>
      </c>
      <c r="BC43" s="147">
        <v>39.338409999999996</v>
      </c>
      <c r="BD43" s="147">
        <v>176.16581961999998</v>
      </c>
      <c r="BE43" s="147">
        <v>88.918917180000008</v>
      </c>
      <c r="BF43" s="147">
        <v>72.820759999999993</v>
      </c>
    </row>
    <row r="44" spans="2:58" x14ac:dyDescent="0.5">
      <c r="B44" s="102" t="s">
        <v>200</v>
      </c>
      <c r="C44" s="147">
        <v>643.65670650000004</v>
      </c>
      <c r="D44" s="147">
        <v>1235.6926550000001</v>
      </c>
      <c r="E44" s="147">
        <v>1638.4326731100002</v>
      </c>
      <c r="F44" s="147">
        <v>1230.8148018600002</v>
      </c>
      <c r="G44" s="147">
        <v>342.61198524999998</v>
      </c>
      <c r="H44" s="147">
        <v>813.07548699999995</v>
      </c>
      <c r="I44" s="147">
        <v>847.27100623000001</v>
      </c>
      <c r="J44" s="147">
        <v>1218.9052871199999</v>
      </c>
      <c r="K44" s="147">
        <v>1709.9838631700002</v>
      </c>
      <c r="L44" s="147">
        <v>70.31718287999999</v>
      </c>
      <c r="M44" s="147">
        <v>509.41964099</v>
      </c>
      <c r="N44" s="147">
        <v>397.08538851999998</v>
      </c>
      <c r="O44" s="147">
        <v>1601.65521605</v>
      </c>
      <c r="P44" s="147">
        <v>1314.77183928</v>
      </c>
      <c r="Q44" s="147">
        <v>1490.43585813</v>
      </c>
      <c r="R44" s="147">
        <v>730.81568628999992</v>
      </c>
      <c r="S44" s="147">
        <v>758.34484435000013</v>
      </c>
      <c r="T44" s="147">
        <v>781.16042264999999</v>
      </c>
      <c r="U44" s="147">
        <v>860.41528125000002</v>
      </c>
      <c r="V44" s="147">
        <v>1404.7813467400001</v>
      </c>
      <c r="W44" s="147">
        <v>599.3706042</v>
      </c>
      <c r="X44" s="147">
        <v>953.80748532000007</v>
      </c>
      <c r="Y44" s="147">
        <v>116.49561745000001</v>
      </c>
      <c r="Z44" s="147">
        <v>0</v>
      </c>
      <c r="AA44" s="147">
        <v>0</v>
      </c>
      <c r="AB44" s="147">
        <v>233.63291835000001</v>
      </c>
      <c r="AC44" s="147">
        <v>47.026825530236422</v>
      </c>
      <c r="AD44" s="147">
        <v>92.776179999999997</v>
      </c>
      <c r="AE44" s="147">
        <v>451.21462686000001</v>
      </c>
      <c r="AF44" s="147">
        <v>304.97417999999999</v>
      </c>
      <c r="AG44" s="147">
        <v>150.22519385000001</v>
      </c>
      <c r="AH44" s="147">
        <v>0</v>
      </c>
      <c r="AI44" s="147">
        <v>136.80149111999998</v>
      </c>
      <c r="AJ44" s="147">
        <v>297.63204817999997</v>
      </c>
      <c r="AK44" s="147">
        <v>177.50761715000002</v>
      </c>
      <c r="AL44" s="147">
        <v>0</v>
      </c>
      <c r="AM44" s="147">
        <v>0</v>
      </c>
      <c r="AN44" s="147">
        <v>5.2171936799999994</v>
      </c>
      <c r="AO44" s="147">
        <v>0</v>
      </c>
      <c r="AP44" s="147">
        <v>21.435658319999998</v>
      </c>
      <c r="AQ44" s="147">
        <v>0</v>
      </c>
      <c r="AR44" s="147">
        <v>18.81834186</v>
      </c>
      <c r="AS44" s="147">
        <v>57.79057121999999</v>
      </c>
      <c r="AT44" s="147">
        <v>53.568248340000004</v>
      </c>
      <c r="AU44" s="147">
        <v>21.154</v>
      </c>
      <c r="AV44" s="147">
        <v>0</v>
      </c>
      <c r="AW44" s="147">
        <v>0</v>
      </c>
      <c r="AX44" s="147">
        <v>28.488563140000004</v>
      </c>
      <c r="AY44" s="147">
        <v>0</v>
      </c>
      <c r="AZ44" s="147">
        <v>0.63675000000000004</v>
      </c>
      <c r="BA44" s="147">
        <v>9.4288260600000005</v>
      </c>
      <c r="BB44" s="147">
        <v>0</v>
      </c>
      <c r="BC44" s="147">
        <v>0</v>
      </c>
      <c r="BD44" s="147">
        <v>176.16581961999998</v>
      </c>
      <c r="BE44" s="147">
        <v>0</v>
      </c>
      <c r="BF44" s="147">
        <v>72.820759999999993</v>
      </c>
    </row>
    <row r="45" spans="2:58" x14ac:dyDescent="0.5">
      <c r="B45" s="102" t="s">
        <v>201</v>
      </c>
      <c r="C45" s="147">
        <v>0</v>
      </c>
      <c r="D45" s="147">
        <v>0</v>
      </c>
      <c r="E45" s="147">
        <v>0</v>
      </c>
      <c r="F45" s="147">
        <v>0</v>
      </c>
      <c r="G45" s="147">
        <v>0</v>
      </c>
      <c r="H45" s="147">
        <v>0</v>
      </c>
      <c r="I45" s="147">
        <v>0</v>
      </c>
      <c r="J45" s="147">
        <v>52.809065459999999</v>
      </c>
      <c r="K45" s="147">
        <v>0</v>
      </c>
      <c r="L45" s="147">
        <v>0.83498209999999995</v>
      </c>
      <c r="M45" s="147">
        <v>0</v>
      </c>
      <c r="N45" s="147">
        <v>0</v>
      </c>
      <c r="O45" s="147">
        <v>0</v>
      </c>
      <c r="P45" s="147">
        <v>0</v>
      </c>
      <c r="Q45" s="147">
        <v>0</v>
      </c>
      <c r="R45" s="147">
        <v>0</v>
      </c>
      <c r="S45" s="147">
        <v>0</v>
      </c>
      <c r="T45" s="147">
        <v>0</v>
      </c>
      <c r="U45" s="147">
        <v>16.981067550000002</v>
      </c>
      <c r="V45" s="147">
        <v>0</v>
      </c>
      <c r="W45" s="147">
        <v>0</v>
      </c>
      <c r="X45" s="147">
        <v>21.478196199999999</v>
      </c>
      <c r="Y45" s="147">
        <v>0</v>
      </c>
      <c r="Z45" s="147">
        <v>0</v>
      </c>
      <c r="AA45" s="147">
        <v>0</v>
      </c>
      <c r="AB45" s="147">
        <v>0</v>
      </c>
      <c r="AC45" s="147">
        <v>0</v>
      </c>
      <c r="AD45" s="147">
        <v>0</v>
      </c>
      <c r="AE45" s="147">
        <v>0</v>
      </c>
      <c r="AF45" s="147">
        <v>0</v>
      </c>
      <c r="AG45" s="147">
        <v>0</v>
      </c>
      <c r="AH45" s="147">
        <v>0</v>
      </c>
      <c r="AI45" s="147">
        <v>0</v>
      </c>
      <c r="AJ45" s="147">
        <v>0</v>
      </c>
      <c r="AK45" s="147">
        <v>0</v>
      </c>
      <c r="AL45" s="147">
        <v>0</v>
      </c>
      <c r="AM45" s="147">
        <v>0</v>
      </c>
      <c r="AN45" s="147">
        <v>0</v>
      </c>
      <c r="AO45" s="147">
        <v>0</v>
      </c>
      <c r="AP45" s="147">
        <v>0</v>
      </c>
      <c r="AQ45" s="147">
        <v>0</v>
      </c>
      <c r="AR45" s="147">
        <v>0</v>
      </c>
      <c r="AS45" s="147">
        <v>0</v>
      </c>
      <c r="AT45" s="147">
        <v>0</v>
      </c>
      <c r="AU45" s="147">
        <v>0</v>
      </c>
      <c r="AV45" s="147">
        <v>0</v>
      </c>
      <c r="AW45" s="147">
        <v>0</v>
      </c>
      <c r="AX45" s="147">
        <v>0</v>
      </c>
      <c r="AY45" s="147">
        <v>0</v>
      </c>
      <c r="AZ45" s="147">
        <v>0</v>
      </c>
      <c r="BA45" s="147">
        <v>0</v>
      </c>
      <c r="BB45" s="147">
        <v>0</v>
      </c>
      <c r="BC45" s="147">
        <v>0</v>
      </c>
      <c r="BD45" s="147">
        <v>0</v>
      </c>
      <c r="BE45" s="147">
        <v>0</v>
      </c>
      <c r="BF45" s="147">
        <v>0</v>
      </c>
    </row>
    <row r="46" spans="2:58" x14ac:dyDescent="0.5">
      <c r="B46" s="102" t="s">
        <v>202</v>
      </c>
      <c r="C46" s="147">
        <v>0</v>
      </c>
      <c r="D46" s="147">
        <v>0</v>
      </c>
      <c r="E46" s="147">
        <v>0</v>
      </c>
      <c r="F46" s="147">
        <v>0</v>
      </c>
      <c r="G46" s="147">
        <v>0</v>
      </c>
      <c r="H46" s="147">
        <v>0</v>
      </c>
      <c r="I46" s="147">
        <v>0</v>
      </c>
      <c r="J46" s="147">
        <v>0</v>
      </c>
      <c r="K46" s="147">
        <v>0</v>
      </c>
      <c r="L46" s="147">
        <v>0</v>
      </c>
      <c r="M46" s="147">
        <v>0</v>
      </c>
      <c r="N46" s="147">
        <v>0.69252999999999998</v>
      </c>
      <c r="O46" s="147">
        <v>0</v>
      </c>
      <c r="P46" s="147">
        <v>0</v>
      </c>
      <c r="Q46" s="147">
        <v>0</v>
      </c>
      <c r="R46" s="147">
        <v>0</v>
      </c>
      <c r="S46" s="147">
        <v>0</v>
      </c>
      <c r="T46" s="147">
        <v>0</v>
      </c>
      <c r="U46" s="147">
        <v>0</v>
      </c>
      <c r="V46" s="147">
        <v>0</v>
      </c>
      <c r="W46" s="147">
        <v>0</v>
      </c>
      <c r="X46" s="147">
        <v>0</v>
      </c>
      <c r="Y46" s="147">
        <v>0</v>
      </c>
      <c r="Z46" s="147">
        <v>0</v>
      </c>
      <c r="AA46" s="147">
        <v>0</v>
      </c>
      <c r="AB46" s="147">
        <v>0</v>
      </c>
      <c r="AC46" s="147">
        <v>0</v>
      </c>
      <c r="AD46" s="147">
        <v>0</v>
      </c>
      <c r="AE46" s="147">
        <v>87.334777329999994</v>
      </c>
      <c r="AF46" s="147">
        <v>0</v>
      </c>
      <c r="AG46" s="147">
        <v>0</v>
      </c>
      <c r="AH46" s="147">
        <v>0</v>
      </c>
      <c r="AI46" s="147">
        <v>0</v>
      </c>
      <c r="AJ46" s="147">
        <v>0</v>
      </c>
      <c r="AK46" s="147">
        <v>57.068096960000005</v>
      </c>
      <c r="AL46" s="147">
        <v>0</v>
      </c>
      <c r="AM46" s="147">
        <v>0</v>
      </c>
      <c r="AN46" s="147">
        <v>0</v>
      </c>
      <c r="AO46" s="147">
        <v>3.4889999999999999</v>
      </c>
      <c r="AP46" s="147">
        <v>0</v>
      </c>
      <c r="AQ46" s="147">
        <v>0</v>
      </c>
      <c r="AR46" s="147">
        <v>0</v>
      </c>
      <c r="AS46" s="147">
        <v>0</v>
      </c>
      <c r="AT46" s="147">
        <v>0</v>
      </c>
      <c r="AU46" s="147">
        <v>0</v>
      </c>
      <c r="AV46" s="147">
        <v>24.873261129999999</v>
      </c>
      <c r="AW46" s="147">
        <v>0</v>
      </c>
      <c r="AX46" s="147">
        <v>0</v>
      </c>
      <c r="AY46" s="147">
        <v>35.335999999999999</v>
      </c>
      <c r="AZ46" s="147">
        <v>0</v>
      </c>
      <c r="BA46" s="147">
        <v>0</v>
      </c>
      <c r="BB46" s="147">
        <v>0</v>
      </c>
      <c r="BC46" s="147">
        <v>0</v>
      </c>
      <c r="BD46" s="147">
        <v>0</v>
      </c>
      <c r="BE46" s="147">
        <v>0</v>
      </c>
      <c r="BF46" s="147">
        <v>0</v>
      </c>
    </row>
    <row r="47" spans="2:58" x14ac:dyDescent="0.5">
      <c r="B47" s="102" t="s">
        <v>354</v>
      </c>
      <c r="C47" s="147">
        <v>0</v>
      </c>
      <c r="D47" s="147">
        <v>691.40621699999997</v>
      </c>
      <c r="E47" s="147">
        <v>0</v>
      </c>
      <c r="F47" s="147">
        <v>0</v>
      </c>
      <c r="G47" s="147">
        <v>20</v>
      </c>
      <c r="H47" s="147">
        <v>0</v>
      </c>
      <c r="I47" s="147">
        <v>0</v>
      </c>
      <c r="J47" s="147">
        <v>0</v>
      </c>
      <c r="K47" s="147">
        <v>14.75815059</v>
      </c>
      <c r="L47" s="147">
        <v>564.26926131000005</v>
      </c>
      <c r="M47" s="147">
        <v>0</v>
      </c>
      <c r="N47" s="147">
        <v>12.3844274</v>
      </c>
      <c r="O47" s="147">
        <v>0</v>
      </c>
      <c r="P47" s="147">
        <v>1.1367454399999999</v>
      </c>
      <c r="Q47" s="147">
        <v>0</v>
      </c>
      <c r="R47" s="147">
        <v>0</v>
      </c>
      <c r="S47" s="147">
        <v>86.405279780000001</v>
      </c>
      <c r="T47" s="147">
        <v>6.3051182300000006</v>
      </c>
      <c r="U47" s="147">
        <v>56.938049340000006</v>
      </c>
      <c r="V47" s="147">
        <v>0</v>
      </c>
      <c r="W47" s="147">
        <v>0</v>
      </c>
      <c r="X47" s="147">
        <v>1.6510119399999998</v>
      </c>
      <c r="Y47" s="147">
        <v>0</v>
      </c>
      <c r="Z47" s="147">
        <v>0</v>
      </c>
      <c r="AA47" s="147">
        <v>0</v>
      </c>
      <c r="AB47" s="147">
        <v>0</v>
      </c>
      <c r="AC47" s="147">
        <v>0</v>
      </c>
      <c r="AD47" s="147">
        <v>0</v>
      </c>
      <c r="AE47" s="147">
        <v>1.2740103300000001</v>
      </c>
      <c r="AF47" s="147">
        <v>0</v>
      </c>
      <c r="AG47" s="147">
        <v>0</v>
      </c>
      <c r="AH47" s="147">
        <v>0</v>
      </c>
      <c r="AI47" s="147">
        <v>0</v>
      </c>
      <c r="AJ47" s="147">
        <v>0</v>
      </c>
      <c r="AK47" s="147">
        <v>0</v>
      </c>
      <c r="AL47" s="147">
        <v>0</v>
      </c>
      <c r="AM47" s="147">
        <v>0</v>
      </c>
      <c r="AN47" s="147">
        <v>0</v>
      </c>
      <c r="AO47" s="147">
        <v>0</v>
      </c>
      <c r="AP47" s="147">
        <v>0</v>
      </c>
      <c r="AQ47" s="147">
        <v>0</v>
      </c>
      <c r="AR47" s="147">
        <v>0</v>
      </c>
      <c r="AS47" s="147">
        <v>0</v>
      </c>
      <c r="AT47" s="147">
        <v>0</v>
      </c>
      <c r="AU47" s="147">
        <v>0</v>
      </c>
      <c r="AV47" s="147">
        <v>0</v>
      </c>
      <c r="AW47" s="147">
        <v>0</v>
      </c>
      <c r="AX47" s="147">
        <v>0</v>
      </c>
      <c r="AY47" s="147">
        <v>0</v>
      </c>
      <c r="AZ47" s="147">
        <v>0</v>
      </c>
      <c r="BA47" s="147">
        <v>0</v>
      </c>
      <c r="BB47" s="147">
        <v>0</v>
      </c>
      <c r="BC47" s="147">
        <v>39.338409999999996</v>
      </c>
      <c r="BD47" s="147">
        <v>0</v>
      </c>
      <c r="BE47" s="147">
        <v>88.918917180000008</v>
      </c>
      <c r="BF47" s="147">
        <v>0</v>
      </c>
    </row>
    <row r="48" spans="2:58" x14ac:dyDescent="0.5">
      <c r="B48" s="102" t="s">
        <v>355</v>
      </c>
      <c r="C48" s="147">
        <v>13.179872389999998</v>
      </c>
      <c r="D48" s="147">
        <v>0</v>
      </c>
      <c r="E48" s="147">
        <v>13.46293184</v>
      </c>
      <c r="F48" s="147">
        <v>167.86397128999999</v>
      </c>
      <c r="G48" s="147">
        <v>8.9543865</v>
      </c>
      <c r="H48" s="147">
        <v>0</v>
      </c>
      <c r="I48" s="147">
        <v>2.6079156299999999</v>
      </c>
      <c r="J48" s="147">
        <v>0</v>
      </c>
      <c r="K48" s="147">
        <v>3.83893036</v>
      </c>
      <c r="L48" s="147">
        <v>0</v>
      </c>
      <c r="M48" s="147">
        <v>0</v>
      </c>
      <c r="N48" s="147">
        <v>0</v>
      </c>
      <c r="O48" s="147">
        <v>5.0767793799999996</v>
      </c>
      <c r="P48" s="147">
        <v>0</v>
      </c>
      <c r="Q48" s="147">
        <v>0</v>
      </c>
      <c r="R48" s="147">
        <v>25.345693989999997</v>
      </c>
      <c r="S48" s="147">
        <v>3.3136128599999997</v>
      </c>
      <c r="T48" s="147">
        <v>4.0112272899999999</v>
      </c>
      <c r="U48" s="147">
        <v>0</v>
      </c>
      <c r="V48" s="147">
        <v>16.401269330000002</v>
      </c>
      <c r="W48" s="147">
        <v>3.02706053</v>
      </c>
      <c r="X48" s="147">
        <v>0</v>
      </c>
      <c r="Y48" s="147">
        <v>0</v>
      </c>
      <c r="Z48" s="147">
        <v>0</v>
      </c>
      <c r="AA48" s="147">
        <v>0</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row>
    <row r="49" spans="2:58" x14ac:dyDescent="0.5">
      <c r="B49" s="102" t="s">
        <v>205</v>
      </c>
      <c r="C49" s="147">
        <v>0</v>
      </c>
      <c r="D49" s="147">
        <v>39.655715000000001</v>
      </c>
      <c r="E49" s="147">
        <v>238.73770524000003</v>
      </c>
      <c r="F49" s="147">
        <v>0</v>
      </c>
      <c r="G49" s="147">
        <v>177.6965745</v>
      </c>
      <c r="H49" s="147">
        <v>0</v>
      </c>
      <c r="I49" s="147">
        <v>0</v>
      </c>
      <c r="J49" s="147">
        <v>0</v>
      </c>
      <c r="K49" s="147">
        <v>45.837640270000001</v>
      </c>
      <c r="L49" s="147">
        <v>0</v>
      </c>
      <c r="M49" s="147">
        <v>0</v>
      </c>
      <c r="N49" s="147">
        <v>0</v>
      </c>
      <c r="O49" s="147">
        <v>26.73904009</v>
      </c>
      <c r="P49" s="147">
        <v>0</v>
      </c>
      <c r="Q49" s="147">
        <v>0</v>
      </c>
      <c r="R49" s="147">
        <v>59.899293100000001</v>
      </c>
      <c r="S49" s="147">
        <v>0</v>
      </c>
      <c r="T49" s="147">
        <v>59.358398000000001</v>
      </c>
      <c r="U49" s="147">
        <v>12.21107258</v>
      </c>
      <c r="V49" s="147">
        <v>5.7172024199999996</v>
      </c>
      <c r="W49" s="147">
        <v>16.889989309999997</v>
      </c>
      <c r="X49" s="147">
        <v>0</v>
      </c>
      <c r="Y49" s="147">
        <v>85.006695569999991</v>
      </c>
      <c r="Z49" s="147">
        <v>0.39900000000000002</v>
      </c>
      <c r="AA49" s="147">
        <v>0.4</v>
      </c>
      <c r="AB49" s="147">
        <v>42.236679189999997</v>
      </c>
      <c r="AC49" s="147">
        <v>21.842048689999999</v>
      </c>
      <c r="AD49" s="147">
        <v>0.45572540000000006</v>
      </c>
      <c r="AE49" s="147">
        <v>41.190115860000013</v>
      </c>
      <c r="AF49" s="147">
        <v>37.12744</v>
      </c>
      <c r="AG49" s="147">
        <v>59.222265359999994</v>
      </c>
      <c r="AH49" s="147">
        <v>0</v>
      </c>
      <c r="AI49" s="147">
        <v>73.880995980000009</v>
      </c>
      <c r="AJ49" s="147">
        <v>17.157275960000003</v>
      </c>
      <c r="AK49" s="147">
        <v>40.3862211</v>
      </c>
      <c r="AL49" s="147">
        <v>10.217349400000002</v>
      </c>
      <c r="AM49" s="147">
        <v>7.5997599999999998</v>
      </c>
      <c r="AN49" s="147">
        <v>2.7291627100000011</v>
      </c>
      <c r="AO49" s="147">
        <v>0</v>
      </c>
      <c r="AP49" s="147">
        <v>5.6451649699999997</v>
      </c>
      <c r="AQ49" s="147">
        <v>7.1211345399999999</v>
      </c>
      <c r="AR49" s="147">
        <v>20.802060220000001</v>
      </c>
      <c r="AS49" s="147">
        <v>2.3132356199999999</v>
      </c>
      <c r="AT49" s="147">
        <v>4.2930694100000002</v>
      </c>
      <c r="AU49" s="147">
        <v>5.0570000000000004</v>
      </c>
      <c r="AV49" s="147">
        <v>7.2177539599999996</v>
      </c>
      <c r="AW49" s="147">
        <v>19.54868703</v>
      </c>
      <c r="AX49" s="147">
        <v>22.598817899999997</v>
      </c>
      <c r="AY49" s="147">
        <v>3.4350000000000001</v>
      </c>
      <c r="AZ49" s="147">
        <v>6.0424972700000001</v>
      </c>
      <c r="BA49" s="147">
        <v>6.42604373</v>
      </c>
      <c r="BB49" s="147">
        <v>0</v>
      </c>
      <c r="BC49" s="147">
        <v>4.1982700000000008</v>
      </c>
      <c r="BD49" s="147">
        <v>7.6460281599999993</v>
      </c>
      <c r="BE49" s="147">
        <v>0</v>
      </c>
      <c r="BF49" s="147">
        <v>3.6749299999999998</v>
      </c>
    </row>
    <row r="50" spans="2:58" x14ac:dyDescent="0.5">
      <c r="B50" s="102" t="s">
        <v>356</v>
      </c>
      <c r="C50" s="147">
        <v>595.59123791000002</v>
      </c>
      <c r="D50" s="147">
        <v>4.1268799999999999</v>
      </c>
      <c r="E50" s="147">
        <v>152.71135421000002</v>
      </c>
      <c r="F50" s="147">
        <v>37.720345689999995</v>
      </c>
      <c r="G50" s="147">
        <v>315.73302133999994</v>
      </c>
      <c r="H50" s="147">
        <v>184.47434482999998</v>
      </c>
      <c r="I50" s="147">
        <v>266.39080481000002</v>
      </c>
      <c r="J50" s="147">
        <v>67.485167500000003</v>
      </c>
      <c r="K50" s="147">
        <v>180.55360060000001</v>
      </c>
      <c r="L50" s="147">
        <v>156.85996654999994</v>
      </c>
      <c r="M50" s="147">
        <v>372.3163816899999</v>
      </c>
      <c r="N50" s="147">
        <v>167.42839021</v>
      </c>
      <c r="O50" s="147">
        <v>23.108867010000001</v>
      </c>
      <c r="P50" s="147">
        <v>120.53103041</v>
      </c>
      <c r="Q50" s="147">
        <v>81.641597040000008</v>
      </c>
      <c r="R50" s="147">
        <v>203.75358741943776</v>
      </c>
      <c r="S50" s="147">
        <v>38.917351859999997</v>
      </c>
      <c r="T50" s="147">
        <v>39.278918940000004</v>
      </c>
      <c r="U50" s="147">
        <v>95.227739229999997</v>
      </c>
      <c r="V50" s="147">
        <v>245.39998891394271</v>
      </c>
      <c r="W50" s="147">
        <v>0</v>
      </c>
      <c r="X50" s="147">
        <v>89.025126580000006</v>
      </c>
      <c r="Y50" s="147">
        <v>72.787752364020918</v>
      </c>
      <c r="Z50" s="147">
        <v>0</v>
      </c>
      <c r="AA50" s="147">
        <v>0</v>
      </c>
      <c r="AB50" s="147">
        <v>43.840271409999993</v>
      </c>
      <c r="AC50" s="147">
        <v>9.7808220000000001E-2</v>
      </c>
      <c r="AD50" s="147">
        <v>3.0133899999999998</v>
      </c>
      <c r="AE50" s="147">
        <v>46.042536199999809</v>
      </c>
      <c r="AF50" s="147">
        <v>32.46255</v>
      </c>
      <c r="AG50" s="147">
        <v>0</v>
      </c>
      <c r="AH50" s="147">
        <v>2.1030771600000007</v>
      </c>
      <c r="AI50" s="147">
        <v>1.0871895300000001</v>
      </c>
      <c r="AJ50" s="147">
        <v>49.049941220000001</v>
      </c>
      <c r="AK50" s="147">
        <v>3.3935723399999991</v>
      </c>
      <c r="AL50" s="147">
        <v>0</v>
      </c>
      <c r="AM50" s="147">
        <v>0</v>
      </c>
      <c r="AN50" s="147">
        <v>0</v>
      </c>
      <c r="AO50" s="147">
        <v>30.715</v>
      </c>
      <c r="AP50" s="147">
        <v>11.450610309999998</v>
      </c>
      <c r="AQ50" s="147">
        <v>0</v>
      </c>
      <c r="AR50" s="147">
        <v>0</v>
      </c>
      <c r="AS50" s="147">
        <v>0</v>
      </c>
      <c r="AT50" s="147">
        <v>0</v>
      </c>
      <c r="AU50" s="147">
        <v>1.1839999999999999</v>
      </c>
      <c r="AV50" s="147">
        <v>1.4712158899999999</v>
      </c>
      <c r="AW50" s="147">
        <v>0</v>
      </c>
      <c r="AX50" s="147">
        <v>9.3925213100000011</v>
      </c>
      <c r="AY50" s="147">
        <v>0</v>
      </c>
      <c r="AZ50" s="147">
        <v>14.09992682</v>
      </c>
      <c r="BA50" s="147">
        <v>0</v>
      </c>
      <c r="BB50" s="147">
        <v>0</v>
      </c>
      <c r="BC50" s="147">
        <v>0</v>
      </c>
      <c r="BD50" s="147">
        <v>3.3659802299999999</v>
      </c>
      <c r="BE50" s="147">
        <v>14.941724000000001</v>
      </c>
      <c r="BF50" s="147">
        <v>0</v>
      </c>
    </row>
    <row r="51" spans="2:58" x14ac:dyDescent="0.5">
      <c r="B51" s="101" t="s">
        <v>357</v>
      </c>
      <c r="C51" s="147">
        <v>434.43</v>
      </c>
      <c r="D51" s="147">
        <v>105.37597199999999</v>
      </c>
      <c r="E51" s="147">
        <v>1051.63718642</v>
      </c>
      <c r="F51" s="147">
        <v>660.01279928000008</v>
      </c>
      <c r="G51" s="147">
        <v>647.47907908999991</v>
      </c>
      <c r="H51" s="147">
        <v>447.72808000000003</v>
      </c>
      <c r="I51" s="147">
        <v>643.37688416000003</v>
      </c>
      <c r="J51" s="147">
        <v>613.08747112000015</v>
      </c>
      <c r="K51" s="147">
        <v>1186.0319567800011</v>
      </c>
      <c r="L51" s="147">
        <v>661.64680010249981</v>
      </c>
      <c r="M51" s="147">
        <v>311.69023289631457</v>
      </c>
      <c r="N51" s="147">
        <v>308.65466794999998</v>
      </c>
      <c r="O51" s="147">
        <v>774.65742130000012</v>
      </c>
      <c r="P51" s="147">
        <v>343.78178169</v>
      </c>
      <c r="Q51" s="147">
        <v>1219.7573498300001</v>
      </c>
      <c r="R51" s="147">
        <v>491.15912703999999</v>
      </c>
      <c r="S51" s="147">
        <v>470.06213095000004</v>
      </c>
      <c r="T51" s="147">
        <v>343.3121667399999</v>
      </c>
      <c r="U51" s="147">
        <v>969.63035771999989</v>
      </c>
      <c r="V51" s="147">
        <v>327.43631700000014</v>
      </c>
      <c r="W51" s="147">
        <v>77.303355410000009</v>
      </c>
      <c r="X51" s="147">
        <v>166.71572978000003</v>
      </c>
      <c r="Y51" s="147">
        <v>79.856297589999997</v>
      </c>
      <c r="Z51" s="147">
        <v>0.20399999999999999</v>
      </c>
      <c r="AA51" s="147">
        <v>5.8687399999999998</v>
      </c>
      <c r="AB51" s="147">
        <v>82.084408248199992</v>
      </c>
      <c r="AC51" s="147">
        <v>36.397835460000003</v>
      </c>
      <c r="AD51" s="147">
        <v>0.76675219999999988</v>
      </c>
      <c r="AE51" s="147">
        <v>22.808202560000002</v>
      </c>
      <c r="AF51" s="147">
        <v>55.685409999999997</v>
      </c>
      <c r="AG51" s="147">
        <v>107.87666248999999</v>
      </c>
      <c r="AH51" s="147">
        <v>3.6424999999999999E-2</v>
      </c>
      <c r="AI51" s="147">
        <v>10.465700189999998</v>
      </c>
      <c r="AJ51" s="147">
        <v>11.40982251</v>
      </c>
      <c r="AK51" s="147">
        <v>4.4646041500000013</v>
      </c>
      <c r="AL51" s="147">
        <v>9.3976017800000005</v>
      </c>
      <c r="AM51" s="147">
        <v>9.0500000000000008E-3</v>
      </c>
      <c r="AN51" s="147">
        <v>3.68978692</v>
      </c>
      <c r="AO51" s="147">
        <v>0.32500000000000001</v>
      </c>
      <c r="AP51" s="147">
        <v>3.5299192800000001</v>
      </c>
      <c r="AQ51" s="147">
        <v>0</v>
      </c>
      <c r="AR51" s="147">
        <v>0.45892678999999997</v>
      </c>
      <c r="AS51" s="147">
        <v>14.426947100000001</v>
      </c>
      <c r="AT51" s="147">
        <v>0.37754207000000001</v>
      </c>
      <c r="AU51" s="147">
        <v>8.0120000000000005</v>
      </c>
      <c r="AV51" s="147">
        <v>0.28446595000000002</v>
      </c>
      <c r="AW51" s="147">
        <v>0.34402100000000002</v>
      </c>
      <c r="AX51" s="147">
        <v>1.7500000000000002E-2</v>
      </c>
      <c r="AY51" s="147">
        <v>9.6573569999999993</v>
      </c>
      <c r="AZ51" s="147">
        <v>5.1744744999999996</v>
      </c>
      <c r="BA51" s="147">
        <v>6.0125419999999999E-2</v>
      </c>
      <c r="BB51" s="147">
        <v>0</v>
      </c>
      <c r="BC51" s="147">
        <v>0.72675999999999996</v>
      </c>
      <c r="BD51" s="147">
        <v>3.7778848800000002</v>
      </c>
      <c r="BE51" s="147">
        <v>29.766404919999996</v>
      </c>
      <c r="BF51" s="147">
        <v>1.0401685000000001</v>
      </c>
    </row>
    <row r="52" spans="2:58" x14ac:dyDescent="0.5">
      <c r="B52" s="102" t="s">
        <v>358</v>
      </c>
      <c r="C52" s="147">
        <v>0</v>
      </c>
      <c r="D52" s="147">
        <v>0</v>
      </c>
      <c r="E52" s="147">
        <v>1.089768E-2</v>
      </c>
      <c r="F52" s="147">
        <v>0.33850829999999998</v>
      </c>
      <c r="G52" s="147">
        <v>12.31821184</v>
      </c>
      <c r="H52" s="147">
        <v>0.55916399999999999</v>
      </c>
      <c r="I52" s="147">
        <v>0.68765449999999995</v>
      </c>
      <c r="J52" s="147">
        <v>0</v>
      </c>
      <c r="K52" s="147">
        <v>1.3987494899999997</v>
      </c>
      <c r="L52" s="147">
        <v>0</v>
      </c>
      <c r="M52" s="147">
        <v>0</v>
      </c>
      <c r="N52" s="147">
        <v>33.88913058</v>
      </c>
      <c r="O52" s="147">
        <v>36.442244670000001</v>
      </c>
      <c r="P52" s="147">
        <v>0</v>
      </c>
      <c r="Q52" s="147">
        <v>0</v>
      </c>
      <c r="R52" s="147">
        <v>15.8956205</v>
      </c>
      <c r="S52" s="147">
        <v>0</v>
      </c>
      <c r="T52" s="147">
        <v>14.180098409999999</v>
      </c>
      <c r="U52" s="147">
        <v>0</v>
      </c>
      <c r="V52" s="147">
        <v>1.1187046100000002</v>
      </c>
      <c r="W52" s="147">
        <v>0</v>
      </c>
      <c r="X52" s="147">
        <v>0</v>
      </c>
      <c r="Y52" s="147">
        <v>0</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0</v>
      </c>
      <c r="AX52" s="147">
        <v>0</v>
      </c>
      <c r="AY52" s="147">
        <v>0</v>
      </c>
      <c r="AZ52" s="147">
        <v>0</v>
      </c>
      <c r="BA52" s="147">
        <v>0</v>
      </c>
      <c r="BB52" s="147">
        <v>0</v>
      </c>
      <c r="BC52" s="147">
        <v>0</v>
      </c>
      <c r="BD52" s="147">
        <v>0</v>
      </c>
      <c r="BE52" s="147">
        <v>0</v>
      </c>
      <c r="BF52" s="147">
        <v>0</v>
      </c>
    </row>
    <row r="53" spans="2:58" x14ac:dyDescent="0.5">
      <c r="B53" s="102" t="s">
        <v>359</v>
      </c>
      <c r="C53" s="147">
        <v>434.43</v>
      </c>
      <c r="D53" s="147">
        <v>105.37522199999999</v>
      </c>
      <c r="E53" s="147">
        <v>1048.7331155700001</v>
      </c>
      <c r="F53" s="147">
        <v>659.67429098000014</v>
      </c>
      <c r="G53" s="147">
        <v>458.40520827999995</v>
      </c>
      <c r="H53" s="147">
        <v>328.72454800000003</v>
      </c>
      <c r="I53" s="147">
        <v>280.33503327000005</v>
      </c>
      <c r="J53" s="147">
        <v>613.08747112000015</v>
      </c>
      <c r="K53" s="147">
        <v>1184.6332072900011</v>
      </c>
      <c r="L53" s="147">
        <v>642.45086125249986</v>
      </c>
      <c r="M53" s="147">
        <v>172.00418750999998</v>
      </c>
      <c r="N53" s="147">
        <v>274.76553737</v>
      </c>
      <c r="O53" s="147">
        <v>115.18097041000001</v>
      </c>
      <c r="P53" s="147">
        <v>338.82674069000001</v>
      </c>
      <c r="Q53" s="147">
        <v>1219.7573498300001</v>
      </c>
      <c r="R53" s="147">
        <v>457.89014062999996</v>
      </c>
      <c r="S53" s="147">
        <v>461.43622899000002</v>
      </c>
      <c r="T53" s="147">
        <v>291.62377062999985</v>
      </c>
      <c r="U53" s="147">
        <v>969.63035771999989</v>
      </c>
      <c r="V53" s="147">
        <v>319.76754202000012</v>
      </c>
      <c r="W53" s="147">
        <v>77.303355410000009</v>
      </c>
      <c r="X53" s="147">
        <v>166.71572978000003</v>
      </c>
      <c r="Y53" s="147">
        <v>1.8445863899999999</v>
      </c>
      <c r="Z53" s="147">
        <v>0.20399999999999999</v>
      </c>
      <c r="AA53" s="147">
        <v>5.8687399999999998</v>
      </c>
      <c r="AB53" s="147">
        <v>11.488039049999999</v>
      </c>
      <c r="AC53" s="147">
        <v>2.9241779500000007</v>
      </c>
      <c r="AD53" s="147">
        <v>0.36991399999999991</v>
      </c>
      <c r="AE53" s="147">
        <v>21.21611923</v>
      </c>
      <c r="AF53" s="147">
        <v>40.141349999999996</v>
      </c>
      <c r="AG53" s="147">
        <v>107.87666248999999</v>
      </c>
      <c r="AH53" s="147">
        <v>2.6499999999999999E-2</v>
      </c>
      <c r="AI53" s="147">
        <v>10.465700189999998</v>
      </c>
      <c r="AJ53" s="147">
        <v>11.40982251</v>
      </c>
      <c r="AK53" s="147">
        <v>4.4646041500000013</v>
      </c>
      <c r="AL53" s="147">
        <v>9.3976017800000005</v>
      </c>
      <c r="AM53" s="147">
        <v>9.0500000000000008E-3</v>
      </c>
      <c r="AN53" s="147">
        <v>3.68978692</v>
      </c>
      <c r="AO53" s="147">
        <v>0.32500000000000001</v>
      </c>
      <c r="AP53" s="147">
        <v>0.44462723000000004</v>
      </c>
      <c r="AQ53" s="147">
        <v>0</v>
      </c>
      <c r="AR53" s="147">
        <v>0.45892678999999997</v>
      </c>
      <c r="AS53" s="147">
        <v>14.426947100000001</v>
      </c>
      <c r="AT53" s="147">
        <v>0.37754207000000001</v>
      </c>
      <c r="AU53" s="147">
        <v>8.0120000000000005</v>
      </c>
      <c r="AV53" s="147">
        <v>0.28446595000000002</v>
      </c>
      <c r="AW53" s="147">
        <v>0.34402100000000002</v>
      </c>
      <c r="AX53" s="147">
        <v>1.7500000000000002E-2</v>
      </c>
      <c r="AY53" s="147">
        <v>9.6573569999999993</v>
      </c>
      <c r="AZ53" s="147">
        <v>5.1744744999999996</v>
      </c>
      <c r="BA53" s="147">
        <v>6.0125419999999999E-2</v>
      </c>
      <c r="BB53" s="147">
        <v>0</v>
      </c>
      <c r="BC53" s="147">
        <v>0.61865999999999999</v>
      </c>
      <c r="BD53" s="147">
        <v>3.7778848800000002</v>
      </c>
      <c r="BE53" s="147">
        <v>0.17586222000000001</v>
      </c>
      <c r="BF53" s="147">
        <v>1.0401685000000001</v>
      </c>
    </row>
    <row r="54" spans="2:58" x14ac:dyDescent="0.5">
      <c r="B54" s="102" t="s">
        <v>210</v>
      </c>
      <c r="C54" s="147">
        <v>0</v>
      </c>
      <c r="D54" s="147">
        <v>7.5000000000000002E-4</v>
      </c>
      <c r="E54" s="147">
        <v>2.8931731699999998</v>
      </c>
      <c r="F54" s="147">
        <v>0</v>
      </c>
      <c r="G54" s="147">
        <v>176.75565896999998</v>
      </c>
      <c r="H54" s="147">
        <v>118.444368</v>
      </c>
      <c r="I54" s="147">
        <v>362.35419638999997</v>
      </c>
      <c r="J54" s="147">
        <v>0</v>
      </c>
      <c r="K54" s="147">
        <v>0</v>
      </c>
      <c r="L54" s="147">
        <v>19.195938849999994</v>
      </c>
      <c r="M54" s="147">
        <v>139.68604538631456</v>
      </c>
      <c r="N54" s="147">
        <v>0</v>
      </c>
      <c r="O54" s="147">
        <v>623.0342062200001</v>
      </c>
      <c r="P54" s="147">
        <v>4.9550409999999996</v>
      </c>
      <c r="Q54" s="147">
        <v>0</v>
      </c>
      <c r="R54" s="147">
        <v>17.373365909999997</v>
      </c>
      <c r="S54" s="147">
        <v>8.6259019600000002</v>
      </c>
      <c r="T54" s="147">
        <v>37.508297699999993</v>
      </c>
      <c r="U54" s="147">
        <v>0</v>
      </c>
      <c r="V54" s="147">
        <v>6.5500703700000003</v>
      </c>
      <c r="W54" s="147">
        <v>0</v>
      </c>
      <c r="X54" s="147">
        <v>0</v>
      </c>
      <c r="Y54" s="147">
        <v>78.011711200000008</v>
      </c>
      <c r="Z54" s="147">
        <v>0</v>
      </c>
      <c r="AA54" s="147">
        <v>0</v>
      </c>
      <c r="AB54" s="147">
        <v>70.596369198199994</v>
      </c>
      <c r="AC54" s="147">
        <v>33.473657510000002</v>
      </c>
      <c r="AD54" s="147">
        <v>0.39683820000000003</v>
      </c>
      <c r="AE54" s="147">
        <v>1.5920833300000001</v>
      </c>
      <c r="AF54" s="147">
        <v>15.54406</v>
      </c>
      <c r="AG54" s="147">
        <v>0</v>
      </c>
      <c r="AH54" s="147">
        <v>9.9250000000000015E-3</v>
      </c>
      <c r="AI54" s="147">
        <v>0</v>
      </c>
      <c r="AJ54" s="147">
        <v>0</v>
      </c>
      <c r="AK54" s="147">
        <v>0</v>
      </c>
      <c r="AL54" s="147">
        <v>0</v>
      </c>
      <c r="AM54" s="147">
        <v>0</v>
      </c>
      <c r="AN54" s="147">
        <v>0</v>
      </c>
      <c r="AO54" s="147">
        <v>0</v>
      </c>
      <c r="AP54" s="147">
        <v>3.0852920500000001</v>
      </c>
      <c r="AQ54" s="147">
        <v>0</v>
      </c>
      <c r="AR54" s="147">
        <v>0</v>
      </c>
      <c r="AS54" s="147">
        <v>0</v>
      </c>
      <c r="AT54" s="147">
        <v>0</v>
      </c>
      <c r="AU54" s="147">
        <v>0</v>
      </c>
      <c r="AV54" s="147">
        <v>0</v>
      </c>
      <c r="AW54" s="147">
        <v>0</v>
      </c>
      <c r="AX54" s="147">
        <v>0</v>
      </c>
      <c r="AY54" s="147">
        <v>0</v>
      </c>
      <c r="AZ54" s="147">
        <v>0</v>
      </c>
      <c r="BA54" s="147">
        <v>0</v>
      </c>
      <c r="BB54" s="147">
        <v>0</v>
      </c>
      <c r="BC54" s="147">
        <v>0.10809999999999999</v>
      </c>
      <c r="BD54" s="147">
        <v>0</v>
      </c>
      <c r="BE54" s="147">
        <v>29.590542699999997</v>
      </c>
      <c r="BF54" s="147">
        <v>0</v>
      </c>
    </row>
    <row r="55" spans="2:58" x14ac:dyDescent="0.5">
      <c r="B55" s="101" t="s">
        <v>360</v>
      </c>
      <c r="C55" s="147">
        <v>27.447208669999998</v>
      </c>
      <c r="D55" s="147">
        <v>231.08853300000001</v>
      </c>
      <c r="E55" s="147">
        <v>335.5014350099666</v>
      </c>
      <c r="F55" s="147">
        <v>224.39134014000001</v>
      </c>
      <c r="G55" s="147">
        <v>291.42991342599987</v>
      </c>
      <c r="H55" s="147">
        <v>207.17308800000001</v>
      </c>
      <c r="I55" s="147">
        <v>170.15147693000003</v>
      </c>
      <c r="J55" s="147">
        <v>102.07368869000001</v>
      </c>
      <c r="K55" s="147">
        <v>75.239395499999986</v>
      </c>
      <c r="L55" s="147">
        <v>208.22079136785001</v>
      </c>
      <c r="M55" s="147">
        <v>148.75065911740722</v>
      </c>
      <c r="N55" s="147">
        <v>100.16254901000022</v>
      </c>
      <c r="O55" s="147">
        <v>150.04330353</v>
      </c>
      <c r="P55" s="147">
        <v>2.6928565600000001</v>
      </c>
      <c r="Q55" s="147">
        <v>260.40131781000002</v>
      </c>
      <c r="R55" s="147">
        <v>44.941840520559815</v>
      </c>
      <c r="S55" s="147">
        <v>86.38494571999999</v>
      </c>
      <c r="T55" s="147">
        <v>76.446118788000007</v>
      </c>
      <c r="U55" s="147">
        <v>147.98043683000003</v>
      </c>
      <c r="V55" s="147">
        <v>5.3898371199999993</v>
      </c>
      <c r="W55" s="147">
        <v>41.23017067</v>
      </c>
      <c r="X55" s="147">
        <v>125.27554794</v>
      </c>
      <c r="Y55" s="147">
        <v>0.53422864999999997</v>
      </c>
      <c r="Z55" s="147">
        <v>0</v>
      </c>
      <c r="AA55" s="147">
        <v>0</v>
      </c>
      <c r="AB55" s="147">
        <v>0.54996174000000009</v>
      </c>
      <c r="AC55" s="147">
        <v>0</v>
      </c>
      <c r="AD55" s="147">
        <v>0</v>
      </c>
      <c r="AE55" s="147">
        <v>10.09746082</v>
      </c>
      <c r="AF55" s="147">
        <v>9.8173999999999992</v>
      </c>
      <c r="AG55" s="147">
        <v>0.95972033000000001</v>
      </c>
      <c r="AH55" s="147">
        <v>0</v>
      </c>
      <c r="AI55" s="147">
        <v>24.44378409000003</v>
      </c>
      <c r="AJ55" s="147">
        <v>0</v>
      </c>
      <c r="AK55" s="147">
        <v>0</v>
      </c>
      <c r="AL55" s="147">
        <v>0</v>
      </c>
      <c r="AM55" s="147">
        <v>0</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row>
    <row r="56" spans="2:58" x14ac:dyDescent="0.5">
      <c r="B56" s="102" t="s">
        <v>212</v>
      </c>
      <c r="C56" s="147">
        <v>0</v>
      </c>
      <c r="D56" s="147">
        <v>32.366950000000003</v>
      </c>
      <c r="E56" s="147">
        <v>255.47595551999993</v>
      </c>
      <c r="F56" s="147">
        <v>17.14895254</v>
      </c>
      <c r="G56" s="147">
        <v>140.087157666</v>
      </c>
      <c r="H56" s="147">
        <v>0</v>
      </c>
      <c r="I56" s="147">
        <v>-3.4281764799999999</v>
      </c>
      <c r="J56" s="147">
        <v>28.031196210000001</v>
      </c>
      <c r="K56" s="147">
        <v>1.82740521</v>
      </c>
      <c r="L56" s="147">
        <v>35.2559119266</v>
      </c>
      <c r="M56" s="147">
        <v>29.750131823481446</v>
      </c>
      <c r="N56" s="147">
        <v>2.4236281741499801</v>
      </c>
      <c r="O56" s="147">
        <v>26.10249657</v>
      </c>
      <c r="P56" s="147">
        <v>0</v>
      </c>
      <c r="Q56" s="147">
        <v>0</v>
      </c>
      <c r="R56" s="147">
        <v>0</v>
      </c>
      <c r="S56" s="147">
        <v>-2.4124451200000023</v>
      </c>
      <c r="T56" s="147">
        <v>6.2009868300000006</v>
      </c>
      <c r="U56" s="147">
        <v>29.596087366000006</v>
      </c>
      <c r="V56" s="147">
        <v>0</v>
      </c>
      <c r="W56" s="147">
        <v>9.7909073400000004</v>
      </c>
      <c r="X56" s="147">
        <v>23.24994495</v>
      </c>
      <c r="Y56" s="147">
        <v>0</v>
      </c>
      <c r="Z56" s="147">
        <v>0</v>
      </c>
      <c r="AA56" s="147">
        <v>0</v>
      </c>
      <c r="AB56" s="147">
        <v>0.49003535000000004</v>
      </c>
      <c r="AC56" s="147">
        <v>0</v>
      </c>
      <c r="AD56" s="147">
        <v>0</v>
      </c>
      <c r="AE56" s="147">
        <v>2.62928323</v>
      </c>
      <c r="AF56" s="147">
        <v>1.2504000000000002</v>
      </c>
      <c r="AG56" s="147">
        <v>0.93418127000000006</v>
      </c>
      <c r="AH56" s="147">
        <v>0</v>
      </c>
      <c r="AI56" s="147">
        <v>3.8078453100000362</v>
      </c>
      <c r="AJ56" s="147">
        <v>0</v>
      </c>
      <c r="AK56" s="147">
        <v>0</v>
      </c>
      <c r="AL56" s="147">
        <v>0</v>
      </c>
      <c r="AM56" s="147">
        <v>0</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row>
    <row r="57" spans="2:58" x14ac:dyDescent="0.5">
      <c r="B57" s="102" t="s">
        <v>361</v>
      </c>
      <c r="C57" s="147">
        <v>27.447208669999998</v>
      </c>
      <c r="D57" s="147">
        <v>198.72158300000001</v>
      </c>
      <c r="E57" s="147">
        <v>80.025479489966671</v>
      </c>
      <c r="F57" s="147">
        <v>207.2423876</v>
      </c>
      <c r="G57" s="147">
        <v>151.34275575999987</v>
      </c>
      <c r="H57" s="147">
        <v>207.17308800000001</v>
      </c>
      <c r="I57" s="147">
        <v>173.57965341000002</v>
      </c>
      <c r="J57" s="147">
        <v>74.042492480000007</v>
      </c>
      <c r="K57" s="147">
        <v>73.411990289999991</v>
      </c>
      <c r="L57" s="147">
        <v>172.96487944125002</v>
      </c>
      <c r="M57" s="147">
        <v>119.00052729392578</v>
      </c>
      <c r="N57" s="147">
        <v>97.738920835850237</v>
      </c>
      <c r="O57" s="147">
        <v>123.94080696</v>
      </c>
      <c r="P57" s="147">
        <v>2.6928565600000001</v>
      </c>
      <c r="Q57" s="147">
        <v>260.40131781000002</v>
      </c>
      <c r="R57" s="147">
        <v>44.941840520559815</v>
      </c>
      <c r="S57" s="147">
        <v>88.797390839999991</v>
      </c>
      <c r="T57" s="147">
        <v>70.245131958000002</v>
      </c>
      <c r="U57" s="147">
        <v>118.38434946400002</v>
      </c>
      <c r="V57" s="147">
        <v>5.3898371199999993</v>
      </c>
      <c r="W57" s="147">
        <v>31.439263329999999</v>
      </c>
      <c r="X57" s="147">
        <v>102.02560299</v>
      </c>
      <c r="Y57" s="147">
        <v>0.53422864999999997</v>
      </c>
      <c r="Z57" s="147">
        <v>0</v>
      </c>
      <c r="AA57" s="147">
        <v>0</v>
      </c>
      <c r="AB57" s="147">
        <v>5.9926389999999996E-2</v>
      </c>
      <c r="AC57" s="147">
        <v>0</v>
      </c>
      <c r="AD57" s="147">
        <v>0</v>
      </c>
      <c r="AE57" s="147">
        <v>7.4681775899999998</v>
      </c>
      <c r="AF57" s="147">
        <v>8.5670000000000002</v>
      </c>
      <c r="AG57" s="147">
        <v>2.5539060000000002E-2</v>
      </c>
      <c r="AH57" s="147">
        <v>0</v>
      </c>
      <c r="AI57" s="147">
        <v>20.635938779999993</v>
      </c>
      <c r="AJ57" s="147">
        <v>0</v>
      </c>
      <c r="AK57" s="147">
        <v>0</v>
      </c>
      <c r="AL57" s="147">
        <v>0</v>
      </c>
      <c r="AM57" s="147">
        <v>0</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row>
    <row r="58" spans="2:58" x14ac:dyDescent="0.5">
      <c r="B58" s="101" t="s">
        <v>362</v>
      </c>
      <c r="C58" s="147">
        <v>133.83000000000001</v>
      </c>
      <c r="D58" s="147">
        <v>720.02252999999996</v>
      </c>
      <c r="E58" s="147">
        <v>534.5424931199999</v>
      </c>
      <c r="F58" s="147">
        <v>232.59606552000005</v>
      </c>
      <c r="G58" s="147">
        <v>39.774360539999996</v>
      </c>
      <c r="H58" s="147">
        <v>82.023645000000002</v>
      </c>
      <c r="I58" s="147">
        <v>7.8989193499999999</v>
      </c>
      <c r="J58" s="147">
        <v>8.3384443800000003</v>
      </c>
      <c r="K58" s="147">
        <v>215.48511318000001</v>
      </c>
      <c r="L58" s="147">
        <v>4.8660512499999999</v>
      </c>
      <c r="M58" s="147">
        <v>292.30058268611947</v>
      </c>
      <c r="N58" s="147">
        <v>247.19059212999997</v>
      </c>
      <c r="O58" s="147">
        <v>177.10017800000222</v>
      </c>
      <c r="P58" s="147">
        <v>331.61012664838375</v>
      </c>
      <c r="Q58" s="147">
        <v>71.65084671000001</v>
      </c>
      <c r="R58" s="147">
        <v>42.284483975600004</v>
      </c>
      <c r="S58" s="147">
        <v>202.06575461000003</v>
      </c>
      <c r="T58" s="147">
        <v>199.76069778000002</v>
      </c>
      <c r="U58" s="147">
        <v>119.25316490000002</v>
      </c>
      <c r="V58" s="147">
        <v>459.50988934999998</v>
      </c>
      <c r="W58" s="147">
        <v>181.17887912000003</v>
      </c>
      <c r="X58" s="147">
        <v>372.28879574999996</v>
      </c>
      <c r="Y58" s="147">
        <v>27.133027989999999</v>
      </c>
      <c r="Z58" s="147">
        <v>2.3140000000000001</v>
      </c>
      <c r="AA58" s="147">
        <v>0</v>
      </c>
      <c r="AB58" s="147">
        <v>0.90499450000000004</v>
      </c>
      <c r="AC58" s="147">
        <v>0.71920276999999999</v>
      </c>
      <c r="AD58" s="147">
        <v>7.0048613399999997</v>
      </c>
      <c r="AE58" s="147">
        <v>240.00662718000007</v>
      </c>
      <c r="AF58" s="147">
        <v>129.60288</v>
      </c>
      <c r="AG58" s="147">
        <v>3.4193991191719659</v>
      </c>
      <c r="AH58" s="147">
        <v>0.35958000000000012</v>
      </c>
      <c r="AI58" s="147">
        <v>88.979111970399998</v>
      </c>
      <c r="AJ58" s="147">
        <v>132.48087314</v>
      </c>
      <c r="AK58" s="147">
        <v>80.411196380000007</v>
      </c>
      <c r="AL58" s="147">
        <v>3.4934244800000007</v>
      </c>
      <c r="AM58" s="147">
        <v>2.1564999999999999</v>
      </c>
      <c r="AN58" s="147">
        <v>6.8281201800000018</v>
      </c>
      <c r="AO58" s="147">
        <v>9.2867160700000007</v>
      </c>
      <c r="AP58" s="147">
        <v>8.7695262100000004</v>
      </c>
      <c r="AQ58" s="147">
        <v>0</v>
      </c>
      <c r="AR58" s="147">
        <v>13.637496340000002</v>
      </c>
      <c r="AS58" s="147">
        <v>8.0455287999999996</v>
      </c>
      <c r="AT58" s="147">
        <v>14.757622289999995</v>
      </c>
      <c r="AU58" s="147">
        <v>62.216999999999999</v>
      </c>
      <c r="AV58" s="147">
        <v>9.7592521100000003</v>
      </c>
      <c r="AW58" s="147">
        <v>1.5868012800000002</v>
      </c>
      <c r="AX58" s="147">
        <v>16.922694700000001</v>
      </c>
      <c r="AY58" s="147">
        <v>4.893834</v>
      </c>
      <c r="AZ58" s="147">
        <v>0</v>
      </c>
      <c r="BA58" s="147">
        <v>3.9130081199999998</v>
      </c>
      <c r="BB58" s="147">
        <v>0.19917949999999998</v>
      </c>
      <c r="BC58" s="147">
        <v>10.382379999999999</v>
      </c>
      <c r="BD58" s="147">
        <v>32.641381539999998</v>
      </c>
      <c r="BE58" s="147">
        <v>4.3525000000000001E-2</v>
      </c>
      <c r="BF58" s="147">
        <v>14.43269871</v>
      </c>
    </row>
    <row r="59" spans="2:58" x14ac:dyDescent="0.5">
      <c r="B59" s="101" t="s">
        <v>363</v>
      </c>
      <c r="C59" s="147">
        <v>10.602000129999999</v>
      </c>
      <c r="D59" s="147">
        <v>0.498197</v>
      </c>
      <c r="E59" s="147">
        <v>58.128268750000004</v>
      </c>
      <c r="F59" s="147">
        <v>114.13389579</v>
      </c>
      <c r="G59" s="147">
        <v>0</v>
      </c>
      <c r="H59" s="147">
        <v>3.9831470000000002</v>
      </c>
      <c r="I59" s="147">
        <v>5.6493873499999996</v>
      </c>
      <c r="J59" s="147">
        <v>0</v>
      </c>
      <c r="K59" s="147">
        <v>0</v>
      </c>
      <c r="L59" s="147">
        <v>5.957991139999999</v>
      </c>
      <c r="M59" s="147">
        <v>1.9766570000000048</v>
      </c>
      <c r="N59" s="147">
        <v>143.91853513999999</v>
      </c>
      <c r="O59" s="147">
        <v>0</v>
      </c>
      <c r="P59" s="147">
        <v>81.007289309999976</v>
      </c>
      <c r="Q59" s="147">
        <v>0</v>
      </c>
      <c r="R59" s="147">
        <v>9.9317335</v>
      </c>
      <c r="S59" s="147">
        <v>43.684826100000002</v>
      </c>
      <c r="T59" s="147">
        <v>92.372044200000005</v>
      </c>
      <c r="U59" s="147">
        <v>6.0904959000000005</v>
      </c>
      <c r="V59" s="147">
        <v>205.87318612019538</v>
      </c>
      <c r="W59" s="147">
        <v>0</v>
      </c>
      <c r="X59" s="147">
        <v>104.37413823000001</v>
      </c>
      <c r="Y59" s="147">
        <v>0</v>
      </c>
      <c r="Z59" s="147">
        <v>0</v>
      </c>
      <c r="AA59" s="147">
        <v>0</v>
      </c>
      <c r="AB59" s="147">
        <v>0</v>
      </c>
      <c r="AC59" s="147">
        <v>0</v>
      </c>
      <c r="AD59" s="147">
        <v>2.3646897500000001</v>
      </c>
      <c r="AE59" s="147">
        <v>4.44237605</v>
      </c>
      <c r="AF59" s="147">
        <v>0.65</v>
      </c>
      <c r="AG59" s="147">
        <v>0</v>
      </c>
      <c r="AH59" s="147">
        <v>0</v>
      </c>
      <c r="AI59" s="147">
        <v>18.530786810000002</v>
      </c>
      <c r="AJ59" s="147">
        <v>12.81912977</v>
      </c>
      <c r="AK59" s="147">
        <v>10.398008870000002</v>
      </c>
      <c r="AL59" s="147">
        <v>0</v>
      </c>
      <c r="AM59" s="147">
        <v>0</v>
      </c>
      <c r="AN59" s="147">
        <v>0</v>
      </c>
      <c r="AO59" s="147">
        <v>0</v>
      </c>
      <c r="AP59" s="147">
        <v>0</v>
      </c>
      <c r="AQ59" s="147">
        <v>14.54411178</v>
      </c>
      <c r="AR59" s="147">
        <v>1.78218038</v>
      </c>
      <c r="AS59" s="147">
        <v>0.33</v>
      </c>
      <c r="AT59" s="147">
        <v>1.35217856</v>
      </c>
      <c r="AU59" s="147">
        <v>0</v>
      </c>
      <c r="AV59" s="147">
        <v>4.8528000000000002</v>
      </c>
      <c r="AW59" s="147">
        <v>2.8810063299999999</v>
      </c>
      <c r="AX59" s="147">
        <v>0.36669499999999999</v>
      </c>
      <c r="AY59" s="147">
        <v>4.2748000000000001E-2</v>
      </c>
      <c r="AZ59" s="147">
        <v>1.9E-2</v>
      </c>
      <c r="BA59" s="147">
        <v>8.4697895499999998</v>
      </c>
      <c r="BB59" s="147">
        <v>1.6235999999999999</v>
      </c>
      <c r="BC59" s="147">
        <v>3.5550297300000002</v>
      </c>
      <c r="BD59" s="147">
        <v>5.1109359300000001</v>
      </c>
      <c r="BE59" s="147">
        <v>0</v>
      </c>
      <c r="BF59" s="147">
        <v>1.8494310500000002</v>
      </c>
    </row>
    <row r="60" spans="2:58" x14ac:dyDescent="0.5">
      <c r="B60" s="101" t="s">
        <v>364</v>
      </c>
      <c r="C60" s="147">
        <v>387.7247916</v>
      </c>
      <c r="D60" s="147">
        <v>1400.3881139999999</v>
      </c>
      <c r="E60" s="147">
        <v>1339.8509184734182</v>
      </c>
      <c r="F60" s="147">
        <v>673.58333060859923</v>
      </c>
      <c r="G60" s="147">
        <v>7.0493211949999965</v>
      </c>
      <c r="H60" s="147">
        <v>0</v>
      </c>
      <c r="I60" s="147">
        <v>115.66647932575002</v>
      </c>
      <c r="J60" s="147">
        <v>0</v>
      </c>
      <c r="K60" s="147">
        <v>0</v>
      </c>
      <c r="L60" s="147">
        <v>109.54339846499967</v>
      </c>
      <c r="M60" s="147">
        <v>5103.2143871604803</v>
      </c>
      <c r="N60" s="147">
        <v>241.35540968249484</v>
      </c>
      <c r="O60" s="147">
        <v>0</v>
      </c>
      <c r="P60" s="147">
        <v>840.70525239286997</v>
      </c>
      <c r="Q60" s="147">
        <v>0</v>
      </c>
      <c r="R60" s="147">
        <v>249.97283752999996</v>
      </c>
      <c r="S60" s="147">
        <v>0</v>
      </c>
      <c r="T60" s="147">
        <v>194.81931864105721</v>
      </c>
      <c r="U60" s="147">
        <v>245.17353231999999</v>
      </c>
      <c r="V60" s="147">
        <v>832.17210590000002</v>
      </c>
      <c r="W60" s="147">
        <v>33.609173722262746</v>
      </c>
      <c r="X60" s="147">
        <v>154.65117449784205</v>
      </c>
      <c r="Y60" s="147">
        <v>316.49782863610051</v>
      </c>
      <c r="Z60" s="147">
        <v>0</v>
      </c>
      <c r="AA60" s="147">
        <v>0</v>
      </c>
      <c r="AB60" s="147">
        <v>37.66410314282502</v>
      </c>
      <c r="AC60" s="147">
        <v>28.358524928033834</v>
      </c>
      <c r="AD60" s="147">
        <v>0</v>
      </c>
      <c r="AE60" s="147">
        <v>257.38673281999996</v>
      </c>
      <c r="AF60" s="147">
        <v>72.625227101349893</v>
      </c>
      <c r="AG60" s="147">
        <v>28.305975645885169</v>
      </c>
      <c r="AH60" s="147">
        <v>0.73136685000000001</v>
      </c>
      <c r="AI60" s="147">
        <v>0</v>
      </c>
      <c r="AJ60" s="147">
        <v>0</v>
      </c>
      <c r="AK60" s="147">
        <v>281.67286784999999</v>
      </c>
      <c r="AL60" s="147">
        <v>4.4020214202901995</v>
      </c>
      <c r="AM60" s="147">
        <v>11.534608</v>
      </c>
      <c r="AN60" s="147">
        <v>110.66750682</v>
      </c>
      <c r="AO60" s="147">
        <v>0.57426551999999587</v>
      </c>
      <c r="AP60" s="147">
        <v>9.3658380000000108</v>
      </c>
      <c r="AQ60" s="147">
        <v>0</v>
      </c>
      <c r="AR60" s="147">
        <v>57.878282379999995</v>
      </c>
      <c r="AS60" s="147">
        <v>0</v>
      </c>
      <c r="AT60" s="147">
        <v>17.305416490000002</v>
      </c>
      <c r="AU60" s="147">
        <v>41.191000000000003</v>
      </c>
      <c r="AV60" s="147">
        <v>13.3566521</v>
      </c>
      <c r="AW60" s="147">
        <v>9.5299464092299999</v>
      </c>
      <c r="AX60" s="147">
        <v>14.237198536210141</v>
      </c>
      <c r="AY60" s="147">
        <v>0</v>
      </c>
      <c r="AZ60" s="147">
        <v>0</v>
      </c>
      <c r="BA60" s="147">
        <v>0</v>
      </c>
      <c r="BB60" s="147">
        <v>137.6856033</v>
      </c>
      <c r="BC60" s="147">
        <v>36.674790000000002</v>
      </c>
      <c r="BD60" s="147">
        <v>21.347555138144848</v>
      </c>
      <c r="BE60" s="147">
        <v>0</v>
      </c>
      <c r="BF60" s="147">
        <v>23.353488222970949</v>
      </c>
    </row>
    <row r="61" spans="2:58" x14ac:dyDescent="0.5">
      <c r="B61" s="101" t="s">
        <v>365</v>
      </c>
      <c r="C61" s="147">
        <v>0</v>
      </c>
      <c r="D61" s="147">
        <v>34.328279000000002</v>
      </c>
      <c r="E61" s="147">
        <v>20.719358760000002</v>
      </c>
      <c r="F61" s="147">
        <v>2.75E-2</v>
      </c>
      <c r="G61" s="147">
        <v>0</v>
      </c>
      <c r="H61" s="147">
        <v>0</v>
      </c>
      <c r="I61" s="147">
        <v>10.691350999999999</v>
      </c>
      <c r="J61" s="147">
        <v>0</v>
      </c>
      <c r="K61" s="147">
        <v>0</v>
      </c>
      <c r="L61" s="147">
        <v>0</v>
      </c>
      <c r="M61" s="147">
        <v>0</v>
      </c>
      <c r="N61" s="147">
        <v>10.096842619999999</v>
      </c>
      <c r="O61" s="147">
        <v>1.1870449999999999</v>
      </c>
      <c r="P61" s="147">
        <v>0</v>
      </c>
      <c r="Q61" s="147">
        <v>4.3759664000000003</v>
      </c>
      <c r="R61" s="147">
        <v>0</v>
      </c>
      <c r="S61" s="147">
        <v>0</v>
      </c>
      <c r="T61" s="147">
        <v>0</v>
      </c>
      <c r="U61" s="147">
        <v>4.3005405999999997</v>
      </c>
      <c r="V61" s="147">
        <v>22.826793329999997</v>
      </c>
      <c r="W61" s="147">
        <v>0</v>
      </c>
      <c r="X61" s="147">
        <v>0</v>
      </c>
      <c r="Y61" s="147">
        <v>2.5458452</v>
      </c>
      <c r="Z61" s="147">
        <v>0</v>
      </c>
      <c r="AA61" s="147">
        <v>0</v>
      </c>
      <c r="AB61" s="147">
        <v>0</v>
      </c>
      <c r="AC61" s="147">
        <v>0</v>
      </c>
      <c r="AD61" s="147">
        <v>0</v>
      </c>
      <c r="AE61" s="147">
        <v>0</v>
      </c>
      <c r="AF61" s="147">
        <v>0</v>
      </c>
      <c r="AG61" s="147">
        <v>0</v>
      </c>
      <c r="AH61" s="147">
        <v>0</v>
      </c>
      <c r="AI61" s="147">
        <v>0</v>
      </c>
      <c r="AJ61" s="147">
        <v>0</v>
      </c>
      <c r="AK61" s="147">
        <v>0</v>
      </c>
      <c r="AL61" s="147">
        <v>0</v>
      </c>
      <c r="AM61" s="147">
        <v>0</v>
      </c>
      <c r="AN61" s="147">
        <v>0</v>
      </c>
      <c r="AO61" s="147">
        <v>0</v>
      </c>
      <c r="AP61" s="147">
        <v>0</v>
      </c>
      <c r="AQ61" s="147">
        <v>0</v>
      </c>
      <c r="AR61" s="147">
        <v>0</v>
      </c>
      <c r="AS61" s="147">
        <v>0</v>
      </c>
      <c r="AT61" s="147">
        <v>0</v>
      </c>
      <c r="AU61" s="147">
        <v>0</v>
      </c>
      <c r="AV61" s="147">
        <v>0.22622521000000001</v>
      </c>
      <c r="AW61" s="147">
        <v>0</v>
      </c>
      <c r="AX61" s="147">
        <v>0</v>
      </c>
      <c r="AY61" s="147">
        <v>0</v>
      </c>
      <c r="AZ61" s="147">
        <v>0</v>
      </c>
      <c r="BA61" s="147">
        <v>5.0379033299999998</v>
      </c>
      <c r="BB61" s="147">
        <v>0</v>
      </c>
      <c r="BC61" s="147">
        <v>0</v>
      </c>
      <c r="BD61" s="147">
        <v>0</v>
      </c>
      <c r="BE61" s="147">
        <v>0</v>
      </c>
      <c r="BF61" s="147">
        <v>0</v>
      </c>
    </row>
    <row r="62" spans="2:58" x14ac:dyDescent="0.5">
      <c r="B62" s="101" t="s">
        <v>366</v>
      </c>
      <c r="C62" s="147">
        <v>0</v>
      </c>
      <c r="D62" s="147">
        <v>0</v>
      </c>
      <c r="E62" s="147">
        <v>0</v>
      </c>
      <c r="F62" s="147">
        <v>0</v>
      </c>
      <c r="G62" s="147">
        <v>0</v>
      </c>
      <c r="H62" s="147">
        <v>4.0649009999999999</v>
      </c>
      <c r="I62" s="147">
        <v>0</v>
      </c>
      <c r="J62" s="147">
        <v>0</v>
      </c>
      <c r="K62" s="147">
        <v>0</v>
      </c>
      <c r="L62" s="147">
        <v>0</v>
      </c>
      <c r="M62" s="147">
        <v>518.63612599999999</v>
      </c>
      <c r="N62" s="147">
        <v>0</v>
      </c>
      <c r="O62" s="147">
        <v>0</v>
      </c>
      <c r="P62" s="147">
        <v>0</v>
      </c>
      <c r="Q62" s="147">
        <v>0</v>
      </c>
      <c r="R62" s="147">
        <v>0</v>
      </c>
      <c r="S62" s="147">
        <v>0</v>
      </c>
      <c r="T62" s="147">
        <v>7.6577299999999997E-3</v>
      </c>
      <c r="U62" s="147">
        <v>1.7432394</v>
      </c>
      <c r="V62" s="147">
        <v>0</v>
      </c>
      <c r="W62" s="147">
        <v>0</v>
      </c>
      <c r="X62" s="147">
        <v>0</v>
      </c>
      <c r="Y62" s="147">
        <v>0</v>
      </c>
      <c r="Z62" s="147">
        <v>0</v>
      </c>
      <c r="AA62" s="147">
        <v>0</v>
      </c>
      <c r="AB62" s="147">
        <v>0</v>
      </c>
      <c r="AC62" s="147">
        <v>0</v>
      </c>
      <c r="AD62" s="147">
        <v>0</v>
      </c>
      <c r="AE62" s="147">
        <v>0</v>
      </c>
      <c r="AF62" s="147">
        <v>0</v>
      </c>
      <c r="AG62" s="147">
        <v>0</v>
      </c>
      <c r="AH62" s="147">
        <v>0</v>
      </c>
      <c r="AI62" s="147">
        <v>0</v>
      </c>
      <c r="AJ62" s="147">
        <v>0</v>
      </c>
      <c r="AK62" s="147">
        <v>0</v>
      </c>
      <c r="AL62" s="147">
        <v>0</v>
      </c>
      <c r="AM62" s="147">
        <v>0</v>
      </c>
      <c r="AN62" s="147">
        <v>0</v>
      </c>
      <c r="AO62" s="147">
        <v>0</v>
      </c>
      <c r="AP62" s="147">
        <v>0</v>
      </c>
      <c r="AQ62" s="147">
        <v>0</v>
      </c>
      <c r="AR62" s="147">
        <v>0</v>
      </c>
      <c r="AS62" s="147">
        <v>0</v>
      </c>
      <c r="AT62" s="147">
        <v>0</v>
      </c>
      <c r="AU62" s="147">
        <v>0.02</v>
      </c>
      <c r="AV62" s="147">
        <v>0</v>
      </c>
      <c r="AW62" s="147">
        <v>0</v>
      </c>
      <c r="AX62" s="147">
        <v>0</v>
      </c>
      <c r="AY62" s="147">
        <v>0</v>
      </c>
      <c r="AZ62" s="147">
        <v>0</v>
      </c>
      <c r="BA62" s="147">
        <v>0</v>
      </c>
      <c r="BB62" s="147">
        <v>0</v>
      </c>
      <c r="BC62" s="147">
        <v>0</v>
      </c>
      <c r="BD62" s="147">
        <v>0</v>
      </c>
      <c r="BE62" s="147">
        <v>0</v>
      </c>
      <c r="BF62" s="147">
        <v>0</v>
      </c>
    </row>
    <row r="63" spans="2:58" x14ac:dyDescent="0.5">
      <c r="B63" s="148" t="s">
        <v>367</v>
      </c>
      <c r="C63" s="147">
        <v>0</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c r="X63" s="147">
        <v>0</v>
      </c>
      <c r="Y63" s="147">
        <v>0</v>
      </c>
      <c r="Z63" s="147">
        <v>13.973000000000001</v>
      </c>
      <c r="AA63" s="147">
        <v>0</v>
      </c>
      <c r="AB63" s="147">
        <v>0</v>
      </c>
      <c r="AC63" s="147">
        <v>0</v>
      </c>
      <c r="AD63" s="147">
        <v>0</v>
      </c>
      <c r="AE63" s="147">
        <v>0</v>
      </c>
      <c r="AF63" s="147">
        <v>0</v>
      </c>
      <c r="AG63" s="147">
        <v>0</v>
      </c>
      <c r="AH63" s="147">
        <v>0</v>
      </c>
      <c r="AI63" s="147">
        <v>0</v>
      </c>
      <c r="AJ63" s="147">
        <v>0</v>
      </c>
      <c r="AK63" s="147">
        <v>0</v>
      </c>
      <c r="AL63" s="147">
        <v>18.714929215709798</v>
      </c>
      <c r="AM63" s="147">
        <v>10.330845</v>
      </c>
      <c r="AN63" s="147">
        <v>252.52825714569991</v>
      </c>
      <c r="AO63" s="147">
        <v>0</v>
      </c>
      <c r="AP63" s="147">
        <v>0</v>
      </c>
      <c r="AQ63" s="147">
        <v>0</v>
      </c>
      <c r="AR63" s="147">
        <v>0</v>
      </c>
      <c r="AS63" s="147">
        <v>0</v>
      </c>
      <c r="AT63" s="147">
        <v>0</v>
      </c>
      <c r="AU63" s="147">
        <v>0</v>
      </c>
      <c r="AV63" s="147">
        <v>13.025030000000001</v>
      </c>
      <c r="AW63" s="147">
        <v>0</v>
      </c>
      <c r="AX63" s="147">
        <v>0</v>
      </c>
      <c r="AY63" s="147">
        <v>0</v>
      </c>
      <c r="AZ63" s="147">
        <v>0</v>
      </c>
      <c r="BA63" s="147">
        <v>77.320619999999991</v>
      </c>
      <c r="BB63" s="147">
        <v>0</v>
      </c>
      <c r="BC63" s="147">
        <v>0</v>
      </c>
      <c r="BD63" s="147">
        <v>0</v>
      </c>
      <c r="BE63" s="147">
        <v>0</v>
      </c>
      <c r="BF63" s="147">
        <v>38.495635030903998</v>
      </c>
    </row>
    <row r="64" spans="2:58" s="123" customFormat="1" x14ac:dyDescent="0.5">
      <c r="B64" s="149" t="s">
        <v>368</v>
      </c>
      <c r="C64" s="150">
        <v>12221.7718172</v>
      </c>
      <c r="D64" s="150">
        <v>17289.079315000003</v>
      </c>
      <c r="E64" s="150">
        <v>24854.465106273394</v>
      </c>
      <c r="F64" s="150">
        <v>13860.5411317586</v>
      </c>
      <c r="G64" s="150">
        <v>6886.5689329534616</v>
      </c>
      <c r="H64" s="150">
        <v>12068.230204605148</v>
      </c>
      <c r="I64" s="150">
        <v>9177.9521974057498</v>
      </c>
      <c r="J64" s="150">
        <v>11493.452411147649</v>
      </c>
      <c r="K64" s="150">
        <v>20850.659991965797</v>
      </c>
      <c r="L64" s="150">
        <v>10606.943918935318</v>
      </c>
      <c r="M64" s="150">
        <v>19167.461347332923</v>
      </c>
      <c r="N64" s="150">
        <v>10198.553382362496</v>
      </c>
      <c r="O64" s="150">
        <v>14525.61470567815</v>
      </c>
      <c r="P64" s="150">
        <v>12857.93301601126</v>
      </c>
      <c r="Q64" s="150">
        <v>20898.589863258647</v>
      </c>
      <c r="R64" s="150">
        <v>11111.471371574011</v>
      </c>
      <c r="S64" s="150">
        <v>12100.271728661999</v>
      </c>
      <c r="T64" s="150">
        <v>10043.749241551246</v>
      </c>
      <c r="U64" s="150">
        <v>14487.388385906535</v>
      </c>
      <c r="V64" s="150">
        <v>13013.845154684142</v>
      </c>
      <c r="W64" s="150">
        <v>7030.113241752264</v>
      </c>
      <c r="X64" s="150">
        <v>11322.723345017846</v>
      </c>
      <c r="Y64" s="150">
        <v>3736.8441497601216</v>
      </c>
      <c r="Z64" s="150">
        <v>47.795000000000002</v>
      </c>
      <c r="AA64" s="150">
        <v>287.96185383000005</v>
      </c>
      <c r="AB64" s="150">
        <v>3694.7260588810254</v>
      </c>
      <c r="AC64" s="150">
        <v>886.23165512827029</v>
      </c>
      <c r="AD64" s="150">
        <v>499.40262654000003</v>
      </c>
      <c r="AE64" s="150">
        <v>8085.1424623072007</v>
      </c>
      <c r="AF64" s="150">
        <v>5454.2072571013505</v>
      </c>
      <c r="AG64" s="150">
        <v>3724.3708682350571</v>
      </c>
      <c r="AH64" s="150">
        <v>62.611258910000004</v>
      </c>
      <c r="AI64" s="150">
        <v>4224.0880849746</v>
      </c>
      <c r="AJ64" s="150">
        <v>3481.5002532287995</v>
      </c>
      <c r="AK64" s="150">
        <v>3683.9195246050008</v>
      </c>
      <c r="AL64" s="150">
        <v>325.78303597600001</v>
      </c>
      <c r="AM64" s="150">
        <v>82.635683</v>
      </c>
      <c r="AN64" s="150">
        <v>681.32422992999989</v>
      </c>
      <c r="AO64" s="150">
        <v>256.10052251000002</v>
      </c>
      <c r="AP64" s="150">
        <v>155.48263605</v>
      </c>
      <c r="AQ64" s="150">
        <v>21.665246319999998</v>
      </c>
      <c r="AR64" s="150">
        <v>609.32664076000003</v>
      </c>
      <c r="AS64" s="150">
        <v>690.96820704999993</v>
      </c>
      <c r="AT64" s="150">
        <v>516.21711076999998</v>
      </c>
      <c r="AU64" s="150">
        <v>390.58699999999999</v>
      </c>
      <c r="AV64" s="150">
        <v>368.61589231999994</v>
      </c>
      <c r="AW64" s="150">
        <v>297.44935731923005</v>
      </c>
      <c r="AX64" s="150">
        <v>861.41916784620992</v>
      </c>
      <c r="AY64" s="150">
        <v>468.84110760000004</v>
      </c>
      <c r="AZ64" s="150">
        <v>96.566124560000006</v>
      </c>
      <c r="BA64" s="150">
        <v>233.17178095</v>
      </c>
      <c r="BB64" s="150">
        <v>139.50838279999999</v>
      </c>
      <c r="BC64" s="150">
        <v>560.70672343000001</v>
      </c>
      <c r="BD64" s="150">
        <v>1380.2709442381449</v>
      </c>
      <c r="BE64" s="150">
        <v>1018.531884459999</v>
      </c>
      <c r="BF64" s="150">
        <v>551.4302315138749</v>
      </c>
    </row>
  </sheetData>
  <conditionalFormatting sqref="C4:BF4">
    <cfRule type="cellIs" dxfId="9" priority="3" operator="notBetween">
      <formula>-0.9</formula>
      <formula>0.9</formula>
    </cfRule>
    <cfRule type="cellIs" dxfId="8" priority="4" operator="between">
      <formula>-0.9</formula>
      <formula>0.9</formula>
    </cfRule>
  </conditionalFormatting>
  <conditionalFormatting sqref="D40:BF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DB81-7FD7-4125-852F-8649CC995664}">
  <sheetPr codeName="Sheet83"/>
  <dimension ref="B2:BJ65"/>
  <sheetViews>
    <sheetView topLeftCell="AP1" workbookViewId="0">
      <selection activeCell="BG1" sqref="BG1:BJ1048576"/>
    </sheetView>
  </sheetViews>
  <sheetFormatPr defaultColWidth="9.1328125" defaultRowHeight="15.75" x14ac:dyDescent="0.5"/>
  <cols>
    <col min="1" max="1" width="9.1328125" style="29"/>
    <col min="2" max="2" width="35.73046875" style="151" bestFit="1" customWidth="1"/>
    <col min="3" max="6" width="12.73046875" style="29" bestFit="1" customWidth="1"/>
    <col min="7" max="7" width="11.59765625" style="29" bestFit="1" customWidth="1"/>
    <col min="8" max="8" width="12.73046875" style="29" bestFit="1" customWidth="1"/>
    <col min="9" max="10" width="11.59765625" style="29" bestFit="1" customWidth="1"/>
    <col min="11" max="11" width="12.73046875" style="29" bestFit="1" customWidth="1"/>
    <col min="12" max="13" width="11.59765625" style="29" bestFit="1" customWidth="1"/>
    <col min="14" max="20" width="12.73046875" style="29" bestFit="1" customWidth="1"/>
    <col min="21" max="21" width="11.59765625" style="29" bestFit="1" customWidth="1"/>
    <col min="22" max="22" width="12.73046875" style="29" bestFit="1" customWidth="1"/>
    <col min="23" max="23" width="11.59765625" style="29" bestFit="1" customWidth="1"/>
    <col min="24" max="26" width="12.73046875" style="29" bestFit="1" customWidth="1"/>
    <col min="27" max="28" width="11.59765625" style="29" bestFit="1" customWidth="1"/>
    <col min="29" max="29" width="12.73046875" style="29" bestFit="1" customWidth="1"/>
    <col min="30" max="30" width="11.59765625" style="29" bestFit="1" customWidth="1"/>
    <col min="31" max="31" width="7.59765625" style="29" bestFit="1" customWidth="1"/>
    <col min="32" max="32" width="10.3984375" style="29" bestFit="1" customWidth="1"/>
    <col min="33" max="33" width="11.59765625" style="29" bestFit="1" customWidth="1"/>
    <col min="34" max="35" width="10.3984375" style="29" bestFit="1" customWidth="1"/>
    <col min="36" max="39" width="11.59765625" style="29" bestFit="1" customWidth="1"/>
    <col min="40" max="40" width="8.73046875" style="29" bestFit="1" customWidth="1"/>
    <col min="41" max="43" width="11.59765625" style="29" bestFit="1" customWidth="1"/>
    <col min="44" max="44" width="10.3984375" style="29" bestFit="1" customWidth="1"/>
    <col min="45" max="46" width="8.73046875" style="29" bestFit="1" customWidth="1"/>
    <col min="47" max="48" width="10.3984375" style="29" bestFit="1" customWidth="1"/>
    <col min="49" max="49" width="8.73046875" style="29" bestFit="1" customWidth="1"/>
    <col min="50" max="53" width="10.3984375" style="29" bestFit="1" customWidth="1"/>
    <col min="54" max="54" width="8.73046875" style="29" bestFit="1" customWidth="1"/>
    <col min="55" max="58" width="10.3984375" style="29" bestFit="1" customWidth="1"/>
    <col min="59" max="16384" width="9.1328125" style="29"/>
  </cols>
  <sheetData>
    <row r="2" spans="2:58" x14ac:dyDescent="0.5">
      <c r="B2" s="81" t="s">
        <v>100</v>
      </c>
    </row>
    <row r="3" spans="2:58" s="123" customFormat="1" ht="61.15" x14ac:dyDescent="0.5">
      <c r="B3" s="146" t="s">
        <v>277</v>
      </c>
      <c r="C3" s="122" t="s">
        <v>743</v>
      </c>
      <c r="D3" s="122" t="s">
        <v>744</v>
      </c>
      <c r="E3" s="122" t="s">
        <v>745</v>
      </c>
      <c r="F3" s="122" t="s">
        <v>746</v>
      </c>
      <c r="G3" s="122" t="s">
        <v>747</v>
      </c>
      <c r="H3" s="122" t="s">
        <v>748</v>
      </c>
      <c r="I3" s="122" t="s">
        <v>749</v>
      </c>
      <c r="J3" s="122" t="s">
        <v>750</v>
      </c>
      <c r="K3" s="122" t="s">
        <v>751</v>
      </c>
      <c r="L3" s="122" t="s">
        <v>752</v>
      </c>
      <c r="M3" s="122" t="s">
        <v>753</v>
      </c>
      <c r="N3" s="122" t="s">
        <v>754</v>
      </c>
      <c r="O3" s="122" t="s">
        <v>755</v>
      </c>
      <c r="P3" s="122" t="s">
        <v>756</v>
      </c>
      <c r="Q3" s="122" t="s">
        <v>757</v>
      </c>
      <c r="R3" s="122" t="s">
        <v>758</v>
      </c>
      <c r="S3" s="122" t="s">
        <v>759</v>
      </c>
      <c r="T3" s="122" t="s">
        <v>760</v>
      </c>
      <c r="U3" s="122" t="s">
        <v>761</v>
      </c>
      <c r="V3" s="122" t="s">
        <v>762</v>
      </c>
      <c r="W3" s="122" t="s">
        <v>763</v>
      </c>
      <c r="X3" s="122" t="s">
        <v>764</v>
      </c>
      <c r="Y3" s="122" t="s">
        <v>765</v>
      </c>
      <c r="Z3" s="122" t="s">
        <v>766</v>
      </c>
      <c r="AA3" s="122" t="s">
        <v>767</v>
      </c>
      <c r="AB3" s="122" t="s">
        <v>768</v>
      </c>
      <c r="AC3" s="122" t="s">
        <v>769</v>
      </c>
      <c r="AD3" s="122" t="s">
        <v>770</v>
      </c>
      <c r="AE3" s="122" t="s">
        <v>771</v>
      </c>
      <c r="AF3" s="122" t="s">
        <v>772</v>
      </c>
      <c r="AG3" s="122" t="s">
        <v>773</v>
      </c>
      <c r="AH3" s="122" t="s">
        <v>774</v>
      </c>
      <c r="AI3" s="122" t="s">
        <v>775</v>
      </c>
      <c r="AJ3" s="122" t="s">
        <v>776</v>
      </c>
      <c r="AK3" s="122" t="s">
        <v>777</v>
      </c>
      <c r="AL3" s="122" t="s">
        <v>778</v>
      </c>
      <c r="AM3" s="122" t="s">
        <v>779</v>
      </c>
      <c r="AN3" s="122" t="s">
        <v>780</v>
      </c>
      <c r="AO3" s="122" t="s">
        <v>781</v>
      </c>
      <c r="AP3" s="122" t="s">
        <v>782</v>
      </c>
      <c r="AQ3" s="122" t="s">
        <v>783</v>
      </c>
      <c r="AR3" s="122" t="s">
        <v>784</v>
      </c>
      <c r="AS3" s="122" t="s">
        <v>785</v>
      </c>
      <c r="AT3" s="122" t="s">
        <v>786</v>
      </c>
      <c r="AU3" s="122" t="s">
        <v>787</v>
      </c>
      <c r="AV3" s="122" t="s">
        <v>788</v>
      </c>
      <c r="AW3" s="122" t="s">
        <v>789</v>
      </c>
      <c r="AX3" s="122" t="s">
        <v>790</v>
      </c>
      <c r="AY3" s="122" t="s">
        <v>791</v>
      </c>
      <c r="AZ3" s="122" t="s">
        <v>792</v>
      </c>
      <c r="BA3" s="122" t="s">
        <v>793</v>
      </c>
      <c r="BB3" s="122" t="s">
        <v>794</v>
      </c>
      <c r="BC3" s="122" t="s">
        <v>795</v>
      </c>
      <c r="BD3" s="122" t="s">
        <v>796</v>
      </c>
      <c r="BE3" s="122" t="s">
        <v>797</v>
      </c>
      <c r="BF3" s="122" t="s">
        <v>798</v>
      </c>
    </row>
    <row r="4" spans="2:58" x14ac:dyDescent="0.5">
      <c r="B4" s="154" t="s">
        <v>369</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row>
    <row r="5" spans="2:58" x14ac:dyDescent="0.5">
      <c r="B5" s="156" t="s">
        <v>227</v>
      </c>
      <c r="C5" s="157">
        <v>7299.3031579764292</v>
      </c>
      <c r="D5" s="157">
        <v>16596.580000000002</v>
      </c>
      <c r="E5" s="157">
        <v>16098.824655669998</v>
      </c>
      <c r="F5" s="157">
        <v>15231.041643179989</v>
      </c>
      <c r="G5" s="157">
        <v>11524.009937038798</v>
      </c>
      <c r="H5" s="157">
        <v>10249.072934200003</v>
      </c>
      <c r="I5" s="157">
        <v>7493.3615606999983</v>
      </c>
      <c r="J5" s="157">
        <v>12091.005295310009</v>
      </c>
      <c r="K5" s="157">
        <v>25044.986902240031</v>
      </c>
      <c r="L5" s="157">
        <v>6598.5988669500002</v>
      </c>
      <c r="M5" s="157">
        <v>15213.113814709994</v>
      </c>
      <c r="N5" s="157">
        <v>6293.3554134100023</v>
      </c>
      <c r="O5" s="157">
        <v>14591.63383302</v>
      </c>
      <c r="P5" s="157">
        <v>57287.7</v>
      </c>
      <c r="Q5" s="157">
        <v>18672.439476260992</v>
      </c>
      <c r="R5" s="157">
        <v>14086.319307320024</v>
      </c>
      <c r="S5" s="157">
        <v>11403.799077139007</v>
      </c>
      <c r="T5" s="157">
        <v>9962.5058845799995</v>
      </c>
      <c r="U5" s="157">
        <v>13803.720106690005</v>
      </c>
      <c r="V5" s="157">
        <v>12869.25437519001</v>
      </c>
      <c r="W5" s="157">
        <v>6425.6932586800003</v>
      </c>
      <c r="X5" s="157">
        <v>8655.6208262499986</v>
      </c>
      <c r="Y5" s="157">
        <v>1686.2605730930002</v>
      </c>
      <c r="Z5" s="157">
        <v>99.085999999999999</v>
      </c>
      <c r="AA5" s="157">
        <v>527.22900000000004</v>
      </c>
      <c r="AB5" s="157">
        <v>2282.4645287300004</v>
      </c>
      <c r="AC5" s="157">
        <v>415.8676645999999</v>
      </c>
      <c r="AD5" s="157">
        <v>342.25497865999995</v>
      </c>
      <c r="AE5" s="157">
        <v>6644.0639491200018</v>
      </c>
      <c r="AF5" s="157">
        <v>3279.10879922</v>
      </c>
      <c r="AG5" s="157">
        <v>3007.8258588299996</v>
      </c>
      <c r="AH5" s="157">
        <v>77.449051560000001</v>
      </c>
      <c r="AI5" s="157">
        <v>4365.2954304400027</v>
      </c>
      <c r="AJ5" s="157">
        <v>2538.9228114082903</v>
      </c>
      <c r="AK5" s="157">
        <v>4632.7248101387022</v>
      </c>
      <c r="AL5" s="157">
        <v>332.14227654000007</v>
      </c>
      <c r="AM5" s="157">
        <v>316.06416800000005</v>
      </c>
      <c r="AN5" s="157">
        <v>835.81132992999983</v>
      </c>
      <c r="AO5" s="157">
        <v>403.70546690999993</v>
      </c>
      <c r="AP5" s="157">
        <v>102.51404024</v>
      </c>
      <c r="AQ5" s="157">
        <v>0.52444091999999987</v>
      </c>
      <c r="AR5" s="157">
        <v>562.48541067000008</v>
      </c>
      <c r="AS5" s="157">
        <v>412.29897</v>
      </c>
      <c r="AT5" s="157">
        <v>601.91499999999996</v>
      </c>
      <c r="AU5" s="157">
        <v>468.04500000000002</v>
      </c>
      <c r="AV5" s="157">
        <v>308.13261999999997</v>
      </c>
      <c r="AW5" s="157">
        <v>637.02225975999966</v>
      </c>
      <c r="AX5" s="157">
        <v>642.68761815999994</v>
      </c>
      <c r="AY5" s="157">
        <v>388.75560000000002</v>
      </c>
      <c r="AZ5" s="157">
        <v>318.44590056999999</v>
      </c>
      <c r="BA5" s="157">
        <v>251.08315769000004</v>
      </c>
      <c r="BB5" s="157">
        <v>119.90108989999999</v>
      </c>
      <c r="BC5" s="157">
        <v>258.66485000000006</v>
      </c>
      <c r="BD5" s="157">
        <v>535.27415660999998</v>
      </c>
      <c r="BE5" s="157">
        <v>729.34438999999998</v>
      </c>
      <c r="BF5" s="157">
        <v>286.63502999999997</v>
      </c>
    </row>
    <row r="6" spans="2:58" x14ac:dyDescent="0.5">
      <c r="B6" s="156" t="s">
        <v>228</v>
      </c>
      <c r="C6" s="157">
        <v>623.87015887000007</v>
      </c>
      <c r="D6" s="157">
        <v>1007.38</v>
      </c>
      <c r="E6" s="157">
        <v>603.85299028000009</v>
      </c>
      <c r="F6" s="157">
        <v>532.96234954999989</v>
      </c>
      <c r="G6" s="157">
        <v>0</v>
      </c>
      <c r="H6" s="157">
        <v>209.51458069</v>
      </c>
      <c r="I6" s="157">
        <v>70.846450419999982</v>
      </c>
      <c r="J6" s="157">
        <v>208.18198841999998</v>
      </c>
      <c r="K6" s="157">
        <v>1981.4485463800002</v>
      </c>
      <c r="L6" s="157">
        <v>240.22317056</v>
      </c>
      <c r="M6" s="157">
        <v>769.09546559000012</v>
      </c>
      <c r="N6" s="157">
        <v>544.0513940699999</v>
      </c>
      <c r="O6" s="157">
        <v>650.68179678000001</v>
      </c>
      <c r="P6" s="157">
        <v>554.11</v>
      </c>
      <c r="Q6" s="157">
        <v>855.5502019999999</v>
      </c>
      <c r="R6" s="157">
        <v>392.83785953000006</v>
      </c>
      <c r="S6" s="157">
        <v>622.38847064999982</v>
      </c>
      <c r="T6" s="157">
        <v>538.95161942999982</v>
      </c>
      <c r="U6" s="157">
        <v>331.68319332000004</v>
      </c>
      <c r="V6" s="157">
        <v>642.86320017000003</v>
      </c>
      <c r="W6" s="157">
        <v>131.22994810999998</v>
      </c>
      <c r="X6" s="157">
        <v>709.56828837999979</v>
      </c>
      <c r="Y6" s="157">
        <v>87.277372990000018</v>
      </c>
      <c r="Z6" s="157">
        <v>6.3330000000000002</v>
      </c>
      <c r="AA6" s="157">
        <v>0</v>
      </c>
      <c r="AB6" s="157">
        <v>43.177570879999998</v>
      </c>
      <c r="AC6" s="157">
        <v>16.332333039999998</v>
      </c>
      <c r="AD6" s="157">
        <v>3.2619885200000001</v>
      </c>
      <c r="AE6" s="157">
        <v>142.61869324</v>
      </c>
      <c r="AF6" s="157">
        <v>249.49424692999997</v>
      </c>
      <c r="AG6" s="157">
        <v>145.90044750999999</v>
      </c>
      <c r="AH6" s="157">
        <v>45.455580600000005</v>
      </c>
      <c r="AI6" s="157">
        <v>158.56147345000002</v>
      </c>
      <c r="AJ6" s="157">
        <v>292.65861528000005</v>
      </c>
      <c r="AK6" s="157">
        <v>154.60499522000003</v>
      </c>
      <c r="AL6" s="157">
        <v>0</v>
      </c>
      <c r="AM6" s="157">
        <v>2.4967799999999998</v>
      </c>
      <c r="AN6" s="157">
        <v>6.8989064800000008</v>
      </c>
      <c r="AO6" s="157">
        <v>8.9743966400000001</v>
      </c>
      <c r="AP6" s="157">
        <v>14.57895577</v>
      </c>
      <c r="AQ6" s="157">
        <v>0</v>
      </c>
      <c r="AR6" s="157">
        <v>3.9988249999999996</v>
      </c>
      <c r="AS6" s="157">
        <v>10.87616</v>
      </c>
      <c r="AT6" s="157">
        <v>43.6</v>
      </c>
      <c r="AU6" s="157">
        <v>4.5019999999999998</v>
      </c>
      <c r="AV6" s="157">
        <v>27.245149999999999</v>
      </c>
      <c r="AW6" s="157">
        <v>0</v>
      </c>
      <c r="AX6" s="157">
        <v>27.043730400000005</v>
      </c>
      <c r="AY6" s="157">
        <v>6.9602500000000003</v>
      </c>
      <c r="AZ6" s="157">
        <v>12.05524932</v>
      </c>
      <c r="BA6" s="157">
        <v>0</v>
      </c>
      <c r="BB6" s="157">
        <v>0</v>
      </c>
      <c r="BC6" s="157">
        <v>5.8291400000000007</v>
      </c>
      <c r="BD6" s="157">
        <v>65.098402220000011</v>
      </c>
      <c r="BE6" s="157">
        <v>19.36063</v>
      </c>
      <c r="BF6" s="157">
        <v>17</v>
      </c>
    </row>
    <row r="7" spans="2:58" x14ac:dyDescent="0.5">
      <c r="B7" s="156" t="s">
        <v>229</v>
      </c>
      <c r="C7" s="157">
        <v>3142.8888320799992</v>
      </c>
      <c r="D7" s="157">
        <v>0</v>
      </c>
      <c r="E7" s="157">
        <v>415.16899518000002</v>
      </c>
      <c r="F7" s="157">
        <v>1165.35190496</v>
      </c>
      <c r="G7" s="157">
        <v>0</v>
      </c>
      <c r="H7" s="157">
        <v>0</v>
      </c>
      <c r="I7" s="157">
        <v>255.71703483000002</v>
      </c>
      <c r="J7" s="157">
        <v>117.38063636999999</v>
      </c>
      <c r="K7" s="157">
        <v>0</v>
      </c>
      <c r="L7" s="157">
        <v>204.22570176000002</v>
      </c>
      <c r="M7" s="157">
        <v>1191.9870707999999</v>
      </c>
      <c r="N7" s="157">
        <v>85.041722890000003</v>
      </c>
      <c r="O7" s="157">
        <v>204.40187602999998</v>
      </c>
      <c r="P7" s="157">
        <v>317.77</v>
      </c>
      <c r="Q7" s="157">
        <v>680.09399470000005</v>
      </c>
      <c r="R7" s="157">
        <v>1288.31492181</v>
      </c>
      <c r="S7" s="157">
        <v>164.59601199999997</v>
      </c>
      <c r="T7" s="157">
        <v>8.06713068</v>
      </c>
      <c r="U7" s="157">
        <v>547.81185198999992</v>
      </c>
      <c r="V7" s="157">
        <v>618.33240322999995</v>
      </c>
      <c r="W7" s="157">
        <v>135.08968544999999</v>
      </c>
      <c r="X7" s="157">
        <v>42.945334829999993</v>
      </c>
      <c r="Y7" s="157">
        <v>3.1119432200000006</v>
      </c>
      <c r="Z7" s="157">
        <v>0</v>
      </c>
      <c r="AA7" s="157">
        <v>0</v>
      </c>
      <c r="AB7" s="157">
        <v>7.3313854800000007</v>
      </c>
      <c r="AC7" s="157">
        <v>0</v>
      </c>
      <c r="AD7" s="157">
        <v>0</v>
      </c>
      <c r="AE7" s="157">
        <v>25.7</v>
      </c>
      <c r="AF7" s="157">
        <v>104.37857413999998</v>
      </c>
      <c r="AG7" s="157">
        <v>0</v>
      </c>
      <c r="AH7" s="157">
        <v>0</v>
      </c>
      <c r="AI7" s="157">
        <v>39.953993770000004</v>
      </c>
      <c r="AJ7" s="157">
        <v>94.404682870000016</v>
      </c>
      <c r="AK7" s="157">
        <v>0.57485355000000005</v>
      </c>
      <c r="AL7" s="157">
        <v>0</v>
      </c>
      <c r="AM7" s="157">
        <v>0</v>
      </c>
      <c r="AN7" s="157">
        <v>0</v>
      </c>
      <c r="AO7" s="157">
        <v>0</v>
      </c>
      <c r="AP7" s="157">
        <v>0</v>
      </c>
      <c r="AQ7" s="157">
        <v>0</v>
      </c>
      <c r="AR7" s="157">
        <v>0</v>
      </c>
      <c r="AS7" s="157">
        <v>20.2057</v>
      </c>
      <c r="AT7" s="157">
        <v>0</v>
      </c>
      <c r="AU7" s="157">
        <v>16.736000000000001</v>
      </c>
      <c r="AV7" s="157">
        <v>0</v>
      </c>
      <c r="AW7" s="157">
        <v>0</v>
      </c>
      <c r="AX7" s="157">
        <v>0</v>
      </c>
      <c r="AY7" s="157">
        <v>17.947680000000002</v>
      </c>
      <c r="AZ7" s="157">
        <v>9.9979060999999998</v>
      </c>
      <c r="BA7" s="157">
        <v>0</v>
      </c>
      <c r="BB7" s="157">
        <v>0</v>
      </c>
      <c r="BC7" s="157">
        <v>0.96250000000000013</v>
      </c>
      <c r="BD7" s="157">
        <v>23.940816389999998</v>
      </c>
      <c r="BE7" s="157">
        <v>0</v>
      </c>
      <c r="BF7" s="157">
        <v>0</v>
      </c>
    </row>
    <row r="8" spans="2:58" x14ac:dyDescent="0.5">
      <c r="B8" s="156" t="s">
        <v>370</v>
      </c>
      <c r="C8" s="157">
        <v>38499.508995024422</v>
      </c>
      <c r="D8" s="157">
        <v>30255.810000000005</v>
      </c>
      <c r="E8" s="157">
        <v>61659.739526339996</v>
      </c>
      <c r="F8" s="157">
        <v>80385.246786169999</v>
      </c>
      <c r="G8" s="157">
        <v>14211.299901827701</v>
      </c>
      <c r="H8" s="157">
        <v>58038.723366271006</v>
      </c>
      <c r="I8" s="157">
        <v>37932.484178382001</v>
      </c>
      <c r="J8" s="157">
        <v>26085.044939209998</v>
      </c>
      <c r="K8" s="157">
        <v>11864.805082580002</v>
      </c>
      <c r="L8" s="157">
        <v>29320.007883639999</v>
      </c>
      <c r="M8" s="157">
        <v>57345.638807589989</v>
      </c>
      <c r="N8" s="157">
        <v>18328.46162437</v>
      </c>
      <c r="O8" s="157">
        <v>28941.067327500001</v>
      </c>
      <c r="P8" s="157">
        <v>10837.09</v>
      </c>
      <c r="Q8" s="157">
        <v>78486.527244297438</v>
      </c>
      <c r="R8" s="157">
        <v>19299.018410029999</v>
      </c>
      <c r="S8" s="157">
        <v>17856.350410631505</v>
      </c>
      <c r="T8" s="157">
        <v>15872.000319779996</v>
      </c>
      <c r="U8" s="157">
        <v>35314.203049190008</v>
      </c>
      <c r="V8" s="157">
        <v>45001.80366220999</v>
      </c>
      <c r="W8" s="157">
        <v>12086.634385110003</v>
      </c>
      <c r="X8" s="157">
        <v>24899.210670332006</v>
      </c>
      <c r="Y8" s="157">
        <v>1366.1320228699997</v>
      </c>
      <c r="Z8" s="157">
        <v>0.91</v>
      </c>
      <c r="AA8" s="157">
        <v>347.54599999999999</v>
      </c>
      <c r="AB8" s="157">
        <v>2682.4661645100005</v>
      </c>
      <c r="AC8" s="157">
        <v>671.57831310999995</v>
      </c>
      <c r="AD8" s="157">
        <v>304.63337293000006</v>
      </c>
      <c r="AE8" s="157">
        <v>5201.5466345599998</v>
      </c>
      <c r="AF8" s="157">
        <v>3460.10818122</v>
      </c>
      <c r="AG8" s="157">
        <v>1997.3183187399995</v>
      </c>
      <c r="AH8" s="157">
        <v>168.08885341000001</v>
      </c>
      <c r="AI8" s="157">
        <v>5483.4991725559994</v>
      </c>
      <c r="AJ8" s="157">
        <v>5520.7448977000004</v>
      </c>
      <c r="AK8" s="157">
        <v>1755.3617815399998</v>
      </c>
      <c r="AL8" s="157">
        <v>225.19555412999998</v>
      </c>
      <c r="AM8" s="157">
        <v>55.081159999999976</v>
      </c>
      <c r="AN8" s="157">
        <v>139.81758761999998</v>
      </c>
      <c r="AO8" s="157">
        <v>40.607617799999979</v>
      </c>
      <c r="AP8" s="157">
        <v>0</v>
      </c>
      <c r="AQ8" s="157">
        <v>59.997709069999999</v>
      </c>
      <c r="AR8" s="157">
        <v>382.56553481999998</v>
      </c>
      <c r="AS8" s="157">
        <v>449.84470999999996</v>
      </c>
      <c r="AT8" s="157">
        <v>238.45510000000002</v>
      </c>
      <c r="AU8" s="157">
        <v>139.56899999999999</v>
      </c>
      <c r="AV8" s="157">
        <v>273.68331000000001</v>
      </c>
      <c r="AW8" s="157">
        <v>198.82410323999994</v>
      </c>
      <c r="AX8" s="157">
        <v>481.66598964999997</v>
      </c>
      <c r="AY8" s="157">
        <v>192.80994465999999</v>
      </c>
      <c r="AZ8" s="157">
        <v>28.180187360000001</v>
      </c>
      <c r="BA8" s="157">
        <v>78.17379265000001</v>
      </c>
      <c r="BB8" s="157">
        <v>386.5061561</v>
      </c>
      <c r="BC8" s="157">
        <v>177.84823</v>
      </c>
      <c r="BD8" s="157">
        <v>663.31056018999982</v>
      </c>
      <c r="BE8" s="157">
        <v>312.23372999999998</v>
      </c>
      <c r="BF8" s="157">
        <v>285.96002000000004</v>
      </c>
    </row>
    <row r="9" spans="2:58" x14ac:dyDescent="0.5">
      <c r="B9" s="156" t="s">
        <v>231</v>
      </c>
      <c r="C9" s="157">
        <v>1866.9629590299999</v>
      </c>
      <c r="D9" s="157">
        <v>3673</v>
      </c>
      <c r="E9" s="157">
        <v>3245.9137913099999</v>
      </c>
      <c r="F9" s="157">
        <v>7196.9830595699987</v>
      </c>
      <c r="G9" s="157">
        <v>7319.3857474500028</v>
      </c>
      <c r="H9" s="157">
        <v>1208.4725666100003</v>
      </c>
      <c r="I9" s="157">
        <v>1978.9221975000003</v>
      </c>
      <c r="J9" s="157">
        <v>1718.6820029800001</v>
      </c>
      <c r="K9" s="157">
        <v>2703.8553185299997</v>
      </c>
      <c r="L9" s="157">
        <v>3495.5380910300009</v>
      </c>
      <c r="M9" s="157">
        <v>24584.512149490001</v>
      </c>
      <c r="N9" s="157">
        <v>27174.828289879948</v>
      </c>
      <c r="O9" s="157">
        <v>6282.8183017700003</v>
      </c>
      <c r="P9" s="157">
        <v>9147.68</v>
      </c>
      <c r="Q9" s="157">
        <v>7959.8465206400142</v>
      </c>
      <c r="R9" s="157">
        <v>8129.5071258099924</v>
      </c>
      <c r="S9" s="157">
        <v>8744.8422674400153</v>
      </c>
      <c r="T9" s="157">
        <v>5493.3506584300003</v>
      </c>
      <c r="U9" s="157">
        <v>5961.2056758299996</v>
      </c>
      <c r="V9" s="157">
        <v>11610.131242279997</v>
      </c>
      <c r="W9" s="157">
        <v>1496.4048894900004</v>
      </c>
      <c r="X9" s="157">
        <v>7630.4001516299995</v>
      </c>
      <c r="Y9" s="157">
        <v>5622.4048676319017</v>
      </c>
      <c r="Z9" s="157">
        <v>78.558000000000007</v>
      </c>
      <c r="AA9" s="157">
        <v>82.409000000000006</v>
      </c>
      <c r="AB9" s="157">
        <v>1883.9509170100009</v>
      </c>
      <c r="AC9" s="157">
        <v>107.29796279999998</v>
      </c>
      <c r="AD9" s="157">
        <v>264.26145985999983</v>
      </c>
      <c r="AE9" s="157">
        <v>634.55776495000009</v>
      </c>
      <c r="AF9" s="157">
        <v>11059.239660560001</v>
      </c>
      <c r="AG9" s="157">
        <v>2447.763973820001</v>
      </c>
      <c r="AH9" s="157">
        <v>158.62607040999995</v>
      </c>
      <c r="AI9" s="157">
        <v>5991.3489939922074</v>
      </c>
      <c r="AJ9" s="157">
        <v>3154.335853189998</v>
      </c>
      <c r="AK9" s="157">
        <v>1557.3925324999998</v>
      </c>
      <c r="AL9" s="157">
        <v>225.28359841999995</v>
      </c>
      <c r="AM9" s="157">
        <v>6.5684909999999981</v>
      </c>
      <c r="AN9" s="157">
        <v>324.5344263999998</v>
      </c>
      <c r="AO9" s="157">
        <v>11.769167629999982</v>
      </c>
      <c r="AP9" s="157">
        <v>155.90166506999995</v>
      </c>
      <c r="AQ9" s="157">
        <v>17.984323570000001</v>
      </c>
      <c r="AR9" s="157">
        <v>50</v>
      </c>
      <c r="AS9" s="157">
        <v>584.1608500000001</v>
      </c>
      <c r="AT9" s="157">
        <v>1114.3058000000001</v>
      </c>
      <c r="AU9" s="157">
        <v>36.662999999999997</v>
      </c>
      <c r="AV9" s="157">
        <v>485.87837999999994</v>
      </c>
      <c r="AW9" s="157">
        <v>0</v>
      </c>
      <c r="AX9" s="157">
        <v>10.462666980000002</v>
      </c>
      <c r="AY9" s="157">
        <v>297.44825999999989</v>
      </c>
      <c r="AZ9" s="157">
        <v>10.7</v>
      </c>
      <c r="BA9" s="157">
        <v>12.22856213</v>
      </c>
      <c r="BB9" s="157">
        <v>0</v>
      </c>
      <c r="BC9" s="157">
        <v>106.72020000000001</v>
      </c>
      <c r="BD9" s="157">
        <v>306.70741106999998</v>
      </c>
      <c r="BE9" s="157">
        <v>230.73795999999999</v>
      </c>
      <c r="BF9" s="157">
        <v>393.83051999999998</v>
      </c>
    </row>
    <row r="10" spans="2:58" x14ac:dyDescent="0.5">
      <c r="B10" s="156" t="s">
        <v>232</v>
      </c>
      <c r="C10" s="157">
        <v>11487.704871952999</v>
      </c>
      <c r="D10" s="157">
        <v>16056.750000000004</v>
      </c>
      <c r="E10" s="157">
        <v>20315.255176370003</v>
      </c>
      <c r="F10" s="157">
        <v>24282.776091306005</v>
      </c>
      <c r="G10" s="157">
        <v>5757.6125194199994</v>
      </c>
      <c r="H10" s="157">
        <v>5372.0140417130251</v>
      </c>
      <c r="I10" s="157">
        <v>7333.2321192485006</v>
      </c>
      <c r="J10" s="157">
        <v>9904.8752743999976</v>
      </c>
      <c r="K10" s="157">
        <v>3549.9408965000002</v>
      </c>
      <c r="L10" s="157">
        <v>7917.4501923099961</v>
      </c>
      <c r="M10" s="157">
        <v>19769.737237389996</v>
      </c>
      <c r="N10" s="157">
        <v>8060.4919614499995</v>
      </c>
      <c r="O10" s="157">
        <v>11122.066419829998</v>
      </c>
      <c r="P10" s="157">
        <v>3912.1400000000003</v>
      </c>
      <c r="Q10" s="157">
        <v>26236.570602459997</v>
      </c>
      <c r="R10" s="157">
        <v>9909.938981260002</v>
      </c>
      <c r="S10" s="157">
        <v>10458.23822195</v>
      </c>
      <c r="T10" s="157">
        <v>10324.440088830001</v>
      </c>
      <c r="U10" s="157">
        <v>16658.516709449999</v>
      </c>
      <c r="V10" s="157">
        <v>16354.84362566</v>
      </c>
      <c r="W10" s="157">
        <v>6225.1197372099996</v>
      </c>
      <c r="X10" s="157">
        <v>14066.495353845998</v>
      </c>
      <c r="Y10" s="157">
        <v>541.49039018999997</v>
      </c>
      <c r="Z10" s="157">
        <v>0</v>
      </c>
      <c r="AA10" s="157">
        <v>0</v>
      </c>
      <c r="AB10" s="157">
        <v>903.44320201000016</v>
      </c>
      <c r="AC10" s="157">
        <v>0</v>
      </c>
      <c r="AD10" s="157">
        <v>0</v>
      </c>
      <c r="AE10" s="157">
        <v>349.44853433000003</v>
      </c>
      <c r="AF10" s="157">
        <v>267.9476884500001</v>
      </c>
      <c r="AG10" s="157">
        <v>108.83622201000001</v>
      </c>
      <c r="AH10" s="157">
        <v>0</v>
      </c>
      <c r="AI10" s="157">
        <v>1267.0732562500002</v>
      </c>
      <c r="AJ10" s="157">
        <v>0</v>
      </c>
      <c r="AK10" s="157">
        <v>3346.8909221999997</v>
      </c>
      <c r="AL10" s="157">
        <v>0</v>
      </c>
      <c r="AM10" s="157">
        <v>0</v>
      </c>
      <c r="AN10" s="157">
        <v>2.10526328</v>
      </c>
      <c r="AO10" s="157">
        <v>0</v>
      </c>
      <c r="AP10" s="157">
        <v>0</v>
      </c>
      <c r="AQ10" s="157">
        <v>0</v>
      </c>
      <c r="AR10" s="157">
        <v>0</v>
      </c>
      <c r="AS10" s="157">
        <v>255.23842999999999</v>
      </c>
      <c r="AT10" s="157">
        <v>130</v>
      </c>
      <c r="AU10" s="157">
        <v>36</v>
      </c>
      <c r="AV10" s="157">
        <v>7.1641899999999996</v>
      </c>
      <c r="AW10" s="157">
        <v>0</v>
      </c>
      <c r="AX10" s="157">
        <v>0</v>
      </c>
      <c r="AY10" s="157">
        <v>0</v>
      </c>
      <c r="AZ10" s="157">
        <v>9.3508049600000014</v>
      </c>
      <c r="BA10" s="157">
        <v>0</v>
      </c>
      <c r="BB10" s="157">
        <v>0</v>
      </c>
      <c r="BC10" s="157">
        <v>154.89007000000001</v>
      </c>
      <c r="BD10" s="157">
        <v>166.76512611000004</v>
      </c>
      <c r="BE10" s="157">
        <v>72.88815000000001</v>
      </c>
      <c r="BF10" s="157">
        <v>27.501270000000002</v>
      </c>
    </row>
    <row r="11" spans="2:58" x14ac:dyDescent="0.5">
      <c r="B11" s="156" t="s">
        <v>371</v>
      </c>
      <c r="C11" s="157">
        <v>4486.7688749600002</v>
      </c>
      <c r="D11" s="157">
        <v>2444.8699999999994</v>
      </c>
      <c r="E11" s="157">
        <v>3211.9049729900012</v>
      </c>
      <c r="F11" s="157">
        <v>2415.36163033</v>
      </c>
      <c r="G11" s="157">
        <v>3051.3681047799992</v>
      </c>
      <c r="H11" s="157">
        <v>10062.682461269998</v>
      </c>
      <c r="I11" s="157">
        <v>2377.5539082499999</v>
      </c>
      <c r="J11" s="157">
        <v>2461.1220857399999</v>
      </c>
      <c r="K11" s="157">
        <v>438.08530900999995</v>
      </c>
      <c r="L11" s="157">
        <v>1170.9248705</v>
      </c>
      <c r="M11" s="157">
        <v>10235.684149669998</v>
      </c>
      <c r="N11" s="157">
        <v>4944.6697673199997</v>
      </c>
      <c r="O11" s="157">
        <v>2693.0797864099995</v>
      </c>
      <c r="P11" s="157">
        <v>497.78000000000009</v>
      </c>
      <c r="Q11" s="157">
        <v>5908.3964907600002</v>
      </c>
      <c r="R11" s="157">
        <v>626.01090221999993</v>
      </c>
      <c r="S11" s="157">
        <v>1608.3657100000003</v>
      </c>
      <c r="T11" s="157">
        <v>2137.4618044999997</v>
      </c>
      <c r="U11" s="157">
        <v>3595.6217524799995</v>
      </c>
      <c r="V11" s="157">
        <v>4964.6781718900002</v>
      </c>
      <c r="W11" s="157">
        <v>1971.3035484800002</v>
      </c>
      <c r="X11" s="157">
        <v>2538.4664400300003</v>
      </c>
      <c r="Y11" s="157">
        <v>139.3006077</v>
      </c>
      <c r="Z11" s="157">
        <v>2.7</v>
      </c>
      <c r="AA11" s="157">
        <v>0</v>
      </c>
      <c r="AB11" s="157">
        <v>139.16101689999999</v>
      </c>
      <c r="AC11" s="157">
        <v>4.9096905900000003</v>
      </c>
      <c r="AD11" s="157">
        <v>22.27526069</v>
      </c>
      <c r="AE11" s="157">
        <v>197.36731855000002</v>
      </c>
      <c r="AF11" s="157">
        <v>323.21653444999998</v>
      </c>
      <c r="AG11" s="157">
        <v>145.50489169000002</v>
      </c>
      <c r="AH11" s="157">
        <v>45.267993199999999</v>
      </c>
      <c r="AI11" s="157">
        <v>506.83020460149993</v>
      </c>
      <c r="AJ11" s="157">
        <v>152.78057287999999</v>
      </c>
      <c r="AK11" s="157">
        <v>84.218073740000008</v>
      </c>
      <c r="AL11" s="157">
        <v>0.79085938</v>
      </c>
      <c r="AM11" s="157">
        <v>10.692712000000006</v>
      </c>
      <c r="AN11" s="157">
        <v>0</v>
      </c>
      <c r="AO11" s="157">
        <v>2.7643482100000001</v>
      </c>
      <c r="AP11" s="157">
        <v>0</v>
      </c>
      <c r="AQ11" s="157">
        <v>3.45</v>
      </c>
      <c r="AR11" s="157">
        <v>0</v>
      </c>
      <c r="AS11" s="157">
        <v>296.38814000000002</v>
      </c>
      <c r="AT11" s="157">
        <v>33.678299999999993</v>
      </c>
      <c r="AU11" s="157">
        <v>39.67</v>
      </c>
      <c r="AV11" s="157">
        <v>28.633099999999999</v>
      </c>
      <c r="AW11" s="157">
        <v>0</v>
      </c>
      <c r="AX11" s="157">
        <v>0</v>
      </c>
      <c r="AY11" s="157">
        <v>72.780110000000008</v>
      </c>
      <c r="AZ11" s="157">
        <v>16.561353280000002</v>
      </c>
      <c r="BA11" s="157">
        <v>42.046932889999994</v>
      </c>
      <c r="BB11" s="157">
        <v>0</v>
      </c>
      <c r="BC11" s="157">
        <v>6.5952400000000004</v>
      </c>
      <c r="BD11" s="157">
        <v>10.781957799999997</v>
      </c>
      <c r="BE11" s="157">
        <v>155.55201</v>
      </c>
      <c r="BF11" s="157">
        <v>69.723089999999999</v>
      </c>
    </row>
    <row r="12" spans="2:58" x14ac:dyDescent="0.5">
      <c r="B12" s="156" t="s">
        <v>372</v>
      </c>
      <c r="C12" s="157">
        <v>2210.4764942299989</v>
      </c>
      <c r="D12" s="157">
        <v>1859.9599999999998</v>
      </c>
      <c r="E12" s="157">
        <v>2566.3987873499996</v>
      </c>
      <c r="F12" s="157">
        <v>2894.4234560960003</v>
      </c>
      <c r="G12" s="157">
        <v>4268.90588002</v>
      </c>
      <c r="H12" s="157">
        <v>3607.5070142799996</v>
      </c>
      <c r="I12" s="157">
        <v>232.98640609000003</v>
      </c>
      <c r="J12" s="157">
        <v>1908.60807303</v>
      </c>
      <c r="K12" s="157">
        <v>1614.7683519999996</v>
      </c>
      <c r="L12" s="157">
        <v>2332.3774021899994</v>
      </c>
      <c r="M12" s="157">
        <v>10859.227268140005</v>
      </c>
      <c r="N12" s="157">
        <v>5893.4207626899988</v>
      </c>
      <c r="O12" s="157">
        <v>4459.5571171699994</v>
      </c>
      <c r="P12" s="157">
        <v>2346.2800000000007</v>
      </c>
      <c r="Q12" s="157">
        <v>12077.446940995</v>
      </c>
      <c r="R12" s="157">
        <v>2077.4146485000015</v>
      </c>
      <c r="S12" s="157">
        <v>2833.3232695889997</v>
      </c>
      <c r="T12" s="157">
        <v>706.30084519999991</v>
      </c>
      <c r="U12" s="157">
        <v>3499.3866763800002</v>
      </c>
      <c r="V12" s="157">
        <v>6107.8601318599995</v>
      </c>
      <c r="W12" s="157">
        <v>2931.680838029999</v>
      </c>
      <c r="X12" s="157">
        <v>4448.939291316</v>
      </c>
      <c r="Y12" s="157">
        <v>991.30942227999958</v>
      </c>
      <c r="Z12" s="157">
        <v>17.119</v>
      </c>
      <c r="AA12" s="157">
        <v>103.258</v>
      </c>
      <c r="AB12" s="157">
        <v>1761.5133961000001</v>
      </c>
      <c r="AC12" s="157">
        <v>126.68671328000002</v>
      </c>
      <c r="AD12" s="157">
        <v>257.9936011800001</v>
      </c>
      <c r="AE12" s="157">
        <v>2070.5321858839989</v>
      </c>
      <c r="AF12" s="157">
        <v>2608.9740718399999</v>
      </c>
      <c r="AG12" s="157">
        <v>1726.82991935</v>
      </c>
      <c r="AH12" s="157">
        <v>32.273688370000002</v>
      </c>
      <c r="AI12" s="157">
        <v>777.75705378000021</v>
      </c>
      <c r="AJ12" s="157">
        <v>1185.6966380920003</v>
      </c>
      <c r="AK12" s="157">
        <v>756.12103438999998</v>
      </c>
      <c r="AL12" s="157">
        <v>222.13178369999997</v>
      </c>
      <c r="AM12" s="157">
        <v>1.0298699999999998</v>
      </c>
      <c r="AN12" s="157">
        <v>75.428541729999992</v>
      </c>
      <c r="AO12" s="157">
        <v>138.93632056000001</v>
      </c>
      <c r="AP12" s="157">
        <v>56.094254600000006</v>
      </c>
      <c r="AQ12" s="157">
        <v>0</v>
      </c>
      <c r="AR12" s="157">
        <v>171.40831660000001</v>
      </c>
      <c r="AS12" s="157">
        <v>1112.5896300000002</v>
      </c>
      <c r="AT12" s="157">
        <v>84.794200000000004</v>
      </c>
      <c r="AU12" s="157">
        <v>96.058999999999997</v>
      </c>
      <c r="AV12" s="157">
        <v>56.583880000000001</v>
      </c>
      <c r="AW12" s="157">
        <v>0</v>
      </c>
      <c r="AX12" s="157">
        <v>662.59995745000128</v>
      </c>
      <c r="AY12" s="157">
        <v>252.51248999999996</v>
      </c>
      <c r="AZ12" s="157">
        <v>1.0845635299999998</v>
      </c>
      <c r="BA12" s="157">
        <v>131.29682582000001</v>
      </c>
      <c r="BB12" s="157">
        <v>2.9400961000000003</v>
      </c>
      <c r="BC12" s="157">
        <v>31.253409999999981</v>
      </c>
      <c r="BD12" s="157">
        <v>542.90060932999972</v>
      </c>
      <c r="BE12" s="157">
        <v>349.43470000000002</v>
      </c>
      <c r="BF12" s="157">
        <v>225.89356000000004</v>
      </c>
    </row>
    <row r="13" spans="2:58" x14ac:dyDescent="0.5">
      <c r="B13" s="156" t="s">
        <v>235</v>
      </c>
      <c r="C13" s="157">
        <v>33154.350593936397</v>
      </c>
      <c r="D13" s="157">
        <v>52268.289999999994</v>
      </c>
      <c r="E13" s="157">
        <v>76354.576374949931</v>
      </c>
      <c r="F13" s="157">
        <v>69422.563807749975</v>
      </c>
      <c r="G13" s="157">
        <v>24959.554293709891</v>
      </c>
      <c r="H13" s="157">
        <v>32749.114409246988</v>
      </c>
      <c r="I13" s="157">
        <v>28099.694966330007</v>
      </c>
      <c r="J13" s="157">
        <v>43161.239783819998</v>
      </c>
      <c r="K13" s="157">
        <v>58462.173221779791</v>
      </c>
      <c r="L13" s="157">
        <v>28356.985932889995</v>
      </c>
      <c r="M13" s="157">
        <v>41988.402826379977</v>
      </c>
      <c r="N13" s="157">
        <v>25846.646223260002</v>
      </c>
      <c r="O13" s="157">
        <v>46930.011817470004</v>
      </c>
      <c r="P13" s="157">
        <v>34297.630000000005</v>
      </c>
      <c r="Q13" s="157">
        <v>90481.94259637002</v>
      </c>
      <c r="R13" s="157">
        <v>27506.768045089993</v>
      </c>
      <c r="S13" s="157">
        <v>22424.022606585266</v>
      </c>
      <c r="T13" s="157">
        <v>27209.697930800015</v>
      </c>
      <c r="U13" s="157">
        <v>49940.571095539985</v>
      </c>
      <c r="V13" s="157">
        <v>41440.670447499877</v>
      </c>
      <c r="W13" s="157">
        <v>18004.081673969984</v>
      </c>
      <c r="X13" s="157">
        <v>25425.36390155003</v>
      </c>
      <c r="Y13" s="157">
        <v>8392.4684361299842</v>
      </c>
      <c r="Z13" s="157">
        <v>79.370999999999995</v>
      </c>
      <c r="AA13" s="157">
        <v>987.69299999999998</v>
      </c>
      <c r="AB13" s="157">
        <v>6585.1763174580028</v>
      </c>
      <c r="AC13" s="157">
        <v>3050.1205072399994</v>
      </c>
      <c r="AD13" s="157">
        <v>639.8796603799999</v>
      </c>
      <c r="AE13" s="157">
        <v>14761.186555935989</v>
      </c>
      <c r="AF13" s="157">
        <v>8066.8223035000001</v>
      </c>
      <c r="AG13" s="157">
        <v>9011.5666238300291</v>
      </c>
      <c r="AH13" s="157">
        <v>111.09534130999999</v>
      </c>
      <c r="AI13" s="157">
        <v>5445.0377257199871</v>
      </c>
      <c r="AJ13" s="157">
        <v>9403.2697276100025</v>
      </c>
      <c r="AK13" s="157">
        <v>4460.9950601600021</v>
      </c>
      <c r="AL13" s="157">
        <v>591.89588445000027</v>
      </c>
      <c r="AM13" s="157">
        <v>86.815675000000283</v>
      </c>
      <c r="AN13" s="157">
        <v>1111.9181994699998</v>
      </c>
      <c r="AO13" s="157">
        <v>163.00141966999996</v>
      </c>
      <c r="AP13" s="157">
        <v>261.58698112999997</v>
      </c>
      <c r="AQ13" s="157">
        <v>33.329858789999996</v>
      </c>
      <c r="AR13" s="157">
        <v>761.92463334999991</v>
      </c>
      <c r="AS13" s="157">
        <v>532.02632999999992</v>
      </c>
      <c r="AT13" s="157">
        <v>475.44339999999994</v>
      </c>
      <c r="AU13" s="157">
        <v>233.08500000000001</v>
      </c>
      <c r="AV13" s="157">
        <v>521.06121000000007</v>
      </c>
      <c r="AW13" s="157">
        <v>1098.2903531399998</v>
      </c>
      <c r="AX13" s="157">
        <v>2454.8722744300035</v>
      </c>
      <c r="AY13" s="157">
        <v>659.90304999999967</v>
      </c>
      <c r="AZ13" s="157">
        <v>141.06195682000003</v>
      </c>
      <c r="BA13" s="157">
        <v>204.32444042</v>
      </c>
      <c r="BB13" s="157">
        <v>68.505741499999999</v>
      </c>
      <c r="BC13" s="157">
        <v>714.2121199999998</v>
      </c>
      <c r="BD13" s="157">
        <v>2613.4791325900001</v>
      </c>
      <c r="BE13" s="157">
        <v>1805.2990799999998</v>
      </c>
      <c r="BF13" s="157">
        <v>836.36491000000001</v>
      </c>
    </row>
    <row r="14" spans="2:58" x14ac:dyDescent="0.5">
      <c r="B14" s="156" t="s">
        <v>236</v>
      </c>
      <c r="C14" s="157">
        <v>8493.5823554100007</v>
      </c>
      <c r="D14" s="157">
        <v>27256.61</v>
      </c>
      <c r="E14" s="157">
        <v>12350.730725899999</v>
      </c>
      <c r="F14" s="157">
        <v>30914.696616700014</v>
      </c>
      <c r="G14" s="157">
        <v>5100.4166750000004</v>
      </c>
      <c r="H14" s="157">
        <v>13861.304454249999</v>
      </c>
      <c r="I14" s="157">
        <v>5347.6328455100002</v>
      </c>
      <c r="J14" s="157">
        <v>12811.869371149998</v>
      </c>
      <c r="K14" s="157">
        <v>15469.679535950001</v>
      </c>
      <c r="L14" s="157">
        <v>6417.332520349998</v>
      </c>
      <c r="M14" s="157">
        <v>17395.352303880001</v>
      </c>
      <c r="N14" s="157">
        <v>11329.635633879998</v>
      </c>
      <c r="O14" s="157">
        <v>10255.864872240003</v>
      </c>
      <c r="P14" s="157">
        <v>6251.8399999999992</v>
      </c>
      <c r="Q14" s="157">
        <v>26739.226574779983</v>
      </c>
      <c r="R14" s="157">
        <v>7903.3103635700045</v>
      </c>
      <c r="S14" s="157">
        <v>23571.025016889987</v>
      </c>
      <c r="T14" s="157">
        <v>8237.8461594399996</v>
      </c>
      <c r="U14" s="157">
        <v>9740.1085394399961</v>
      </c>
      <c r="V14" s="157">
        <v>24724.312675970006</v>
      </c>
      <c r="W14" s="157">
        <v>12203.894995580004</v>
      </c>
      <c r="X14" s="157">
        <v>8750.0612255299984</v>
      </c>
      <c r="Y14" s="157">
        <v>6144.4461433100005</v>
      </c>
      <c r="Z14" s="157">
        <v>0</v>
      </c>
      <c r="AA14" s="157">
        <v>200</v>
      </c>
      <c r="AB14" s="157">
        <v>5655.5533400999993</v>
      </c>
      <c r="AC14" s="157">
        <v>956.9623860600002</v>
      </c>
      <c r="AD14" s="157">
        <v>525.42864906000011</v>
      </c>
      <c r="AE14" s="157">
        <v>11009.294440239988</v>
      </c>
      <c r="AF14" s="157">
        <v>4859.2951998600001</v>
      </c>
      <c r="AG14" s="157">
        <v>3262.1304774399996</v>
      </c>
      <c r="AH14" s="157">
        <v>0</v>
      </c>
      <c r="AI14" s="157">
        <v>4626.9620331400001</v>
      </c>
      <c r="AJ14" s="157">
        <v>4693.8095849500014</v>
      </c>
      <c r="AK14" s="157">
        <v>5667.2716244100002</v>
      </c>
      <c r="AL14" s="157">
        <v>490.01322537999988</v>
      </c>
      <c r="AM14" s="157">
        <v>6.3859139999999996</v>
      </c>
      <c r="AN14" s="157">
        <v>387.71528308000006</v>
      </c>
      <c r="AO14" s="157">
        <v>62.177561679999997</v>
      </c>
      <c r="AP14" s="157">
        <v>165.30648496000006</v>
      </c>
      <c r="AQ14" s="157">
        <v>40.306707450000005</v>
      </c>
      <c r="AR14" s="157">
        <v>1217.72066984</v>
      </c>
      <c r="AS14" s="157">
        <v>1161.2646599999998</v>
      </c>
      <c r="AT14" s="157">
        <v>555.84</v>
      </c>
      <c r="AU14" s="157">
        <v>304.11599999999999</v>
      </c>
      <c r="AV14" s="157">
        <v>349.73341000000005</v>
      </c>
      <c r="AW14" s="157">
        <v>212.21797535000002</v>
      </c>
      <c r="AX14" s="157">
        <v>1781.2482134899994</v>
      </c>
      <c r="AY14" s="157">
        <v>480.39772000000005</v>
      </c>
      <c r="AZ14" s="157">
        <v>62.341346350000002</v>
      </c>
      <c r="BA14" s="157">
        <v>135.90392408</v>
      </c>
      <c r="BB14" s="157">
        <v>0</v>
      </c>
      <c r="BC14" s="157">
        <v>610.90181000000018</v>
      </c>
      <c r="BD14" s="157">
        <v>1623.3158088800003</v>
      </c>
      <c r="BE14" s="157">
        <v>2153.2795099999998</v>
      </c>
      <c r="BF14" s="157">
        <v>648.17651000000001</v>
      </c>
    </row>
    <row r="15" spans="2:58" x14ac:dyDescent="0.5">
      <c r="B15" s="156" t="s">
        <v>237</v>
      </c>
      <c r="C15" s="157">
        <v>7299.9428513106968</v>
      </c>
      <c r="D15" s="157">
        <v>11246.01</v>
      </c>
      <c r="E15" s="157">
        <v>9073.0207649000022</v>
      </c>
      <c r="F15" s="157">
        <v>22678.044105760022</v>
      </c>
      <c r="G15" s="157">
        <v>1560.4124378999998</v>
      </c>
      <c r="H15" s="157">
        <v>6713.7038163560055</v>
      </c>
      <c r="I15" s="157">
        <v>6251.0681763214998</v>
      </c>
      <c r="J15" s="157">
        <v>3161.4445745009994</v>
      </c>
      <c r="K15" s="157">
        <v>4389.220116219999</v>
      </c>
      <c r="L15" s="157">
        <v>4749.7312298899988</v>
      </c>
      <c r="M15" s="157">
        <v>13272.974373780013</v>
      </c>
      <c r="N15" s="157">
        <v>5973.0770451099997</v>
      </c>
      <c r="O15" s="157">
        <v>6962.579644890001</v>
      </c>
      <c r="P15" s="157">
        <v>4390.8900000000003</v>
      </c>
      <c r="Q15" s="157">
        <v>17135.408755559991</v>
      </c>
      <c r="R15" s="157">
        <v>2528.6840908700001</v>
      </c>
      <c r="S15" s="157">
        <v>13053.730287206003</v>
      </c>
      <c r="T15" s="157">
        <v>3562.1925820500001</v>
      </c>
      <c r="U15" s="157">
        <v>5534.2227673800007</v>
      </c>
      <c r="V15" s="157">
        <v>20501.975664469999</v>
      </c>
      <c r="W15" s="157">
        <v>4036.917825629997</v>
      </c>
      <c r="X15" s="157">
        <v>4434.6903376839973</v>
      </c>
      <c r="Y15" s="157">
        <v>754.54959341999972</v>
      </c>
      <c r="Z15" s="157">
        <v>20.922000000000001</v>
      </c>
      <c r="AA15" s="157">
        <v>0</v>
      </c>
      <c r="AB15" s="157">
        <v>1858.9167706399976</v>
      </c>
      <c r="AC15" s="157">
        <v>319.41970493999992</v>
      </c>
      <c r="AD15" s="157">
        <v>45.581146300000007</v>
      </c>
      <c r="AE15" s="157">
        <v>4461.434190347999</v>
      </c>
      <c r="AF15" s="157">
        <v>3333.5710018999994</v>
      </c>
      <c r="AG15" s="157">
        <v>1424.4079298100014</v>
      </c>
      <c r="AH15" s="157">
        <v>12.181607100000001</v>
      </c>
      <c r="AI15" s="157">
        <v>2703.7459655565021</v>
      </c>
      <c r="AJ15" s="157">
        <v>6699.1509598500024</v>
      </c>
      <c r="AK15" s="157">
        <v>1468.2303028799997</v>
      </c>
      <c r="AL15" s="157">
        <v>369.85872406999999</v>
      </c>
      <c r="AM15" s="157">
        <v>40.087892999999987</v>
      </c>
      <c r="AN15" s="157">
        <v>82.620540120000001</v>
      </c>
      <c r="AO15" s="157">
        <v>67.234448660000012</v>
      </c>
      <c r="AP15" s="157">
        <v>26.027822870000001</v>
      </c>
      <c r="AQ15" s="157">
        <v>27.496302010000001</v>
      </c>
      <c r="AR15" s="157">
        <v>144.08813002999997</v>
      </c>
      <c r="AS15" s="157">
        <v>781.69584000000009</v>
      </c>
      <c r="AT15" s="157">
        <v>142.71779999999998</v>
      </c>
      <c r="AU15" s="157">
        <v>124.015</v>
      </c>
      <c r="AV15" s="157">
        <v>97.830280000000002</v>
      </c>
      <c r="AW15" s="157">
        <v>88.577634040000021</v>
      </c>
      <c r="AX15" s="157">
        <v>654.9586975499999</v>
      </c>
      <c r="AY15" s="157">
        <v>82.224609999999998</v>
      </c>
      <c r="AZ15" s="157">
        <v>17.221069480000001</v>
      </c>
      <c r="BA15" s="157">
        <v>54.150073149999997</v>
      </c>
      <c r="BB15" s="157">
        <v>74.767812500000005</v>
      </c>
      <c r="BC15" s="157">
        <v>269.4953900000001</v>
      </c>
      <c r="BD15" s="157">
        <v>1203.1063402600003</v>
      </c>
      <c r="BE15" s="157">
        <v>314.46105</v>
      </c>
      <c r="BF15" s="157">
        <v>374.9871</v>
      </c>
    </row>
    <row r="16" spans="2:58" x14ac:dyDescent="0.5">
      <c r="B16" s="156" t="s">
        <v>238</v>
      </c>
      <c r="C16" s="157">
        <v>6734.4957570199995</v>
      </c>
      <c r="D16" s="157">
        <v>7622.34</v>
      </c>
      <c r="E16" s="157">
        <v>27546.886509309963</v>
      </c>
      <c r="F16" s="157">
        <v>23528.162293059991</v>
      </c>
      <c r="G16" s="157">
        <v>1685.6689109878325</v>
      </c>
      <c r="H16" s="157">
        <v>4681.5853059209994</v>
      </c>
      <c r="I16" s="157">
        <v>1991.1633706199993</v>
      </c>
      <c r="J16" s="157">
        <v>4904.8155540100006</v>
      </c>
      <c r="K16" s="157">
        <v>7258.0069452000034</v>
      </c>
      <c r="L16" s="157">
        <v>6467.4348956000003</v>
      </c>
      <c r="M16" s="157">
        <v>10793.62667224</v>
      </c>
      <c r="N16" s="157">
        <v>5659.8598077499983</v>
      </c>
      <c r="O16" s="157">
        <v>7099.8943291000005</v>
      </c>
      <c r="P16" s="157">
        <v>4156.7600000000011</v>
      </c>
      <c r="Q16" s="157">
        <v>15670.963491320008</v>
      </c>
      <c r="R16" s="157">
        <v>7559.4808280799971</v>
      </c>
      <c r="S16" s="157">
        <v>6529.0396447770008</v>
      </c>
      <c r="T16" s="157">
        <v>3303.0756440899995</v>
      </c>
      <c r="U16" s="157">
        <v>4258.1811111300003</v>
      </c>
      <c r="V16" s="157">
        <v>19587.784458980001</v>
      </c>
      <c r="W16" s="157">
        <v>3868.2299648099988</v>
      </c>
      <c r="X16" s="157">
        <v>5885.1569706599985</v>
      </c>
      <c r="Y16" s="157">
        <v>489.26415255000001</v>
      </c>
      <c r="Z16" s="157">
        <v>1.9370000000000001</v>
      </c>
      <c r="AA16" s="157">
        <v>723.65</v>
      </c>
      <c r="AB16" s="157">
        <v>1810.6290494899999</v>
      </c>
      <c r="AC16" s="157">
        <v>613.0499358269999</v>
      </c>
      <c r="AD16" s="157">
        <v>37.450304830000007</v>
      </c>
      <c r="AE16" s="157">
        <v>2819.6490733000019</v>
      </c>
      <c r="AF16" s="157">
        <v>1352.6307938999998</v>
      </c>
      <c r="AG16" s="157">
        <v>1288.4762382799995</v>
      </c>
      <c r="AH16" s="157">
        <v>24.1466615</v>
      </c>
      <c r="AI16" s="157">
        <v>1167.6218968799997</v>
      </c>
      <c r="AJ16" s="157">
        <v>2731.7585216399984</v>
      </c>
      <c r="AK16" s="157">
        <v>2121.5968658099991</v>
      </c>
      <c r="AL16" s="157">
        <v>70.878140829999992</v>
      </c>
      <c r="AM16" s="157">
        <v>2.0720400000000008</v>
      </c>
      <c r="AN16" s="157">
        <v>198.95659019999994</v>
      </c>
      <c r="AO16" s="157">
        <v>60.664459520000001</v>
      </c>
      <c r="AP16" s="157">
        <v>0</v>
      </c>
      <c r="AQ16" s="157">
        <v>0</v>
      </c>
      <c r="AR16" s="157">
        <v>156.11141931999998</v>
      </c>
      <c r="AS16" s="157">
        <v>628.94929000000002</v>
      </c>
      <c r="AT16" s="157">
        <v>728.4923</v>
      </c>
      <c r="AU16" s="157">
        <v>22.715</v>
      </c>
      <c r="AV16" s="157">
        <v>97.532430000000005</v>
      </c>
      <c r="AW16" s="157">
        <v>0</v>
      </c>
      <c r="AX16" s="157">
        <v>55.956937029999992</v>
      </c>
      <c r="AY16" s="157">
        <v>67.109338530000002</v>
      </c>
      <c r="AZ16" s="157">
        <v>19.485280140000004</v>
      </c>
      <c r="BA16" s="157">
        <v>20.768864959999998</v>
      </c>
      <c r="BB16" s="157">
        <v>0</v>
      </c>
      <c r="BC16" s="157">
        <v>40.031149999999997</v>
      </c>
      <c r="BD16" s="157">
        <v>496.01551856000009</v>
      </c>
      <c r="BE16" s="157">
        <v>216.00287</v>
      </c>
      <c r="BF16" s="157">
        <v>66.579470000000001</v>
      </c>
    </row>
    <row r="17" spans="2:58" x14ac:dyDescent="0.5">
      <c r="B17" s="156" t="s">
        <v>239</v>
      </c>
      <c r="C17" s="157">
        <v>50514.608617884514</v>
      </c>
      <c r="D17" s="157">
        <v>64403.94000000001</v>
      </c>
      <c r="E17" s="157">
        <v>39765.557660026141</v>
      </c>
      <c r="F17" s="157">
        <v>29816.741871007998</v>
      </c>
      <c r="G17" s="157">
        <v>15983.804704780239</v>
      </c>
      <c r="H17" s="157">
        <v>9896.4537151970071</v>
      </c>
      <c r="I17" s="157">
        <v>16297.415221470003</v>
      </c>
      <c r="J17" s="157">
        <v>33026.839702729856</v>
      </c>
      <c r="K17" s="157">
        <v>93442.330320139532</v>
      </c>
      <c r="L17" s="157">
        <v>5101.572722909993</v>
      </c>
      <c r="M17" s="157">
        <v>49366.450852070011</v>
      </c>
      <c r="N17" s="157">
        <v>12898.852930089983</v>
      </c>
      <c r="O17" s="157">
        <v>25766.25173606</v>
      </c>
      <c r="P17" s="157">
        <v>25442.959999999995</v>
      </c>
      <c r="Q17" s="157">
        <v>78897.985086597269</v>
      </c>
      <c r="R17" s="157">
        <v>37034.88814185201</v>
      </c>
      <c r="S17" s="157">
        <v>20412.824040019499</v>
      </c>
      <c r="T17" s="157">
        <v>34829.085321489969</v>
      </c>
      <c r="U17" s="157">
        <v>32874.743591220031</v>
      </c>
      <c r="V17" s="157">
        <v>37408.636889690024</v>
      </c>
      <c r="W17" s="157">
        <v>17384.835371049961</v>
      </c>
      <c r="X17" s="157">
        <v>12923.581316693995</v>
      </c>
      <c r="Y17" s="157">
        <v>15436.149394567441</v>
      </c>
      <c r="Z17" s="157">
        <v>141.84</v>
      </c>
      <c r="AA17" s="157">
        <v>77.236999999999995</v>
      </c>
      <c r="AB17" s="157">
        <v>13233.420204883205</v>
      </c>
      <c r="AC17" s="157">
        <v>4302.4940609759969</v>
      </c>
      <c r="AD17" s="157">
        <v>1969.1886152599998</v>
      </c>
      <c r="AE17" s="157">
        <v>25569.596761014909</v>
      </c>
      <c r="AF17" s="157">
        <v>3925.7884332000012</v>
      </c>
      <c r="AG17" s="157">
        <v>11887.334904389982</v>
      </c>
      <c r="AH17" s="157">
        <v>168.97444007000001</v>
      </c>
      <c r="AI17" s="157">
        <v>3948.8240611535016</v>
      </c>
      <c r="AJ17" s="157">
        <v>5134.4412943633015</v>
      </c>
      <c r="AK17" s="157">
        <v>15775.463145195015</v>
      </c>
      <c r="AL17" s="157">
        <v>1387.3036765499999</v>
      </c>
      <c r="AM17" s="157">
        <v>32.411828740000004</v>
      </c>
      <c r="AN17" s="157">
        <v>1194.9366853099996</v>
      </c>
      <c r="AO17" s="157">
        <v>1752.0814340899999</v>
      </c>
      <c r="AP17" s="157">
        <v>270.71010982000001</v>
      </c>
      <c r="AQ17" s="157">
        <v>144.91042576000012</v>
      </c>
      <c r="AR17" s="157">
        <v>2710.0790259700007</v>
      </c>
      <c r="AS17" s="157">
        <v>2401.0408199999997</v>
      </c>
      <c r="AT17" s="157">
        <v>495.41053999999997</v>
      </c>
      <c r="AU17" s="157">
        <v>1935.098</v>
      </c>
      <c r="AV17" s="157">
        <v>1506.8677499999999</v>
      </c>
      <c r="AW17" s="157">
        <v>80.545888860000019</v>
      </c>
      <c r="AX17" s="157">
        <v>3160.1545363599971</v>
      </c>
      <c r="AY17" s="157">
        <v>1558.8410199999998</v>
      </c>
      <c r="AZ17" s="157">
        <v>323.67557622000004</v>
      </c>
      <c r="BA17" s="157">
        <v>769.72380155999997</v>
      </c>
      <c r="BB17" s="157">
        <v>1.5520809999999998</v>
      </c>
      <c r="BC17" s="157">
        <v>1817.7306099999998</v>
      </c>
      <c r="BD17" s="157">
        <v>5307.6467396000035</v>
      </c>
      <c r="BE17" s="157">
        <v>4779.5651500000004</v>
      </c>
      <c r="BF17" s="157">
        <v>2035.4721</v>
      </c>
    </row>
    <row r="18" spans="2:58" x14ac:dyDescent="0.5">
      <c r="B18" s="156" t="s">
        <v>240</v>
      </c>
      <c r="C18" s="157">
        <v>0</v>
      </c>
      <c r="D18" s="157">
        <v>0</v>
      </c>
      <c r="E18" s="157">
        <v>0</v>
      </c>
      <c r="F18" s="157">
        <v>383.42957408999996</v>
      </c>
      <c r="G18" s="157">
        <v>138.80703299999999</v>
      </c>
      <c r="H18" s="157">
        <v>255.19499999999999</v>
      </c>
      <c r="I18" s="157">
        <v>0</v>
      </c>
      <c r="J18" s="157">
        <v>0</v>
      </c>
      <c r="K18" s="157">
        <v>0</v>
      </c>
      <c r="L18" s="157">
        <v>0</v>
      </c>
      <c r="M18" s="157">
        <v>2.4</v>
      </c>
      <c r="N18" s="157">
        <v>136.67349018000002</v>
      </c>
      <c r="O18" s="157">
        <v>150.72165760000001</v>
      </c>
      <c r="P18" s="157">
        <v>0</v>
      </c>
      <c r="Q18" s="157">
        <v>0</v>
      </c>
      <c r="R18" s="157">
        <v>0</v>
      </c>
      <c r="S18" s="157">
        <v>0</v>
      </c>
      <c r="T18" s="157">
        <v>0</v>
      </c>
      <c r="U18" s="157">
        <v>0</v>
      </c>
      <c r="V18" s="157">
        <v>0</v>
      </c>
      <c r="W18" s="157">
        <v>16.53353997</v>
      </c>
      <c r="X18" s="157">
        <v>0</v>
      </c>
      <c r="Y18" s="157">
        <v>0</v>
      </c>
      <c r="Z18" s="157">
        <v>0</v>
      </c>
      <c r="AA18" s="157">
        <v>0</v>
      </c>
      <c r="AB18" s="157">
        <v>3.3375079999999997</v>
      </c>
      <c r="AC18" s="157">
        <v>0</v>
      </c>
      <c r="AD18" s="157">
        <v>1.5</v>
      </c>
      <c r="AE18" s="157">
        <v>0</v>
      </c>
      <c r="AF18" s="157">
        <v>3.3799999999999997E-2</v>
      </c>
      <c r="AG18" s="157">
        <v>0</v>
      </c>
      <c r="AH18" s="157">
        <v>0</v>
      </c>
      <c r="AI18" s="157">
        <v>3.3198912200000006</v>
      </c>
      <c r="AJ18" s="157">
        <v>0</v>
      </c>
      <c r="AK18" s="157">
        <v>0</v>
      </c>
      <c r="AL18" s="157">
        <v>0</v>
      </c>
      <c r="AM18" s="157">
        <v>0</v>
      </c>
      <c r="AN18" s="157">
        <v>0</v>
      </c>
      <c r="AO18" s="157">
        <v>0</v>
      </c>
      <c r="AP18" s="157">
        <v>0</v>
      </c>
      <c r="AQ18" s="157">
        <v>33.183290190000001</v>
      </c>
      <c r="AR18" s="157">
        <v>0</v>
      </c>
      <c r="AS18" s="157">
        <v>0</v>
      </c>
      <c r="AT18" s="157">
        <v>0</v>
      </c>
      <c r="AU18" s="157">
        <v>0</v>
      </c>
      <c r="AV18" s="157">
        <v>0</v>
      </c>
      <c r="AW18" s="157">
        <v>0</v>
      </c>
      <c r="AX18" s="157">
        <v>0</v>
      </c>
      <c r="AY18" s="157">
        <v>0</v>
      </c>
      <c r="AZ18" s="157">
        <v>0</v>
      </c>
      <c r="BA18" s="157">
        <v>2.6038526000000002</v>
      </c>
      <c r="BB18" s="157">
        <v>0</v>
      </c>
      <c r="BC18" s="157">
        <v>0</v>
      </c>
      <c r="BD18" s="157">
        <v>0</v>
      </c>
      <c r="BE18" s="157">
        <v>0</v>
      </c>
      <c r="BF18" s="157">
        <v>0</v>
      </c>
    </row>
    <row r="19" spans="2:58" x14ac:dyDescent="0.5">
      <c r="B19" s="156" t="s">
        <v>241</v>
      </c>
      <c r="C19" s="157">
        <v>2591.2087592899979</v>
      </c>
      <c r="D19" s="157">
        <v>838</v>
      </c>
      <c r="E19" s="157">
        <v>51632.257020910052</v>
      </c>
      <c r="F19" s="157">
        <v>20272.022451019951</v>
      </c>
      <c r="G19" s="157">
        <v>226.64571606649997</v>
      </c>
      <c r="H19" s="157">
        <v>5959.9332111999965</v>
      </c>
      <c r="I19" s="157">
        <v>9406.862450789984</v>
      </c>
      <c r="J19" s="157">
        <v>12892.152041627745</v>
      </c>
      <c r="K19" s="157">
        <v>40447.810188759933</v>
      </c>
      <c r="L19" s="157">
        <v>30987.128839500034</v>
      </c>
      <c r="M19" s="157">
        <v>9860.228488050001</v>
      </c>
      <c r="N19" s="157">
        <v>1111.7368328400066</v>
      </c>
      <c r="O19" s="157">
        <v>18646.176494669999</v>
      </c>
      <c r="P19" s="157">
        <v>20285.96</v>
      </c>
      <c r="Q19" s="157">
        <v>79.280872900000304</v>
      </c>
      <c r="R19" s="157">
        <v>4197.4641454799948</v>
      </c>
      <c r="S19" s="157">
        <v>17166.987350533978</v>
      </c>
      <c r="T19" s="157">
        <v>328.03235001000013</v>
      </c>
      <c r="U19" s="157">
        <v>8252.7766146100166</v>
      </c>
      <c r="V19" s="157">
        <v>8439.3891340900118</v>
      </c>
      <c r="W19" s="157">
        <v>653.9991279300009</v>
      </c>
      <c r="X19" s="157">
        <v>26472.354333660005</v>
      </c>
      <c r="Y19" s="157">
        <v>642.57032509499902</v>
      </c>
      <c r="Z19" s="157">
        <v>97.370999999999995</v>
      </c>
      <c r="AA19" s="157">
        <v>0</v>
      </c>
      <c r="AB19" s="157">
        <v>4710.8724708800091</v>
      </c>
      <c r="AC19" s="157">
        <v>3.2270045699999992</v>
      </c>
      <c r="AD19" s="157">
        <v>713.59923819999972</v>
      </c>
      <c r="AE19" s="157">
        <v>21358.749922663646</v>
      </c>
      <c r="AF19" s="157">
        <v>21099.667501820004</v>
      </c>
      <c r="AG19" s="157">
        <v>8488.8036807684275</v>
      </c>
      <c r="AH19" s="157">
        <v>172.25445969999998</v>
      </c>
      <c r="AI19" s="157">
        <v>15905.488715397514</v>
      </c>
      <c r="AJ19" s="157">
        <v>1572.3757534199995</v>
      </c>
      <c r="AK19" s="157">
        <v>21.072575869999984</v>
      </c>
      <c r="AL19" s="157">
        <v>21.794297100000019</v>
      </c>
      <c r="AM19" s="157">
        <v>160.84565825999971</v>
      </c>
      <c r="AN19" s="157">
        <v>3.8591066400005762</v>
      </c>
      <c r="AO19" s="157">
        <v>273.91167821000005</v>
      </c>
      <c r="AP19" s="157">
        <v>347.16546100999994</v>
      </c>
      <c r="AQ19" s="157">
        <v>1885.9977550200001</v>
      </c>
      <c r="AR19" s="157">
        <v>535.54812612000001</v>
      </c>
      <c r="AS19" s="157">
        <v>1257.1217500000002</v>
      </c>
      <c r="AT19" s="157">
        <v>945.47961584000086</v>
      </c>
      <c r="AU19" s="157">
        <v>36.335000000000001</v>
      </c>
      <c r="AV19" s="157">
        <v>73.890429999999995</v>
      </c>
      <c r="AW19" s="157">
        <v>712.55339967000066</v>
      </c>
      <c r="AX19" s="157">
        <v>4.7117168700000001</v>
      </c>
      <c r="AY19" s="157">
        <v>1106.7308999999996</v>
      </c>
      <c r="AZ19" s="157">
        <v>18.054245900000002</v>
      </c>
      <c r="BA19" s="157">
        <v>0</v>
      </c>
      <c r="BB19" s="157">
        <v>492.04965049999998</v>
      </c>
      <c r="BC19" s="157">
        <v>1784.8108199999999</v>
      </c>
      <c r="BD19" s="157">
        <v>425.0725546700001</v>
      </c>
      <c r="BE19" s="157">
        <v>873.51669000000004</v>
      </c>
      <c r="BF19" s="157">
        <v>434.02616</v>
      </c>
    </row>
    <row r="20" spans="2:58" s="123" customFormat="1" x14ac:dyDescent="0.5">
      <c r="B20" s="158" t="s">
        <v>373</v>
      </c>
      <c r="C20" s="159">
        <v>178405.67327897548</v>
      </c>
      <c r="D20" s="159">
        <v>235529.54</v>
      </c>
      <c r="E20" s="159">
        <v>324840.08795148606</v>
      </c>
      <c r="F20" s="159">
        <v>331119.80764054996</v>
      </c>
      <c r="G20" s="159">
        <v>95787.89186198097</v>
      </c>
      <c r="H20" s="159">
        <v>162865.27687720503</v>
      </c>
      <c r="I20" s="159">
        <v>125068.94088646198</v>
      </c>
      <c r="J20" s="159">
        <v>164453.26132329859</v>
      </c>
      <c r="K20" s="159">
        <v>266667.11073528929</v>
      </c>
      <c r="L20" s="159">
        <v>133359.53232008</v>
      </c>
      <c r="M20" s="159">
        <v>282648.43147978006</v>
      </c>
      <c r="N20" s="159">
        <v>134280.80289918993</v>
      </c>
      <c r="O20" s="159">
        <v>184756.80701053998</v>
      </c>
      <c r="P20" s="159">
        <v>179726.59</v>
      </c>
      <c r="Q20" s="159">
        <v>379881.67884964077</v>
      </c>
      <c r="R20" s="159">
        <v>142539.95777142199</v>
      </c>
      <c r="S20" s="159">
        <v>156849.53238541126</v>
      </c>
      <c r="T20" s="159">
        <v>122513.00833930999</v>
      </c>
      <c r="U20" s="159">
        <v>190312.75273465004</v>
      </c>
      <c r="V20" s="159">
        <v>250272.53608318992</v>
      </c>
      <c r="W20" s="159">
        <v>87571.648789499945</v>
      </c>
      <c r="X20" s="159">
        <v>146882.85444239201</v>
      </c>
      <c r="Y20" s="159">
        <v>42296.735245047326</v>
      </c>
      <c r="Z20" s="159">
        <v>546.14700000000005</v>
      </c>
      <c r="AA20" s="159">
        <v>3049.0219999999999</v>
      </c>
      <c r="AB20" s="159">
        <v>43561.413843071212</v>
      </c>
      <c r="AC20" s="159">
        <v>10587.946277032996</v>
      </c>
      <c r="AD20" s="159">
        <v>5127.3082758699993</v>
      </c>
      <c r="AE20" s="159">
        <v>95245.746024136533</v>
      </c>
      <c r="AF20" s="159">
        <v>63990.276790990007</v>
      </c>
      <c r="AG20" s="159">
        <v>44942.699486468431</v>
      </c>
      <c r="AH20" s="159">
        <v>1015.8137472300001</v>
      </c>
      <c r="AI20" s="159">
        <v>52391.319867907223</v>
      </c>
      <c r="AJ20" s="159">
        <v>43174.34991325358</v>
      </c>
      <c r="AK20" s="159">
        <v>41802.518577603718</v>
      </c>
      <c r="AL20" s="159">
        <v>3937.2880205500005</v>
      </c>
      <c r="AM20" s="159">
        <v>720.55219000000011</v>
      </c>
      <c r="AN20" s="159">
        <v>4364.60246026</v>
      </c>
      <c r="AO20" s="159">
        <v>2985.82831958</v>
      </c>
      <c r="AP20" s="159">
        <v>1399.88577547</v>
      </c>
      <c r="AQ20" s="159">
        <v>2247.1808127800005</v>
      </c>
      <c r="AR20" s="159">
        <v>6695.9300917200007</v>
      </c>
      <c r="AS20" s="159">
        <v>9903.7012799999993</v>
      </c>
      <c r="AT20" s="159">
        <v>5590.1320558400002</v>
      </c>
      <c r="AU20" s="159">
        <v>3492.6080000000002</v>
      </c>
      <c r="AV20" s="159">
        <v>3834.23614</v>
      </c>
      <c r="AW20" s="159">
        <v>3028.0316140600003</v>
      </c>
      <c r="AX20" s="159">
        <v>9936.3623383700015</v>
      </c>
      <c r="AY20" s="159">
        <v>5184.4209731899982</v>
      </c>
      <c r="AZ20" s="159">
        <v>988.21544003000008</v>
      </c>
      <c r="BA20" s="159">
        <v>1702.30422795</v>
      </c>
      <c r="BB20" s="159">
        <v>1146.2226275999999</v>
      </c>
      <c r="BC20" s="159">
        <v>5979.9455400000006</v>
      </c>
      <c r="BD20" s="159">
        <v>13983.415134280005</v>
      </c>
      <c r="BE20" s="159">
        <v>12011.67592</v>
      </c>
      <c r="BF20" s="159">
        <v>5702.1497399999998</v>
      </c>
    </row>
    <row r="21" spans="2:58" x14ac:dyDescent="0.5">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row>
    <row r="22" spans="2:58" x14ac:dyDescent="0.5">
      <c r="B22" s="162" t="s">
        <v>374</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row>
    <row r="23" spans="2:58" x14ac:dyDescent="0.5">
      <c r="B23" s="102" t="s">
        <v>244</v>
      </c>
      <c r="C23" s="164">
        <v>39522.918654469999</v>
      </c>
      <c r="D23" s="164">
        <v>52635.840000000004</v>
      </c>
      <c r="E23" s="164">
        <v>59420.069966265975</v>
      </c>
      <c r="F23" s="164">
        <v>109110.13654964851</v>
      </c>
      <c r="G23" s="164">
        <v>7580.7192661599993</v>
      </c>
      <c r="H23" s="164">
        <v>46108.933749706019</v>
      </c>
      <c r="I23" s="164">
        <v>28504.967651489987</v>
      </c>
      <c r="J23" s="164">
        <v>40904.469312610934</v>
      </c>
      <c r="K23" s="164">
        <v>77212.896078130099</v>
      </c>
      <c r="L23" s="164">
        <v>51110.328743169986</v>
      </c>
      <c r="M23" s="164">
        <v>96356.804326220154</v>
      </c>
      <c r="N23" s="164">
        <v>34862.415541619994</v>
      </c>
      <c r="O23" s="164">
        <v>60402.116819069997</v>
      </c>
      <c r="P23" s="164">
        <v>13419.74</v>
      </c>
      <c r="Q23" s="164">
        <v>113009.50429739509</v>
      </c>
      <c r="R23" s="164">
        <v>38093.336588489998</v>
      </c>
      <c r="S23" s="164">
        <v>43955.939219802021</v>
      </c>
      <c r="T23" s="164">
        <v>18130.062655900001</v>
      </c>
      <c r="U23" s="164">
        <v>58511.424958480013</v>
      </c>
      <c r="V23" s="164">
        <v>87595.725409670049</v>
      </c>
      <c r="W23" s="164">
        <v>27767.498298119983</v>
      </c>
      <c r="X23" s="164">
        <v>58030.660508459958</v>
      </c>
      <c r="Y23" s="164">
        <v>12130.731622002404</v>
      </c>
      <c r="Z23" s="164">
        <v>305.89600000000002</v>
      </c>
      <c r="AA23" s="164">
        <v>429.971</v>
      </c>
      <c r="AB23" s="164">
        <v>13341.733026352211</v>
      </c>
      <c r="AC23" s="164">
        <v>2932.2111348364997</v>
      </c>
      <c r="AD23" s="164">
        <v>807.45665925000014</v>
      </c>
      <c r="AE23" s="164">
        <v>34677.159889308969</v>
      </c>
      <c r="AF23" s="164">
        <v>17604.215798760961</v>
      </c>
      <c r="AG23" s="164">
        <v>21078.043991368348</v>
      </c>
      <c r="AH23" s="164">
        <v>245.48013699000003</v>
      </c>
      <c r="AI23" s="164">
        <v>16457.331936159517</v>
      </c>
      <c r="AJ23" s="164">
        <v>10970.301200739999</v>
      </c>
      <c r="AK23" s="164">
        <v>7578.3778385099995</v>
      </c>
      <c r="AL23" s="164">
        <v>635.77431279999996</v>
      </c>
      <c r="AM23" s="164">
        <v>234.40598965000001</v>
      </c>
      <c r="AN23" s="164">
        <v>2079.4480244620013</v>
      </c>
      <c r="AO23" s="164">
        <v>1424.1229536500005</v>
      </c>
      <c r="AP23" s="164">
        <v>494.79943751000002</v>
      </c>
      <c r="AQ23" s="164">
        <v>124.27386987</v>
      </c>
      <c r="AR23" s="164">
        <v>709.59852351000018</v>
      </c>
      <c r="AS23" s="164">
        <v>2651.8905099999997</v>
      </c>
      <c r="AT23" s="164">
        <v>1034.5524400000002</v>
      </c>
      <c r="AU23" s="164">
        <v>88.037000000000006</v>
      </c>
      <c r="AV23" s="164">
        <v>320.49134000000004</v>
      </c>
      <c r="AW23" s="164">
        <v>4.7202621100000002</v>
      </c>
      <c r="AX23" s="164">
        <v>3792.2226335399987</v>
      </c>
      <c r="AY23" s="164">
        <v>1115.2589799999992</v>
      </c>
      <c r="AZ23" s="164">
        <v>170.53197641</v>
      </c>
      <c r="BA23" s="164">
        <v>547.87328228000001</v>
      </c>
      <c r="BB23" s="164">
        <v>600.97997450000003</v>
      </c>
      <c r="BC23" s="164">
        <v>724.75741000000005</v>
      </c>
      <c r="BD23" s="164">
        <v>4760.1966709100025</v>
      </c>
      <c r="BE23" s="164">
        <v>2229.51053856</v>
      </c>
      <c r="BF23" s="164">
        <v>0</v>
      </c>
    </row>
    <row r="24" spans="2:58" x14ac:dyDescent="0.5">
      <c r="B24" s="102" t="s">
        <v>245</v>
      </c>
      <c r="C24" s="157">
        <v>33404.341792070001</v>
      </c>
      <c r="D24" s="157">
        <v>22977.460000000003</v>
      </c>
      <c r="E24" s="157">
        <v>47993.14828246001</v>
      </c>
      <c r="F24" s="157">
        <v>39900.69004308997</v>
      </c>
      <c r="G24" s="157">
        <v>7589.5933034264999</v>
      </c>
      <c r="H24" s="157">
        <v>14312.320725891033</v>
      </c>
      <c r="I24" s="157">
        <v>4222.2769969600004</v>
      </c>
      <c r="J24" s="157">
        <v>41490.266202879953</v>
      </c>
      <c r="K24" s="157">
        <v>38348.251244580053</v>
      </c>
      <c r="L24" s="157">
        <v>28797.402143590007</v>
      </c>
      <c r="M24" s="157">
        <v>57861.189761769972</v>
      </c>
      <c r="N24" s="157">
        <v>10528.481654449994</v>
      </c>
      <c r="O24" s="157">
        <v>31504.7530683</v>
      </c>
      <c r="P24" s="157">
        <v>9139</v>
      </c>
      <c r="Q24" s="157">
        <v>71617.775065590016</v>
      </c>
      <c r="R24" s="157">
        <v>19204.991395939986</v>
      </c>
      <c r="S24" s="157">
        <v>42974.497215408905</v>
      </c>
      <c r="T24" s="157">
        <v>19570.812562130021</v>
      </c>
      <c r="U24" s="157">
        <v>57941.834380179978</v>
      </c>
      <c r="V24" s="157">
        <v>36942.059316149993</v>
      </c>
      <c r="W24" s="157">
        <v>17211.70737813997</v>
      </c>
      <c r="X24" s="157">
        <v>25722.413680819984</v>
      </c>
      <c r="Y24" s="157">
        <v>10016.409758895004</v>
      </c>
      <c r="Z24" s="157">
        <v>119.354</v>
      </c>
      <c r="AA24" s="157">
        <v>1373.9280000000001</v>
      </c>
      <c r="AB24" s="157">
        <v>9293.4595834800093</v>
      </c>
      <c r="AC24" s="157">
        <v>715.37089766999964</v>
      </c>
      <c r="AD24" s="157">
        <v>485.97226290000037</v>
      </c>
      <c r="AE24" s="157">
        <v>19386.985587439995</v>
      </c>
      <c r="AF24" s="157">
        <v>10464.026276405986</v>
      </c>
      <c r="AG24" s="157">
        <v>11154.476583500002</v>
      </c>
      <c r="AH24" s="157">
        <v>307.47176878999994</v>
      </c>
      <c r="AI24" s="157">
        <v>15050.400129500002</v>
      </c>
      <c r="AJ24" s="157">
        <v>1255.6238470000001</v>
      </c>
      <c r="AK24" s="157">
        <v>6562.9223505199989</v>
      </c>
      <c r="AL24" s="157">
        <v>437.29217890000001</v>
      </c>
      <c r="AM24" s="157">
        <v>138.13625515999999</v>
      </c>
      <c r="AN24" s="157">
        <v>854.23669654000003</v>
      </c>
      <c r="AO24" s="157">
        <v>460.57743736999993</v>
      </c>
      <c r="AP24" s="157">
        <v>226.72128614000002</v>
      </c>
      <c r="AQ24" s="157">
        <v>0</v>
      </c>
      <c r="AR24" s="157">
        <v>726.94455588999995</v>
      </c>
      <c r="AS24" s="157">
        <v>0</v>
      </c>
      <c r="AT24" s="157">
        <v>241.71559999999999</v>
      </c>
      <c r="AU24" s="157">
        <v>330.733</v>
      </c>
      <c r="AV24" s="157">
        <v>0</v>
      </c>
      <c r="AW24" s="157">
        <v>1250.1387839200004</v>
      </c>
      <c r="AX24" s="157">
        <v>1794.4825380999994</v>
      </c>
      <c r="AY24" s="157">
        <v>368.96905809999993</v>
      </c>
      <c r="AZ24" s="157">
        <v>338.86251349000003</v>
      </c>
      <c r="BA24" s="157">
        <v>337.00918780000001</v>
      </c>
      <c r="BB24" s="157">
        <v>0</v>
      </c>
      <c r="BC24" s="157">
        <v>427.04885000000002</v>
      </c>
      <c r="BD24" s="157">
        <v>4319.0111881600005</v>
      </c>
      <c r="BE24" s="157">
        <v>533.46378136999999</v>
      </c>
      <c r="BF24" s="157">
        <v>80.187730000000016</v>
      </c>
    </row>
    <row r="25" spans="2:58" x14ac:dyDescent="0.5">
      <c r="B25" s="102" t="s">
        <v>246</v>
      </c>
      <c r="C25" s="157">
        <v>1412.9858489100002</v>
      </c>
      <c r="D25" s="157">
        <v>1047.47</v>
      </c>
      <c r="E25" s="157">
        <v>9324.8518349019978</v>
      </c>
      <c r="F25" s="157">
        <v>11655.76370587</v>
      </c>
      <c r="G25" s="157">
        <v>5364.5995667129027</v>
      </c>
      <c r="H25" s="157">
        <v>7808.2295390399995</v>
      </c>
      <c r="I25" s="157">
        <v>2503.1300637720001</v>
      </c>
      <c r="J25" s="157">
        <v>3663.2349551180005</v>
      </c>
      <c r="K25" s="157">
        <v>508.94857561000003</v>
      </c>
      <c r="L25" s="157">
        <v>1630.4407626799998</v>
      </c>
      <c r="M25" s="157">
        <v>2830.2814698500001</v>
      </c>
      <c r="N25" s="157">
        <v>3678.19751034</v>
      </c>
      <c r="O25" s="157">
        <v>3592.2219999999998</v>
      </c>
      <c r="P25" s="157">
        <v>97.58</v>
      </c>
      <c r="Q25" s="157">
        <v>5256.6586178500002</v>
      </c>
      <c r="R25" s="157">
        <v>1805.92906776</v>
      </c>
      <c r="S25" s="157">
        <v>261.89381802000003</v>
      </c>
      <c r="T25" s="157">
        <v>1471.2697057299999</v>
      </c>
      <c r="U25" s="157">
        <v>2153.2680635899997</v>
      </c>
      <c r="V25" s="157">
        <v>3627.8510736999992</v>
      </c>
      <c r="W25" s="157">
        <v>603.09238097000002</v>
      </c>
      <c r="X25" s="157">
        <v>1401.2391528419998</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0</v>
      </c>
      <c r="BE25" s="157">
        <v>0</v>
      </c>
      <c r="BF25" s="157">
        <v>0</v>
      </c>
    </row>
    <row r="26" spans="2:58" x14ac:dyDescent="0.5">
      <c r="B26" s="102" t="s">
        <v>247</v>
      </c>
      <c r="C26" s="157">
        <v>29332.822539910001</v>
      </c>
      <c r="D26" s="157">
        <v>38936.1</v>
      </c>
      <c r="E26" s="157">
        <v>93491.977032489973</v>
      </c>
      <c r="F26" s="157">
        <v>99712.762890261962</v>
      </c>
      <c r="G26" s="157">
        <v>35584.4495646</v>
      </c>
      <c r="H26" s="157">
        <v>61624.476714820186</v>
      </c>
      <c r="I26" s="157">
        <v>45814.205928890005</v>
      </c>
      <c r="J26" s="157">
        <v>26561.207345480019</v>
      </c>
      <c r="K26" s="157">
        <v>54566.729638289857</v>
      </c>
      <c r="L26" s="157">
        <v>24725.298708080001</v>
      </c>
      <c r="M26" s="157">
        <v>61862.905984330049</v>
      </c>
      <c r="N26" s="157">
        <v>26118.617867749992</v>
      </c>
      <c r="O26" s="157">
        <v>47746.630641949996</v>
      </c>
      <c r="P26" s="157">
        <v>107457.28</v>
      </c>
      <c r="Q26" s="157">
        <v>77319.892718409974</v>
      </c>
      <c r="R26" s="157">
        <v>18792.881200609994</v>
      </c>
      <c r="S26" s="157">
        <v>16477.59172996199</v>
      </c>
      <c r="T26" s="157">
        <v>27076.138476929988</v>
      </c>
      <c r="U26" s="157">
        <v>31348.093025379978</v>
      </c>
      <c r="V26" s="157">
        <v>57535.474211800094</v>
      </c>
      <c r="W26" s="157">
        <v>17235.397205779995</v>
      </c>
      <c r="X26" s="157">
        <v>29503.119247776001</v>
      </c>
      <c r="Y26" s="157">
        <v>21.154249279999998</v>
      </c>
      <c r="Z26" s="157">
        <v>0</v>
      </c>
      <c r="AA26" s="157">
        <v>0</v>
      </c>
      <c r="AB26" s="157">
        <v>1078.0493514100001</v>
      </c>
      <c r="AC26" s="157">
        <v>2791.2723737299998</v>
      </c>
      <c r="AD26" s="157">
        <v>0</v>
      </c>
      <c r="AE26" s="157">
        <v>784.46512150500018</v>
      </c>
      <c r="AF26" s="157">
        <v>404.00115967000005</v>
      </c>
      <c r="AG26" s="157">
        <v>545.31609254000023</v>
      </c>
      <c r="AH26" s="157">
        <v>111.67358215</v>
      </c>
      <c r="AI26" s="157">
        <v>147.51637122</v>
      </c>
      <c r="AJ26" s="157">
        <v>11187.141093440012</v>
      </c>
      <c r="AK26" s="157">
        <v>1911.4376838399999</v>
      </c>
      <c r="AL26" s="157">
        <v>412.05293576000003</v>
      </c>
      <c r="AM26" s="157">
        <v>0</v>
      </c>
      <c r="AN26" s="157">
        <v>82.959957429999989</v>
      </c>
      <c r="AO26" s="157">
        <v>0</v>
      </c>
      <c r="AP26" s="157">
        <v>0</v>
      </c>
      <c r="AQ26" s="157">
        <v>147.82358371999999</v>
      </c>
      <c r="AR26" s="157">
        <v>981.21929996000017</v>
      </c>
      <c r="AS26" s="157">
        <v>1685.1395600000001</v>
      </c>
      <c r="AT26" s="157">
        <v>320.93905999999998</v>
      </c>
      <c r="AU26" s="157">
        <v>88.302000000000007</v>
      </c>
      <c r="AV26" s="157">
        <v>211.03144</v>
      </c>
      <c r="AW26" s="157">
        <v>0</v>
      </c>
      <c r="AX26" s="157">
        <v>500.08261693999998</v>
      </c>
      <c r="AY26" s="157">
        <v>839.51341156000058</v>
      </c>
      <c r="AZ26" s="157">
        <v>21.225999290000001</v>
      </c>
      <c r="BA26" s="157">
        <v>2</v>
      </c>
      <c r="BB26" s="157">
        <v>149.59531129999999</v>
      </c>
      <c r="BC26" s="157">
        <v>184.86186000000001</v>
      </c>
      <c r="BD26" s="157">
        <v>111.22155737</v>
      </c>
      <c r="BE26" s="157">
        <v>1166.5785085399998</v>
      </c>
      <c r="BF26" s="157">
        <v>0</v>
      </c>
    </row>
    <row r="27" spans="2:58" x14ac:dyDescent="0.5">
      <c r="B27" s="102" t="s">
        <v>375</v>
      </c>
      <c r="C27" s="157">
        <v>7876.5257437299997</v>
      </c>
      <c r="D27" s="157">
        <v>20606.330000000002</v>
      </c>
      <c r="E27" s="157">
        <v>20033.358363939991</v>
      </c>
      <c r="F27" s="157">
        <v>9607.6790260600246</v>
      </c>
      <c r="G27" s="157">
        <v>9027.1700400900063</v>
      </c>
      <c r="H27" s="157">
        <v>3836.6654245899967</v>
      </c>
      <c r="I27" s="157">
        <v>2093.9360750199971</v>
      </c>
      <c r="J27" s="157">
        <v>23305.465061039857</v>
      </c>
      <c r="K27" s="157">
        <v>44103.368390289783</v>
      </c>
      <c r="L27" s="157">
        <v>6462.0830112400081</v>
      </c>
      <c r="M27" s="157">
        <v>10205.97411694</v>
      </c>
      <c r="N27" s="157">
        <v>6118.9689726799888</v>
      </c>
      <c r="O27" s="157">
        <v>8235.2099999999991</v>
      </c>
      <c r="P27" s="157">
        <v>8318.619999999999</v>
      </c>
      <c r="Q27" s="157">
        <v>30977.049827089861</v>
      </c>
      <c r="R27" s="157">
        <v>9101.0600363600079</v>
      </c>
      <c r="S27" s="157">
        <v>7435.2595772900095</v>
      </c>
      <c r="T27" s="157">
        <v>15042.159043509993</v>
      </c>
      <c r="U27" s="157">
        <v>15744.81173613005</v>
      </c>
      <c r="V27" s="157">
        <v>16614.232958579967</v>
      </c>
      <c r="W27" s="157">
        <v>2694.2562106200012</v>
      </c>
      <c r="X27" s="157">
        <v>6443.5274338999989</v>
      </c>
      <c r="Y27" s="157">
        <v>5167.6895108919043</v>
      </c>
      <c r="Z27" s="157">
        <v>44.667999999999999</v>
      </c>
      <c r="AA27" s="157">
        <v>82.409000000000006</v>
      </c>
      <c r="AB27" s="157">
        <v>6542.4004840490088</v>
      </c>
      <c r="AC27" s="157">
        <v>1496.4414527849997</v>
      </c>
      <c r="AD27" s="157">
        <v>976.40082575000019</v>
      </c>
      <c r="AE27" s="157">
        <v>12627.604671639978</v>
      </c>
      <c r="AF27" s="157">
        <v>10218.861957078025</v>
      </c>
      <c r="AG27" s="157">
        <v>2216.4688492800033</v>
      </c>
      <c r="AH27" s="157">
        <v>175.55289269999997</v>
      </c>
      <c r="AI27" s="157">
        <v>4924.0337024872042</v>
      </c>
      <c r="AJ27" s="157">
        <v>2629.9597676200001</v>
      </c>
      <c r="AK27" s="157">
        <v>5199.5205363700015</v>
      </c>
      <c r="AL27" s="157">
        <v>513.9393191100005</v>
      </c>
      <c r="AM27" s="157">
        <v>0</v>
      </c>
      <c r="AN27" s="157">
        <v>158.90563362</v>
      </c>
      <c r="AO27" s="157">
        <v>447.74983431000015</v>
      </c>
      <c r="AP27" s="157">
        <v>85.945414470000017</v>
      </c>
      <c r="AQ27" s="157">
        <v>17.984323570000001</v>
      </c>
      <c r="AR27" s="157">
        <v>563.45035195000014</v>
      </c>
      <c r="AS27" s="157">
        <v>879.94742000000008</v>
      </c>
      <c r="AT27" s="157">
        <v>918.14193999999998</v>
      </c>
      <c r="AU27" s="157">
        <v>555.06600000000003</v>
      </c>
      <c r="AV27" s="157">
        <v>225.36618999999999</v>
      </c>
      <c r="AW27" s="157">
        <v>12.50061421</v>
      </c>
      <c r="AX27" s="157">
        <v>791.10400061999974</v>
      </c>
      <c r="AY27" s="157">
        <v>659.20733883000059</v>
      </c>
      <c r="AZ27" s="157">
        <v>33.00803234</v>
      </c>
      <c r="BA27" s="157">
        <v>188.28280108999996</v>
      </c>
      <c r="BB27" s="157">
        <v>0</v>
      </c>
      <c r="BC27" s="157">
        <v>1218.9736399999999</v>
      </c>
      <c r="BD27" s="157">
        <v>1460.2551879100006</v>
      </c>
      <c r="BE27" s="157">
        <v>2951.57293781</v>
      </c>
      <c r="BF27" s="157">
        <v>690.89463000000001</v>
      </c>
    </row>
    <row r="28" spans="2:58" x14ac:dyDescent="0.5">
      <c r="B28" s="102" t="s">
        <v>249</v>
      </c>
      <c r="C28" s="157">
        <v>7997.4506819400003</v>
      </c>
      <c r="D28" s="157">
        <v>16375.61</v>
      </c>
      <c r="E28" s="157">
        <v>18315.827352020009</v>
      </c>
      <c r="F28" s="157">
        <v>23629.003951299979</v>
      </c>
      <c r="G28" s="157">
        <v>7570.9979962499983</v>
      </c>
      <c r="H28" s="157">
        <v>7091.3706403299993</v>
      </c>
      <c r="I28" s="157">
        <v>5598.1489659499966</v>
      </c>
      <c r="J28" s="157">
        <v>4467.3605033599997</v>
      </c>
      <c r="K28" s="157">
        <v>22613.549594400003</v>
      </c>
      <c r="L28" s="157">
        <v>1985.8699454100004</v>
      </c>
      <c r="M28" s="157">
        <v>2130.86421991</v>
      </c>
      <c r="N28" s="157">
        <v>6395.3323715200004</v>
      </c>
      <c r="O28" s="157">
        <v>6116.4662999999991</v>
      </c>
      <c r="P28" s="157">
        <v>1673.13</v>
      </c>
      <c r="Q28" s="157">
        <v>10309.895219669999</v>
      </c>
      <c r="R28" s="157">
        <v>4379.17857895</v>
      </c>
      <c r="S28" s="157">
        <v>13906.195399340002</v>
      </c>
      <c r="T28" s="157">
        <v>4540.7633841400002</v>
      </c>
      <c r="U28" s="157">
        <v>3070.7466311800003</v>
      </c>
      <c r="V28" s="157">
        <v>11593.183042479999</v>
      </c>
      <c r="W28" s="157">
        <v>8109.8416050800006</v>
      </c>
      <c r="X28" s="157">
        <v>6218.4373633100013</v>
      </c>
      <c r="Y28" s="157">
        <v>860.46211533999997</v>
      </c>
      <c r="Z28" s="157">
        <v>0</v>
      </c>
      <c r="AA28" s="157">
        <v>200</v>
      </c>
      <c r="AB28" s="157">
        <v>2673.9533942200001</v>
      </c>
      <c r="AC28" s="157">
        <v>604.89774150000005</v>
      </c>
      <c r="AD28" s="157">
        <v>62.65264475</v>
      </c>
      <c r="AE28" s="157">
        <v>6083.591059989998</v>
      </c>
      <c r="AF28" s="157">
        <v>3296.3894229900006</v>
      </c>
      <c r="AG28" s="157">
        <v>750.18954967000013</v>
      </c>
      <c r="AH28" s="157">
        <v>0</v>
      </c>
      <c r="AI28" s="157">
        <v>937.27796899000009</v>
      </c>
      <c r="AJ28" s="157">
        <v>1725.0271529299998</v>
      </c>
      <c r="AK28" s="157">
        <v>3776.1678611699986</v>
      </c>
      <c r="AL28" s="157">
        <v>93.061829579999994</v>
      </c>
      <c r="AM28" s="157">
        <v>0</v>
      </c>
      <c r="AN28" s="157">
        <v>331.93917832000011</v>
      </c>
      <c r="AO28" s="157">
        <v>73.946729309999995</v>
      </c>
      <c r="AP28" s="157">
        <v>97.324673349999998</v>
      </c>
      <c r="AQ28" s="157">
        <v>1765.8778765800002</v>
      </c>
      <c r="AR28" s="157">
        <v>591.46218465000004</v>
      </c>
      <c r="AS28" s="157">
        <v>1099.6783600000001</v>
      </c>
      <c r="AT28" s="157">
        <v>693.35004000000004</v>
      </c>
      <c r="AU28" s="157">
        <v>326.43200000000002</v>
      </c>
      <c r="AV28" s="157">
        <v>429.76432</v>
      </c>
      <c r="AW28" s="157">
        <v>177.08218876000001</v>
      </c>
      <c r="AX28" s="157">
        <v>821.43167065</v>
      </c>
      <c r="AY28" s="157">
        <v>245.96717000000001</v>
      </c>
      <c r="AZ28" s="157">
        <v>25.190128600000001</v>
      </c>
      <c r="BA28" s="157">
        <v>126.80263356999998</v>
      </c>
      <c r="BB28" s="157">
        <v>361.57928249999998</v>
      </c>
      <c r="BC28" s="157">
        <v>350.31021999999996</v>
      </c>
      <c r="BD28" s="157">
        <v>1155.6563777199997</v>
      </c>
      <c r="BE28" s="157">
        <v>1352.39744638</v>
      </c>
      <c r="BF28" s="157">
        <v>338.21709999999996</v>
      </c>
    </row>
    <row r="29" spans="2:58" x14ac:dyDescent="0.5">
      <c r="B29" s="102" t="s">
        <v>250</v>
      </c>
      <c r="C29" s="157">
        <v>3552.8200076499998</v>
      </c>
      <c r="D29" s="157">
        <v>4323.0200000000004</v>
      </c>
      <c r="E29" s="157">
        <v>7304.2513825799988</v>
      </c>
      <c r="F29" s="157">
        <v>4148.4584604299998</v>
      </c>
      <c r="G29" s="157">
        <v>0</v>
      </c>
      <c r="H29" s="157">
        <v>1259.6793887200001</v>
      </c>
      <c r="I29" s="157">
        <v>27.7565594</v>
      </c>
      <c r="J29" s="157">
        <v>790.03663948999997</v>
      </c>
      <c r="K29" s="157">
        <v>1357.6750245700002</v>
      </c>
      <c r="L29" s="157">
        <v>714.6126966700001</v>
      </c>
      <c r="M29" s="157">
        <v>3530.7517690799996</v>
      </c>
      <c r="N29" s="157">
        <v>2268.3127098800001</v>
      </c>
      <c r="O29" s="157">
        <v>3638.8799999999997</v>
      </c>
      <c r="P29" s="157">
        <v>1170.03</v>
      </c>
      <c r="Q29" s="157">
        <v>6549.6810215899986</v>
      </c>
      <c r="R29" s="157">
        <v>3779.5629478399987</v>
      </c>
      <c r="S29" s="157">
        <v>2887.8215991100001</v>
      </c>
      <c r="T29" s="157">
        <v>1839.6273513899998</v>
      </c>
      <c r="U29" s="157">
        <v>1460.9689237199998</v>
      </c>
      <c r="V29" s="157">
        <v>4195.2217873200025</v>
      </c>
      <c r="W29" s="157">
        <v>2107.96727053</v>
      </c>
      <c r="X29" s="157">
        <v>1497.7612805100002</v>
      </c>
      <c r="Y29" s="157">
        <v>2135.0082075699997</v>
      </c>
      <c r="Z29" s="157">
        <v>7.4820000000000002</v>
      </c>
      <c r="AA29" s="157">
        <v>0</v>
      </c>
      <c r="AB29" s="157">
        <v>1063.8888842600002</v>
      </c>
      <c r="AC29" s="157">
        <v>207.11878300000001</v>
      </c>
      <c r="AD29" s="157">
        <v>53</v>
      </c>
      <c r="AE29" s="157">
        <v>2679.6996197800004</v>
      </c>
      <c r="AF29" s="157">
        <v>1064.4064787999996</v>
      </c>
      <c r="AG29" s="157">
        <v>1130.5758826200001</v>
      </c>
      <c r="AH29" s="157">
        <v>0</v>
      </c>
      <c r="AI29" s="157">
        <v>1746.2249023225002</v>
      </c>
      <c r="AJ29" s="157">
        <v>715.03779320000001</v>
      </c>
      <c r="AK29" s="157">
        <v>1678.7597505299996</v>
      </c>
      <c r="AL29" s="157">
        <v>155.28641191999998</v>
      </c>
      <c r="AM29" s="157">
        <v>0</v>
      </c>
      <c r="AN29" s="157">
        <v>17.791137470000002</v>
      </c>
      <c r="AO29" s="157">
        <v>15.009686259999999</v>
      </c>
      <c r="AP29" s="157">
        <v>184.30476788000004</v>
      </c>
      <c r="AQ29" s="157">
        <v>26.189848300000001</v>
      </c>
      <c r="AR29" s="157">
        <v>211.11559211999997</v>
      </c>
      <c r="AS29" s="157">
        <v>395.54922999999991</v>
      </c>
      <c r="AT29" s="157">
        <v>429.61928999999998</v>
      </c>
      <c r="AU29" s="157">
        <v>214.56899999999999</v>
      </c>
      <c r="AV29" s="157">
        <v>215.73747999999998</v>
      </c>
      <c r="AW29" s="157">
        <v>0</v>
      </c>
      <c r="AX29" s="157">
        <v>191.44017731</v>
      </c>
      <c r="AY29" s="157">
        <v>3.6462200000000005</v>
      </c>
      <c r="AZ29" s="157">
        <v>0</v>
      </c>
      <c r="BA29" s="157">
        <v>128.26232635</v>
      </c>
      <c r="BB29" s="157">
        <v>0</v>
      </c>
      <c r="BC29" s="157">
        <v>322.71809000000002</v>
      </c>
      <c r="BD29" s="157">
        <v>460.22579660000002</v>
      </c>
      <c r="BE29" s="157">
        <v>576.37807649000001</v>
      </c>
      <c r="BF29" s="157">
        <v>438.53832000000006</v>
      </c>
    </row>
    <row r="30" spans="2:58" x14ac:dyDescent="0.5">
      <c r="B30" s="102" t="s">
        <v>251</v>
      </c>
      <c r="C30" s="157">
        <v>2660.5255713299998</v>
      </c>
      <c r="D30" s="157">
        <v>5027.38</v>
      </c>
      <c r="E30" s="157">
        <v>8028.127148630002</v>
      </c>
      <c r="F30" s="157">
        <v>6940.7358777599884</v>
      </c>
      <c r="G30" s="157">
        <v>4636.0272760278285</v>
      </c>
      <c r="H30" s="157">
        <v>6328.1380067870105</v>
      </c>
      <c r="I30" s="157">
        <v>2537.9226867300004</v>
      </c>
      <c r="J30" s="157">
        <v>2839.852853299999</v>
      </c>
      <c r="K30" s="157">
        <v>6838.4464156100039</v>
      </c>
      <c r="L30" s="157">
        <v>6411.6558375100258</v>
      </c>
      <c r="M30" s="157">
        <v>8761.0163801499893</v>
      </c>
      <c r="N30" s="157">
        <v>1820.0874489000003</v>
      </c>
      <c r="O30" s="157">
        <v>5834.3687748600005</v>
      </c>
      <c r="P30" s="157">
        <v>2875.48</v>
      </c>
      <c r="Q30" s="157">
        <v>11740.519167200042</v>
      </c>
      <c r="R30" s="157">
        <v>4661.2420896099993</v>
      </c>
      <c r="S30" s="157">
        <v>6394.3114147514971</v>
      </c>
      <c r="T30" s="157">
        <v>3871.9845920099988</v>
      </c>
      <c r="U30" s="157">
        <v>5992.8693030299928</v>
      </c>
      <c r="V30" s="157">
        <v>7425.367486800008</v>
      </c>
      <c r="W30" s="157">
        <v>2616.5462484500003</v>
      </c>
      <c r="X30" s="157">
        <v>5583.8250937899975</v>
      </c>
      <c r="Y30" s="157">
        <v>1679.6712848200007</v>
      </c>
      <c r="Z30" s="157">
        <v>33.012999999999998</v>
      </c>
      <c r="AA30" s="157">
        <v>103.258</v>
      </c>
      <c r="AB30" s="157">
        <v>3302.9060110999985</v>
      </c>
      <c r="AC30" s="157">
        <v>507.95261620150018</v>
      </c>
      <c r="AD30" s="157">
        <v>342.09957128999997</v>
      </c>
      <c r="AE30" s="157">
        <v>3037.1868036739957</v>
      </c>
      <c r="AF30" s="157">
        <v>3686.8140088839968</v>
      </c>
      <c r="AG30" s="157">
        <v>1940.1759476600002</v>
      </c>
      <c r="AH30" s="157">
        <v>41.880425639999999</v>
      </c>
      <c r="AI30" s="157">
        <v>1848.9378349484984</v>
      </c>
      <c r="AJ30" s="157">
        <v>1349.6853556999999</v>
      </c>
      <c r="AK30" s="157">
        <v>1419.102357190799</v>
      </c>
      <c r="AL30" s="157">
        <v>234.98562379999998</v>
      </c>
      <c r="AM30" s="157">
        <v>4.4255125499999997</v>
      </c>
      <c r="AN30" s="157">
        <v>53.981592930000012</v>
      </c>
      <c r="AO30" s="157">
        <v>162.33422843000002</v>
      </c>
      <c r="AP30" s="157">
        <v>63.424609480000015</v>
      </c>
      <c r="AQ30" s="157">
        <v>122.27626777000006</v>
      </c>
      <c r="AR30" s="157">
        <v>220.87043838</v>
      </c>
      <c r="AS30" s="157">
        <v>896.92100000000005</v>
      </c>
      <c r="AT30" s="157">
        <v>54.38599</v>
      </c>
      <c r="AU30" s="157">
        <v>157.70599999999999</v>
      </c>
      <c r="AV30" s="157">
        <v>130.25238000000002</v>
      </c>
      <c r="AW30" s="157">
        <v>0.35811718000000003</v>
      </c>
      <c r="AX30" s="157">
        <v>906.56140159999995</v>
      </c>
      <c r="AY30" s="157">
        <v>303.71708489000008</v>
      </c>
      <c r="AZ30" s="157">
        <v>2.79227603</v>
      </c>
      <c r="BA30" s="157">
        <v>167.36419874999999</v>
      </c>
      <c r="BB30" s="157">
        <v>2.2693361999999997</v>
      </c>
      <c r="BC30" s="157">
        <v>66.53916000000001</v>
      </c>
      <c r="BD30" s="157">
        <v>459.30254640999993</v>
      </c>
      <c r="BE30" s="157">
        <v>156.50500915000001</v>
      </c>
      <c r="BF30" s="157">
        <v>209.74581000000001</v>
      </c>
    </row>
    <row r="31" spans="2:58" x14ac:dyDescent="0.5">
      <c r="B31" s="102" t="s">
        <v>252</v>
      </c>
      <c r="C31" s="157">
        <v>15006.57</v>
      </c>
      <c r="D31" s="157">
        <v>16577.02</v>
      </c>
      <c r="E31" s="157">
        <v>16942.386981180054</v>
      </c>
      <c r="F31" s="157">
        <v>17628.306272859994</v>
      </c>
      <c r="G31" s="157">
        <v>5188.807033</v>
      </c>
      <c r="H31" s="157">
        <v>8241.8105938100016</v>
      </c>
      <c r="I31" s="157">
        <v>6396.066573399994</v>
      </c>
      <c r="J31" s="157">
        <v>9827.1850478199831</v>
      </c>
      <c r="K31" s="157">
        <v>12715.14363558994</v>
      </c>
      <c r="L31" s="157">
        <v>6504.1302285799957</v>
      </c>
      <c r="M31" s="157">
        <v>15121.482230699974</v>
      </c>
      <c r="N31" s="157">
        <v>8646.6744587799767</v>
      </c>
      <c r="O31" s="157">
        <v>11588.22</v>
      </c>
      <c r="P31" s="157">
        <v>32795.78</v>
      </c>
      <c r="Q31" s="157">
        <v>20081.42545506997</v>
      </c>
      <c r="R31" s="157">
        <v>16008.564204109965</v>
      </c>
      <c r="S31" s="157">
        <v>10057.498489204971</v>
      </c>
      <c r="T31" s="157">
        <v>9045.5309255699885</v>
      </c>
      <c r="U31" s="157">
        <v>10049.379268709999</v>
      </c>
      <c r="V31" s="157">
        <v>13293.600628029957</v>
      </c>
      <c r="W31" s="157">
        <v>7088.2622515399198</v>
      </c>
      <c r="X31" s="157">
        <v>8407.7746826099974</v>
      </c>
      <c r="Y31" s="157">
        <v>4732.3858361199937</v>
      </c>
      <c r="Z31" s="157">
        <v>20.884</v>
      </c>
      <c r="AA31" s="157">
        <v>158.27500000000001</v>
      </c>
      <c r="AB31" s="157">
        <v>5036.1041020200028</v>
      </c>
      <c r="AC31" s="157">
        <v>682.34344288</v>
      </c>
      <c r="AD31" s="157">
        <v>930.99563488000115</v>
      </c>
      <c r="AE31" s="157">
        <v>9980.1492628129818</v>
      </c>
      <c r="AF31" s="157">
        <v>6939.7977762299752</v>
      </c>
      <c r="AG31" s="157">
        <v>4723.3417554099933</v>
      </c>
      <c r="AH31" s="157">
        <v>50.410324209999999</v>
      </c>
      <c r="AI31" s="157">
        <v>6147.7221468099979</v>
      </c>
      <c r="AJ31" s="157">
        <v>3771.3501616049998</v>
      </c>
      <c r="AK31" s="157">
        <v>3733.1282953287009</v>
      </c>
      <c r="AL31" s="157">
        <v>348.69108539999962</v>
      </c>
      <c r="AM31" s="157">
        <v>176.63347696</v>
      </c>
      <c r="AN31" s="157">
        <v>366.64443948330052</v>
      </c>
      <c r="AO31" s="157">
        <v>272.63439784000042</v>
      </c>
      <c r="AP31" s="157">
        <v>156.69936712000001</v>
      </c>
      <c r="AQ31" s="157">
        <v>33.183290190000001</v>
      </c>
      <c r="AR31" s="157">
        <v>619.2665542699998</v>
      </c>
      <c r="AS31" s="157">
        <v>558.92534000000001</v>
      </c>
      <c r="AT31" s="157">
        <v>459.27296000000001</v>
      </c>
      <c r="AU31" s="157">
        <v>198.60599999999999</v>
      </c>
      <c r="AV31" s="157">
        <v>258.92297000000002</v>
      </c>
      <c r="AW31" s="157">
        <v>157.95867883999998</v>
      </c>
      <c r="AX31" s="157">
        <v>945.99094312</v>
      </c>
      <c r="AY31" s="157">
        <v>248.34320319000014</v>
      </c>
      <c r="AZ31" s="157">
        <v>59.393131539999999</v>
      </c>
      <c r="BA31" s="157">
        <v>203.76013203999992</v>
      </c>
      <c r="BB31" s="157">
        <v>0</v>
      </c>
      <c r="BC31" s="157">
        <v>434.51367999999997</v>
      </c>
      <c r="BD31" s="157">
        <v>717.72692001999985</v>
      </c>
      <c r="BE31" s="157">
        <v>650.06063918999996</v>
      </c>
      <c r="BF31" s="157">
        <v>521.11185</v>
      </c>
    </row>
    <row r="32" spans="2:58" x14ac:dyDescent="0.5">
      <c r="B32" s="102" t="s">
        <v>253</v>
      </c>
      <c r="C32" s="157">
        <v>2.8</v>
      </c>
      <c r="D32" s="157">
        <v>8.52</v>
      </c>
      <c r="E32" s="157">
        <v>9.7842560280000015</v>
      </c>
      <c r="F32" s="157">
        <v>462.67012192999999</v>
      </c>
      <c r="G32" s="157">
        <v>329.05760987999997</v>
      </c>
      <c r="H32" s="157">
        <v>0.57938000000000001</v>
      </c>
      <c r="I32" s="157">
        <v>8.0037499999999998E-2</v>
      </c>
      <c r="J32" s="157">
        <v>99.484999999999999</v>
      </c>
      <c r="K32" s="157">
        <v>0</v>
      </c>
      <c r="L32" s="157">
        <v>67.459756580000004</v>
      </c>
      <c r="M32" s="157">
        <v>0.38165686999999998</v>
      </c>
      <c r="N32" s="157">
        <v>40</v>
      </c>
      <c r="O32" s="157">
        <v>62.300870000000003</v>
      </c>
      <c r="P32" s="157">
        <v>0</v>
      </c>
      <c r="Q32" s="157">
        <v>0</v>
      </c>
      <c r="R32" s="157">
        <v>24.9</v>
      </c>
      <c r="S32" s="157">
        <v>794.49969987200006</v>
      </c>
      <c r="T32" s="157">
        <v>102.573171</v>
      </c>
      <c r="U32" s="157">
        <v>0</v>
      </c>
      <c r="V32" s="157">
        <v>24.73</v>
      </c>
      <c r="W32" s="157">
        <v>0</v>
      </c>
      <c r="X32" s="157">
        <v>175.82057699999999</v>
      </c>
      <c r="Y32" s="157">
        <v>0</v>
      </c>
      <c r="Z32" s="157">
        <v>0</v>
      </c>
      <c r="AA32" s="157">
        <v>0</v>
      </c>
      <c r="AB32" s="157">
        <v>0</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0</v>
      </c>
      <c r="AU32" s="157">
        <v>0</v>
      </c>
      <c r="AV32" s="157">
        <v>0</v>
      </c>
      <c r="AW32" s="157">
        <v>0</v>
      </c>
      <c r="AX32" s="157">
        <v>0</v>
      </c>
      <c r="AY32" s="157">
        <v>0</v>
      </c>
      <c r="AZ32" s="157">
        <v>0</v>
      </c>
      <c r="BA32" s="157">
        <v>0</v>
      </c>
      <c r="BB32" s="157">
        <v>0</v>
      </c>
      <c r="BC32" s="157">
        <v>0</v>
      </c>
      <c r="BD32" s="157">
        <v>0</v>
      </c>
      <c r="BE32" s="157">
        <v>0</v>
      </c>
      <c r="BF32" s="157">
        <v>0</v>
      </c>
    </row>
    <row r="33" spans="2:62" x14ac:dyDescent="0.5">
      <c r="B33" s="102" t="s">
        <v>254</v>
      </c>
      <c r="C33" s="157">
        <v>37635.912438965519</v>
      </c>
      <c r="D33" s="157">
        <v>57014.79</v>
      </c>
      <c r="E33" s="157">
        <v>43976.30535100415</v>
      </c>
      <c r="F33" s="157">
        <v>8323.6007413379957</v>
      </c>
      <c r="G33" s="157">
        <v>12916.470205833715</v>
      </c>
      <c r="H33" s="157">
        <v>6253.0727135109983</v>
      </c>
      <c r="I33" s="157">
        <v>27370.449347350015</v>
      </c>
      <c r="J33" s="157">
        <v>10504.698402199938</v>
      </c>
      <c r="K33" s="157">
        <v>8402.1021382199942</v>
      </c>
      <c r="L33" s="157">
        <v>4950.2504865700012</v>
      </c>
      <c r="M33" s="157">
        <v>23986.779563960015</v>
      </c>
      <c r="N33" s="157">
        <v>33803.714363269937</v>
      </c>
      <c r="O33" s="157">
        <v>6035.6385363600002</v>
      </c>
      <c r="P33" s="157">
        <v>2779.95</v>
      </c>
      <c r="Q33" s="157">
        <v>33019.277459774872</v>
      </c>
      <c r="R33" s="157">
        <v>26688.311661749987</v>
      </c>
      <c r="S33" s="157">
        <v>11704.02422264989</v>
      </c>
      <c r="T33" s="157">
        <v>21822.086470999966</v>
      </c>
      <c r="U33" s="157">
        <v>4039.3564442499996</v>
      </c>
      <c r="V33" s="157">
        <v>11425.090168659995</v>
      </c>
      <c r="W33" s="157">
        <v>2137.0799402699995</v>
      </c>
      <c r="X33" s="157">
        <v>3898.275421374</v>
      </c>
      <c r="Y33" s="157">
        <v>5553.2226601280063</v>
      </c>
      <c r="Z33" s="157">
        <v>14.85</v>
      </c>
      <c r="AA33" s="157">
        <v>701.18100000000004</v>
      </c>
      <c r="AB33" s="157">
        <v>1228.9190061800002</v>
      </c>
      <c r="AC33" s="157">
        <v>650.33783443000004</v>
      </c>
      <c r="AD33" s="157">
        <v>1468.7306770499983</v>
      </c>
      <c r="AE33" s="157">
        <v>5988.904007985584</v>
      </c>
      <c r="AF33" s="157">
        <v>10311.763912171056</v>
      </c>
      <c r="AG33" s="157">
        <v>1404.1108344200002</v>
      </c>
      <c r="AH33" s="157">
        <v>83.344616749999986</v>
      </c>
      <c r="AI33" s="157">
        <v>5131.8748754695434</v>
      </c>
      <c r="AJ33" s="157">
        <v>9570.2235373346994</v>
      </c>
      <c r="AK33" s="157">
        <v>9943.1019041441978</v>
      </c>
      <c r="AL33" s="157">
        <v>1106.2043232799992</v>
      </c>
      <c r="AM33" s="157">
        <v>166.95095567999996</v>
      </c>
      <c r="AN33" s="157">
        <v>418.69579696</v>
      </c>
      <c r="AO33" s="157">
        <v>129.45305241</v>
      </c>
      <c r="AP33" s="157">
        <v>90.666219519999999</v>
      </c>
      <c r="AQ33" s="157">
        <v>9.5717527799999989</v>
      </c>
      <c r="AR33" s="157">
        <v>2072.0025909900005</v>
      </c>
      <c r="AS33" s="157">
        <v>1735.64986</v>
      </c>
      <c r="AT33" s="157">
        <v>1438.1547358400007</v>
      </c>
      <c r="AU33" s="157">
        <v>1533.1569999999999</v>
      </c>
      <c r="AV33" s="157">
        <v>2042.67002</v>
      </c>
      <c r="AW33" s="157">
        <v>1425.2729690500005</v>
      </c>
      <c r="AX33" s="157">
        <v>193.04635744999999</v>
      </c>
      <c r="AY33" s="157">
        <v>1399.7985066199979</v>
      </c>
      <c r="AZ33" s="157">
        <v>337.21137924249996</v>
      </c>
      <c r="BA33" s="157">
        <v>0.94966607000000003</v>
      </c>
      <c r="BB33" s="157">
        <v>31.798722900000001</v>
      </c>
      <c r="BC33" s="157">
        <v>2250.2226300000002</v>
      </c>
      <c r="BD33" s="157">
        <v>539.81888918000004</v>
      </c>
      <c r="BE33" s="157">
        <v>2395.2089845099999</v>
      </c>
      <c r="BF33" s="157">
        <v>3423.4542999999999</v>
      </c>
    </row>
    <row r="34" spans="2:62" x14ac:dyDescent="0.5">
      <c r="B34" s="102" t="s">
        <v>376</v>
      </c>
      <c r="C34" s="157">
        <v>0</v>
      </c>
      <c r="D34" s="157">
        <v>7.85</v>
      </c>
      <c r="E34" s="157">
        <v>737.25907742999982</v>
      </c>
      <c r="F34" s="157">
        <v>217.28817408800001</v>
      </c>
      <c r="G34" s="157">
        <v>421.14786381050016</v>
      </c>
      <c r="H34" s="157">
        <v>208.9253387</v>
      </c>
      <c r="I34" s="157">
        <v>0</v>
      </c>
      <c r="J34" s="157">
        <v>138.32561084</v>
      </c>
      <c r="K34" s="157">
        <v>184.60512833999999</v>
      </c>
      <c r="L34" s="157">
        <v>317.05295983000224</v>
      </c>
      <c r="M34" s="157">
        <v>415.44476776000005</v>
      </c>
      <c r="N34" s="157">
        <v>147.33360378</v>
      </c>
      <c r="O34" s="157">
        <v>418.97006636000009</v>
      </c>
      <c r="P34" s="157">
        <v>0</v>
      </c>
      <c r="Q34" s="157">
        <v>419.74250059749994</v>
      </c>
      <c r="R34" s="157">
        <v>93.710978460000007</v>
      </c>
      <c r="S34" s="157">
        <v>212.24268646250002</v>
      </c>
      <c r="T34" s="157">
        <v>212.23333478000001</v>
      </c>
      <c r="U34" s="157">
        <v>196.28489140000011</v>
      </c>
      <c r="V34" s="157">
        <v>1.77562949</v>
      </c>
      <c r="W34" s="157">
        <v>0</v>
      </c>
      <c r="X34" s="157">
        <v>64.919014804</v>
      </c>
      <c r="Y34" s="157">
        <v>0</v>
      </c>
      <c r="Z34" s="157">
        <v>0</v>
      </c>
      <c r="AA34" s="157">
        <v>0</v>
      </c>
      <c r="AB34" s="157">
        <v>0</v>
      </c>
      <c r="AC34" s="157">
        <v>0</v>
      </c>
      <c r="AD34" s="157">
        <v>0</v>
      </c>
      <c r="AE34" s="157">
        <v>0</v>
      </c>
      <c r="AF34" s="157">
        <v>0.41223960999999992</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row>
    <row r="35" spans="2:62" x14ac:dyDescent="0.5">
      <c r="B35" s="102" t="s">
        <v>377</v>
      </c>
      <c r="C35" s="157">
        <v>93.601336459999999</v>
      </c>
      <c r="D35" s="157">
        <v>68.66</v>
      </c>
      <c r="E35" s="157">
        <v>4636.48374461</v>
      </c>
      <c r="F35" s="157">
        <v>822.10823279999931</v>
      </c>
      <c r="G35" s="157">
        <v>19.735854330000002</v>
      </c>
      <c r="H35" s="157">
        <v>209.08977902000007</v>
      </c>
      <c r="I35" s="157">
        <v>1594.7817753899983</v>
      </c>
      <c r="J35" s="157">
        <v>2452.3252190799972</v>
      </c>
      <c r="K35" s="157">
        <v>352.78534641999977</v>
      </c>
      <c r="L35" s="157">
        <v>1042.6613990899991</v>
      </c>
      <c r="M35" s="157">
        <v>4649.4613913400053</v>
      </c>
      <c r="N35" s="157">
        <v>640.97588248999978</v>
      </c>
      <c r="O35" s="157">
        <v>3380.24</v>
      </c>
      <c r="P35" s="157">
        <v>1306.27</v>
      </c>
      <c r="Q35" s="157">
        <v>2733.1316528000007</v>
      </c>
      <c r="R35" s="157">
        <v>389.24602880000003</v>
      </c>
      <c r="S35" s="157">
        <v>240.09861185000008</v>
      </c>
      <c r="T35" s="157">
        <v>568.03106985999989</v>
      </c>
      <c r="U35" s="157">
        <v>2297.1842639699998</v>
      </c>
      <c r="V35" s="157">
        <v>3136.1462304999964</v>
      </c>
      <c r="W35" s="157">
        <v>1112.3653565699999</v>
      </c>
      <c r="X35" s="157">
        <v>1596.7764423199997</v>
      </c>
      <c r="Y35" s="157">
        <v>54.601621269999988</v>
      </c>
      <c r="Z35" s="157">
        <v>0</v>
      </c>
      <c r="AA35" s="157">
        <v>1.1930000000000001</v>
      </c>
      <c r="AB35" s="157">
        <v>8.7654660500000006</v>
      </c>
      <c r="AC35" s="157">
        <v>2.5</v>
      </c>
      <c r="AD35" s="157">
        <v>23.184402550000001</v>
      </c>
      <c r="AE35" s="157">
        <v>9.4562136299999988</v>
      </c>
      <c r="AF35" s="157">
        <v>26.173112629999999</v>
      </c>
      <c r="AG35" s="157">
        <v>4.259141070000001</v>
      </c>
      <c r="AH35" s="157">
        <v>1.09117584</v>
      </c>
      <c r="AI35" s="157">
        <v>3.8528109999999995</v>
      </c>
      <c r="AJ35" s="157">
        <v>34.974550929999999</v>
      </c>
      <c r="AK35" s="157">
        <v>13.853189740000001</v>
      </c>
      <c r="AL35" s="157">
        <v>0</v>
      </c>
      <c r="AM35" s="157">
        <v>0</v>
      </c>
      <c r="AN35" s="157">
        <v>0</v>
      </c>
      <c r="AO35" s="157">
        <v>3.1628921700000001</v>
      </c>
      <c r="AP35" s="157">
        <v>0</v>
      </c>
      <c r="AQ35" s="157">
        <v>0</v>
      </c>
      <c r="AR35" s="157">
        <v>6.71420306</v>
      </c>
      <c r="AS35" s="157">
        <v>75.168940000000006</v>
      </c>
      <c r="AT35" s="157">
        <v>30.736599999999999</v>
      </c>
      <c r="AU35" s="157">
        <v>10.17</v>
      </c>
      <c r="AV35" s="157">
        <v>0</v>
      </c>
      <c r="AW35" s="157">
        <v>3.9053674699999998</v>
      </c>
      <c r="AX35" s="157">
        <v>0</v>
      </c>
      <c r="AY35" s="157">
        <v>37.584045079999996</v>
      </c>
      <c r="AZ35" s="157">
        <v>0.99943650000000006</v>
      </c>
      <c r="BA35" s="157">
        <v>0.60466606999999994</v>
      </c>
      <c r="BB35" s="157">
        <v>0</v>
      </c>
      <c r="BC35" s="157">
        <v>35.428319999999999</v>
      </c>
      <c r="BD35" s="157">
        <v>2.3824856699999999</v>
      </c>
      <c r="BE35" s="157">
        <v>92.568305519999996</v>
      </c>
      <c r="BF35" s="157">
        <v>1.5</v>
      </c>
    </row>
    <row r="36" spans="2:62" x14ac:dyDescent="0.5">
      <c r="B36" s="102" t="s">
        <v>378</v>
      </c>
      <c r="C36" s="157">
        <v>0</v>
      </c>
      <c r="D36" s="157">
        <v>0</v>
      </c>
      <c r="E36" s="157">
        <v>2401.4131239140002</v>
      </c>
      <c r="F36" s="157">
        <v>0</v>
      </c>
      <c r="G36" s="157">
        <v>776.49344488999986</v>
      </c>
      <c r="H36" s="157">
        <v>0</v>
      </c>
      <c r="I36" s="157">
        <v>0</v>
      </c>
      <c r="J36" s="157">
        <v>0</v>
      </c>
      <c r="K36" s="157">
        <v>0</v>
      </c>
      <c r="L36" s="157">
        <v>14.24802775</v>
      </c>
      <c r="M36" s="157">
        <v>0</v>
      </c>
      <c r="N36" s="157">
        <v>0</v>
      </c>
      <c r="O36" s="157">
        <v>0</v>
      </c>
      <c r="P36" s="157">
        <v>0</v>
      </c>
      <c r="Q36" s="157">
        <v>0</v>
      </c>
      <c r="R36" s="157">
        <v>0</v>
      </c>
      <c r="S36" s="157">
        <v>0</v>
      </c>
      <c r="T36" s="157">
        <v>0</v>
      </c>
      <c r="U36" s="157">
        <v>0</v>
      </c>
      <c r="V36" s="157">
        <v>0</v>
      </c>
      <c r="W36" s="157">
        <v>0</v>
      </c>
      <c r="X36" s="157">
        <v>0</v>
      </c>
      <c r="Y36" s="157">
        <v>0</v>
      </c>
      <c r="Z36" s="157">
        <v>0</v>
      </c>
      <c r="AA36" s="157">
        <v>0</v>
      </c>
      <c r="AB36" s="157">
        <v>0</v>
      </c>
      <c r="AC36" s="157">
        <v>0</v>
      </c>
      <c r="AD36" s="157">
        <v>0</v>
      </c>
      <c r="AE36" s="157">
        <v>0</v>
      </c>
      <c r="AF36" s="157">
        <v>0</v>
      </c>
      <c r="AG36" s="157">
        <v>0</v>
      </c>
      <c r="AH36" s="157">
        <v>0</v>
      </c>
      <c r="AI36" s="157">
        <v>0</v>
      </c>
      <c r="AJ36" s="157">
        <v>19.36496502</v>
      </c>
      <c r="AK36" s="157">
        <v>0</v>
      </c>
      <c r="AL36" s="157">
        <v>0</v>
      </c>
      <c r="AM36" s="157">
        <v>0</v>
      </c>
      <c r="AN36" s="157">
        <v>0</v>
      </c>
      <c r="AO36" s="157">
        <v>0</v>
      </c>
      <c r="AP36" s="157">
        <v>0</v>
      </c>
      <c r="AQ36" s="157">
        <v>0</v>
      </c>
      <c r="AR36" s="157">
        <v>0</v>
      </c>
      <c r="AS36" s="157">
        <v>4.8294700000000006</v>
      </c>
      <c r="AT36" s="157">
        <v>0</v>
      </c>
      <c r="AU36" s="157">
        <v>0</v>
      </c>
      <c r="AV36" s="157">
        <v>0</v>
      </c>
      <c r="AW36" s="157">
        <v>0</v>
      </c>
      <c r="AX36" s="157">
        <v>0</v>
      </c>
      <c r="AY36" s="157">
        <v>2.2649995200000004</v>
      </c>
      <c r="AZ36" s="157">
        <v>0</v>
      </c>
      <c r="BA36" s="157">
        <v>0</v>
      </c>
      <c r="BB36" s="157">
        <v>0</v>
      </c>
      <c r="BC36" s="157">
        <v>0</v>
      </c>
      <c r="BD36" s="157">
        <v>0</v>
      </c>
      <c r="BE36" s="157">
        <v>0</v>
      </c>
      <c r="BF36" s="157">
        <v>562.02670999999998</v>
      </c>
    </row>
    <row r="37" spans="2:62" x14ac:dyDescent="0.5">
      <c r="B37" s="102" t="s">
        <v>379</v>
      </c>
      <c r="C37" s="157">
        <v>9024.1360399999994</v>
      </c>
      <c r="D37" s="157">
        <v>34790.07</v>
      </c>
      <c r="E37" s="157">
        <v>6282.4833605300146</v>
      </c>
      <c r="F37" s="157">
        <v>723.20798419999949</v>
      </c>
      <c r="G37" s="157">
        <v>7030.7496888635033</v>
      </c>
      <c r="H37" s="157">
        <v>0</v>
      </c>
      <c r="I37" s="157">
        <v>2517.8021449499993</v>
      </c>
      <c r="J37" s="157">
        <v>1888.1932695900014</v>
      </c>
      <c r="K37" s="157">
        <v>0</v>
      </c>
      <c r="L37" s="157">
        <v>61.971317629999994</v>
      </c>
      <c r="M37" s="157">
        <v>0</v>
      </c>
      <c r="N37" s="157">
        <v>0</v>
      </c>
      <c r="O37" s="157">
        <v>49.282470000000004</v>
      </c>
      <c r="P37" s="157">
        <v>0</v>
      </c>
      <c r="Q37" s="157">
        <v>6334.9497208000084</v>
      </c>
      <c r="R37" s="157">
        <v>49.143085049999996</v>
      </c>
      <c r="S37" s="157">
        <v>0</v>
      </c>
      <c r="T37" s="157">
        <v>0</v>
      </c>
      <c r="U37" s="157">
        <v>0</v>
      </c>
      <c r="V37" s="157">
        <v>0</v>
      </c>
      <c r="W37" s="157">
        <v>0</v>
      </c>
      <c r="X37" s="157">
        <v>0</v>
      </c>
      <c r="Y37" s="157">
        <v>2945.1346917600067</v>
      </c>
      <c r="Z37" s="157">
        <v>0</v>
      </c>
      <c r="AA37" s="157">
        <v>0</v>
      </c>
      <c r="AB37" s="157">
        <v>386.28969083000015</v>
      </c>
      <c r="AC37" s="157">
        <v>97.732469510000016</v>
      </c>
      <c r="AD37" s="157">
        <v>0</v>
      </c>
      <c r="AE37" s="157">
        <v>0</v>
      </c>
      <c r="AF37" s="157">
        <v>7525.0315766450076</v>
      </c>
      <c r="AG37" s="157">
        <v>0</v>
      </c>
      <c r="AH37" s="157">
        <v>0</v>
      </c>
      <c r="AI37" s="157">
        <v>1996.3089361665006</v>
      </c>
      <c r="AJ37" s="157">
        <v>2660.4236140399998</v>
      </c>
      <c r="AK37" s="157">
        <v>1.46</v>
      </c>
      <c r="AL37" s="157">
        <v>0</v>
      </c>
      <c r="AM37" s="157">
        <v>0</v>
      </c>
      <c r="AN37" s="157">
        <v>148.56792608000001</v>
      </c>
      <c r="AO37" s="157">
        <v>0</v>
      </c>
      <c r="AP37" s="157">
        <v>0</v>
      </c>
      <c r="AQ37" s="157">
        <v>0</v>
      </c>
      <c r="AR37" s="157">
        <v>203.89729102000004</v>
      </c>
      <c r="AS37" s="157">
        <v>0.6</v>
      </c>
      <c r="AT37" s="157">
        <v>137.68548999999999</v>
      </c>
      <c r="AU37" s="157">
        <v>2.5</v>
      </c>
      <c r="AV37" s="157">
        <v>755.19495999999992</v>
      </c>
      <c r="AW37" s="157">
        <v>42.255410349999998</v>
      </c>
      <c r="AX37" s="157">
        <v>0</v>
      </c>
      <c r="AY37" s="157">
        <v>2.77</v>
      </c>
      <c r="AZ37" s="157">
        <v>0</v>
      </c>
      <c r="BA37" s="157">
        <v>0.34499999999999997</v>
      </c>
      <c r="BB37" s="157">
        <v>0</v>
      </c>
      <c r="BC37" s="157">
        <v>117.80568</v>
      </c>
      <c r="BD37" s="157">
        <v>0</v>
      </c>
      <c r="BE37" s="157">
        <v>1260.81029721</v>
      </c>
      <c r="BF37" s="157">
        <v>0</v>
      </c>
    </row>
    <row r="38" spans="2:62" x14ac:dyDescent="0.5">
      <c r="B38" s="102" t="s">
        <v>380</v>
      </c>
      <c r="C38" s="157">
        <v>10257.1029568255</v>
      </c>
      <c r="D38" s="157">
        <v>0</v>
      </c>
      <c r="E38" s="157">
        <v>710.14884936000021</v>
      </c>
      <c r="F38" s="157">
        <v>0</v>
      </c>
      <c r="G38" s="157">
        <v>0</v>
      </c>
      <c r="H38" s="157">
        <v>0</v>
      </c>
      <c r="I38" s="157">
        <v>0</v>
      </c>
      <c r="J38" s="157">
        <v>365.99273588000005</v>
      </c>
      <c r="K38" s="157">
        <v>0</v>
      </c>
      <c r="L38" s="157">
        <v>76.353367599999999</v>
      </c>
      <c r="M38" s="157">
        <v>5973.7102114900008</v>
      </c>
      <c r="N38" s="157">
        <v>12383.308801450001</v>
      </c>
      <c r="O38" s="157">
        <v>0</v>
      </c>
      <c r="P38" s="157">
        <v>0</v>
      </c>
      <c r="Q38" s="157">
        <v>20824.534211409984</v>
      </c>
      <c r="R38" s="157">
        <v>0</v>
      </c>
      <c r="S38" s="157">
        <v>1736.1302997564003</v>
      </c>
      <c r="T38" s="157">
        <v>0</v>
      </c>
      <c r="U38" s="157">
        <v>0</v>
      </c>
      <c r="V38" s="157">
        <v>0</v>
      </c>
      <c r="W38" s="157">
        <v>0</v>
      </c>
      <c r="X38" s="157">
        <v>0</v>
      </c>
      <c r="Y38" s="157">
        <v>0</v>
      </c>
      <c r="Z38" s="157">
        <v>0</v>
      </c>
      <c r="AA38" s="157">
        <v>0</v>
      </c>
      <c r="AB38" s="157">
        <v>0</v>
      </c>
      <c r="AC38" s="157">
        <v>308.23335258000009</v>
      </c>
      <c r="AD38" s="157">
        <v>190.93817721999997</v>
      </c>
      <c r="AE38" s="157">
        <v>0</v>
      </c>
      <c r="AF38" s="157">
        <v>58.004563500000003</v>
      </c>
      <c r="AG38" s="157">
        <v>0</v>
      </c>
      <c r="AH38" s="157">
        <v>0</v>
      </c>
      <c r="AI38" s="157">
        <v>0</v>
      </c>
      <c r="AJ38" s="157">
        <v>223.10231041999998</v>
      </c>
      <c r="AK38" s="157">
        <v>0</v>
      </c>
      <c r="AL38" s="157">
        <v>0</v>
      </c>
      <c r="AM38" s="157">
        <v>0</v>
      </c>
      <c r="AN38" s="157">
        <v>0</v>
      </c>
      <c r="AO38" s="157">
        <v>0</v>
      </c>
      <c r="AP38" s="157">
        <v>0</v>
      </c>
      <c r="AQ38" s="157">
        <v>0</v>
      </c>
      <c r="AR38" s="157">
        <v>0</v>
      </c>
      <c r="AS38" s="157">
        <v>0</v>
      </c>
      <c r="AT38" s="157">
        <v>0</v>
      </c>
      <c r="AU38" s="157">
        <v>8.8999999999999996E-2</v>
      </c>
      <c r="AV38" s="157">
        <v>0</v>
      </c>
      <c r="AW38" s="157">
        <v>0</v>
      </c>
      <c r="AX38" s="157">
        <v>0</v>
      </c>
      <c r="AY38" s="157">
        <v>0</v>
      </c>
      <c r="AZ38" s="157">
        <v>0</v>
      </c>
      <c r="BA38" s="157">
        <v>0</v>
      </c>
      <c r="BB38" s="157">
        <v>0</v>
      </c>
      <c r="BC38" s="157">
        <v>0</v>
      </c>
      <c r="BD38" s="157">
        <v>0</v>
      </c>
      <c r="BE38" s="157">
        <v>0</v>
      </c>
      <c r="BF38" s="157">
        <v>0</v>
      </c>
    </row>
    <row r="39" spans="2:62" x14ac:dyDescent="0.5">
      <c r="B39" s="102" t="s">
        <v>381</v>
      </c>
      <c r="C39" s="157">
        <v>0</v>
      </c>
      <c r="D39" s="157">
        <v>0</v>
      </c>
      <c r="E39" s="157">
        <v>0</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0</v>
      </c>
      <c r="AD39" s="157">
        <v>0</v>
      </c>
      <c r="AE39" s="157">
        <v>0</v>
      </c>
      <c r="AF39" s="157">
        <v>0</v>
      </c>
      <c r="AG39" s="157">
        <v>0</v>
      </c>
      <c r="AH39" s="157">
        <v>0</v>
      </c>
      <c r="AI39" s="157">
        <v>0</v>
      </c>
      <c r="AJ39" s="157">
        <v>0</v>
      </c>
      <c r="AK39" s="157">
        <v>0</v>
      </c>
      <c r="AL39" s="157">
        <v>0</v>
      </c>
      <c r="AM39" s="157">
        <v>0</v>
      </c>
      <c r="AN39" s="157">
        <v>0</v>
      </c>
      <c r="AO39" s="157">
        <v>0</v>
      </c>
      <c r="AP39" s="157">
        <v>0</v>
      </c>
      <c r="AQ39" s="157">
        <v>0</v>
      </c>
      <c r="AR39" s="157">
        <v>0</v>
      </c>
      <c r="AS39" s="157">
        <v>0</v>
      </c>
      <c r="AT39" s="157">
        <v>0</v>
      </c>
      <c r="AU39" s="157">
        <v>0</v>
      </c>
      <c r="AV39" s="157">
        <v>0</v>
      </c>
      <c r="AW39" s="157">
        <v>0</v>
      </c>
      <c r="AX39" s="157">
        <v>0</v>
      </c>
      <c r="AY39" s="157">
        <v>0</v>
      </c>
      <c r="AZ39" s="157">
        <v>0</v>
      </c>
      <c r="BA39" s="157">
        <v>0</v>
      </c>
      <c r="BB39" s="157">
        <v>0</v>
      </c>
      <c r="BC39" s="157">
        <v>0</v>
      </c>
      <c r="BD39" s="157">
        <v>0</v>
      </c>
      <c r="BE39" s="157">
        <v>0</v>
      </c>
      <c r="BF39" s="157">
        <v>0</v>
      </c>
    </row>
    <row r="40" spans="2:62" x14ac:dyDescent="0.5">
      <c r="B40" s="165" t="s">
        <v>382</v>
      </c>
      <c r="C40" s="157">
        <v>18261.072105680014</v>
      </c>
      <c r="D40" s="157">
        <v>22148.210000000003</v>
      </c>
      <c r="E40" s="157">
        <v>29208.517195160137</v>
      </c>
      <c r="F40" s="157">
        <v>6560.9963502499977</v>
      </c>
      <c r="G40" s="157">
        <v>4668.3433539397111</v>
      </c>
      <c r="H40" s="157">
        <v>5835.0575957909978</v>
      </c>
      <c r="I40" s="157">
        <v>23257.86542701002</v>
      </c>
      <c r="J40" s="157">
        <v>5659.8615668099383</v>
      </c>
      <c r="K40" s="157">
        <v>7864.7116634599934</v>
      </c>
      <c r="L40" s="157">
        <v>3437.9634146700014</v>
      </c>
      <c r="M40" s="157">
        <v>12948.163193370008</v>
      </c>
      <c r="N40" s="157">
        <v>20632.09607554994</v>
      </c>
      <c r="O40" s="157">
        <v>2187.1460000000002</v>
      </c>
      <c r="P40" s="157">
        <v>1473.6799999999998</v>
      </c>
      <c r="Q40" s="157">
        <v>2706.9193741673839</v>
      </c>
      <c r="R40" s="157">
        <v>26156.211569439987</v>
      </c>
      <c r="S40" s="157">
        <v>9515.5526245809906</v>
      </c>
      <c r="T40" s="157">
        <v>21041.822066359964</v>
      </c>
      <c r="U40" s="157">
        <v>1545.8872888799995</v>
      </c>
      <c r="V40" s="157">
        <v>8287.1683086699995</v>
      </c>
      <c r="W40" s="157">
        <v>1024.7145836999998</v>
      </c>
      <c r="X40" s="157">
        <v>2236.5799642500006</v>
      </c>
      <c r="Y40" s="157">
        <v>2553.4863470979999</v>
      </c>
      <c r="Z40" s="157">
        <v>14.85</v>
      </c>
      <c r="AA40" s="157">
        <v>699.98800000000006</v>
      </c>
      <c r="AB40" s="157">
        <v>833.86384930000008</v>
      </c>
      <c r="AC40" s="157">
        <v>241.87201233999997</v>
      </c>
      <c r="AD40" s="157">
        <v>1254.6080972799987</v>
      </c>
      <c r="AE40" s="157">
        <v>5979.4477943555839</v>
      </c>
      <c r="AF40" s="157">
        <v>2702.1424197860483</v>
      </c>
      <c r="AG40" s="157">
        <v>1399.8516933500002</v>
      </c>
      <c r="AH40" s="157">
        <v>82.253440909999995</v>
      </c>
      <c r="AI40" s="157">
        <v>3131.7131283030421</v>
      </c>
      <c r="AJ40" s="157">
        <v>6632.3580969246987</v>
      </c>
      <c r="AK40" s="157">
        <v>9927.7887144041979</v>
      </c>
      <c r="AL40" s="157">
        <v>1106.2043232799992</v>
      </c>
      <c r="AM40" s="157">
        <v>166.95095567999996</v>
      </c>
      <c r="AN40" s="157">
        <v>270.12787087999999</v>
      </c>
      <c r="AO40" s="157">
        <v>126.29016023999999</v>
      </c>
      <c r="AP40" s="157">
        <v>90.666219519999999</v>
      </c>
      <c r="AQ40" s="157">
        <v>9.5717527799999989</v>
      </c>
      <c r="AR40" s="157">
        <v>1861.3910969100004</v>
      </c>
      <c r="AS40" s="157">
        <v>1655.0514500000002</v>
      </c>
      <c r="AT40" s="157">
        <v>1269.7326458400005</v>
      </c>
      <c r="AU40" s="157">
        <v>1520.3979999999999</v>
      </c>
      <c r="AV40" s="157">
        <v>1287.47506</v>
      </c>
      <c r="AW40" s="157">
        <v>1379.1121912300005</v>
      </c>
      <c r="AX40" s="157">
        <v>193.04635744999999</v>
      </c>
      <c r="AY40" s="157">
        <v>1357.1794620199978</v>
      </c>
      <c r="AZ40" s="157">
        <v>336.21194274249996</v>
      </c>
      <c r="BA40" s="157">
        <v>0</v>
      </c>
      <c r="BB40" s="157">
        <v>31.798722900000001</v>
      </c>
      <c r="BC40" s="157">
        <v>2096.9886300000003</v>
      </c>
      <c r="BD40" s="157">
        <v>537.43640350999999</v>
      </c>
      <c r="BE40" s="157">
        <v>1041.8303817799999</v>
      </c>
      <c r="BF40" s="157">
        <v>2859.9275899999998</v>
      </c>
    </row>
    <row r="41" spans="2:62" s="123" customFormat="1" x14ac:dyDescent="0.5">
      <c r="B41" s="166" t="s">
        <v>383</v>
      </c>
      <c r="C41" s="159">
        <v>178405.6732789755</v>
      </c>
      <c r="D41" s="159">
        <v>235529.53999999998</v>
      </c>
      <c r="E41" s="159">
        <v>324840.0879515002</v>
      </c>
      <c r="F41" s="159">
        <v>331119.80764054839</v>
      </c>
      <c r="G41" s="159">
        <v>95787.891861980956</v>
      </c>
      <c r="H41" s="159">
        <v>162865.27687720524</v>
      </c>
      <c r="I41" s="159">
        <v>125068.94088646201</v>
      </c>
      <c r="J41" s="159">
        <v>164453.26132329862</v>
      </c>
      <c r="K41" s="159">
        <v>266667.11073528975</v>
      </c>
      <c r="L41" s="159">
        <v>133359.53232008</v>
      </c>
      <c r="M41" s="159">
        <v>282648.43147978018</v>
      </c>
      <c r="N41" s="159">
        <v>134280.80289918988</v>
      </c>
      <c r="O41" s="159">
        <v>184756.80701053998</v>
      </c>
      <c r="P41" s="159">
        <v>179726.59000000003</v>
      </c>
      <c r="Q41" s="159">
        <v>379881.67884963989</v>
      </c>
      <c r="R41" s="159">
        <v>142539.95777141993</v>
      </c>
      <c r="S41" s="159">
        <v>156849.53238541126</v>
      </c>
      <c r="T41" s="159">
        <v>122513.00833930995</v>
      </c>
      <c r="U41" s="159">
        <v>190312.75273465001</v>
      </c>
      <c r="V41" s="159">
        <v>250272.53608319006</v>
      </c>
      <c r="W41" s="159">
        <v>87571.648789499857</v>
      </c>
      <c r="X41" s="159">
        <v>146882.85444239198</v>
      </c>
      <c r="Y41" s="159">
        <v>42296.735245047312</v>
      </c>
      <c r="Z41" s="159">
        <v>546.14700000000005</v>
      </c>
      <c r="AA41" s="159">
        <v>3049.0219999999999</v>
      </c>
      <c r="AB41" s="159">
        <v>43561.413843071234</v>
      </c>
      <c r="AC41" s="159">
        <v>10587.946277032999</v>
      </c>
      <c r="AD41" s="159">
        <v>5127.3082758700002</v>
      </c>
      <c r="AE41" s="159">
        <v>95245.746024136519</v>
      </c>
      <c r="AF41" s="159">
        <v>63990.276790990007</v>
      </c>
      <c r="AG41" s="159">
        <v>44942.699486468344</v>
      </c>
      <c r="AH41" s="159">
        <v>1015.8137472299999</v>
      </c>
      <c r="AI41" s="159">
        <v>52391.319867907259</v>
      </c>
      <c r="AJ41" s="159">
        <v>43174.349909569712</v>
      </c>
      <c r="AK41" s="159">
        <v>41802.518577603696</v>
      </c>
      <c r="AL41" s="159">
        <v>3937.2880205499996</v>
      </c>
      <c r="AM41" s="159">
        <v>720.55219</v>
      </c>
      <c r="AN41" s="159">
        <v>4364.6024572153019</v>
      </c>
      <c r="AO41" s="159">
        <v>2985.8283195800009</v>
      </c>
      <c r="AP41" s="159">
        <v>1399.8857754700002</v>
      </c>
      <c r="AQ41" s="159">
        <v>2247.1808127800009</v>
      </c>
      <c r="AR41" s="159">
        <v>6695.9300917200017</v>
      </c>
      <c r="AS41" s="159">
        <v>9903.7012799999993</v>
      </c>
      <c r="AT41" s="159">
        <v>5590.1320558400002</v>
      </c>
      <c r="AU41" s="159">
        <v>3492.6080000000002</v>
      </c>
      <c r="AV41" s="159">
        <v>3834.2361399999995</v>
      </c>
      <c r="AW41" s="159">
        <v>3028.0316140700011</v>
      </c>
      <c r="AX41" s="159">
        <v>9936.3623393299968</v>
      </c>
      <c r="AY41" s="159">
        <v>5184.4209731899982</v>
      </c>
      <c r="AZ41" s="159">
        <v>988.21543694249999</v>
      </c>
      <c r="BA41" s="159">
        <v>1702.30422795</v>
      </c>
      <c r="BB41" s="159">
        <v>1146.2226274</v>
      </c>
      <c r="BC41" s="159">
        <v>5979.9455399999997</v>
      </c>
      <c r="BD41" s="159">
        <v>13983.415134280001</v>
      </c>
      <c r="BE41" s="159">
        <v>12011.675921999999</v>
      </c>
      <c r="BF41" s="159">
        <v>5702.1497399999998</v>
      </c>
    </row>
    <row r="42" spans="2:62" x14ac:dyDescent="0.5">
      <c r="B42" s="16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8"/>
      <c r="BH42" s="168"/>
      <c r="BI42" s="168"/>
      <c r="BJ42" s="168"/>
    </row>
    <row r="43" spans="2:62" x14ac:dyDescent="0.5">
      <c r="B43" s="162" t="s">
        <v>384</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8"/>
      <c r="BH43" s="168"/>
      <c r="BI43" s="168"/>
      <c r="BJ43" s="168"/>
    </row>
    <row r="44" spans="2:62" x14ac:dyDescent="0.5">
      <c r="B44" s="170" t="s">
        <v>256</v>
      </c>
      <c r="C44" s="164">
        <v>17100.11198308002</v>
      </c>
      <c r="D44" s="164">
        <v>18791.830000000002</v>
      </c>
      <c r="E44" s="164">
        <v>537.53723003999994</v>
      </c>
      <c r="F44" s="164">
        <v>2091.8779187900009</v>
      </c>
      <c r="G44" s="164">
        <v>0</v>
      </c>
      <c r="H44" s="164">
        <v>0</v>
      </c>
      <c r="I44" s="164">
        <v>0</v>
      </c>
      <c r="J44" s="164">
        <v>0</v>
      </c>
      <c r="K44" s="164">
        <v>110.01429573999998</v>
      </c>
      <c r="L44" s="164">
        <v>241.894869</v>
      </c>
      <c r="M44" s="164">
        <v>48.073218400000002</v>
      </c>
      <c r="N44" s="164">
        <v>424.46909926999996</v>
      </c>
      <c r="O44" s="164">
        <v>10.043264250000002</v>
      </c>
      <c r="P44" s="164">
        <v>59.36</v>
      </c>
      <c r="Q44" s="164">
        <v>12.250782989999999</v>
      </c>
      <c r="R44" s="164">
        <v>858.23618579000004</v>
      </c>
      <c r="S44" s="164">
        <v>6878.8463703799916</v>
      </c>
      <c r="T44" s="164">
        <v>0</v>
      </c>
      <c r="U44" s="164">
        <v>4.4862270199999985</v>
      </c>
      <c r="V44" s="164">
        <v>27.252804759999997</v>
      </c>
      <c r="W44" s="164">
        <v>0</v>
      </c>
      <c r="X44" s="164">
        <v>4.87430626</v>
      </c>
      <c r="Y44" s="164">
        <v>226.63077594999987</v>
      </c>
      <c r="Z44" s="164">
        <v>0</v>
      </c>
      <c r="AA44" s="164">
        <v>0</v>
      </c>
      <c r="AB44" s="164">
        <v>131.74907107000004</v>
      </c>
      <c r="AC44" s="164">
        <v>103.29294999999996</v>
      </c>
      <c r="AD44" s="164">
        <v>0</v>
      </c>
      <c r="AE44" s="164">
        <v>649.5834106399999</v>
      </c>
      <c r="AF44" s="164">
        <v>1128.3460990999997</v>
      </c>
      <c r="AG44" s="164">
        <v>826.23915700023008</v>
      </c>
      <c r="AH44" s="164">
        <v>0</v>
      </c>
      <c r="AI44" s="164">
        <v>486.31806169999999</v>
      </c>
      <c r="AJ44" s="164">
        <v>0</v>
      </c>
      <c r="AK44" s="164">
        <v>177.77713989999992</v>
      </c>
      <c r="AL44" s="164">
        <v>103.87609550999998</v>
      </c>
      <c r="AM44" s="164">
        <v>21.771699999999701</v>
      </c>
      <c r="AN44" s="164">
        <v>189.72587109999998</v>
      </c>
      <c r="AO44" s="164">
        <v>44.156368719999996</v>
      </c>
      <c r="AP44" s="164">
        <v>0</v>
      </c>
      <c r="AQ44" s="164">
        <v>0</v>
      </c>
      <c r="AR44" s="164">
        <v>669.69185562000007</v>
      </c>
      <c r="AS44" s="164">
        <v>348.09843000000006</v>
      </c>
      <c r="AT44" s="164">
        <v>0</v>
      </c>
      <c r="AU44" s="164">
        <v>0</v>
      </c>
      <c r="AV44" s="164">
        <v>0</v>
      </c>
      <c r="AW44" s="164">
        <v>0</v>
      </c>
      <c r="AX44" s="164">
        <v>0</v>
      </c>
      <c r="AY44" s="164">
        <v>0</v>
      </c>
      <c r="AZ44" s="164">
        <v>0</v>
      </c>
      <c r="BA44" s="164">
        <v>0</v>
      </c>
      <c r="BB44" s="164">
        <v>0</v>
      </c>
      <c r="BC44" s="164">
        <v>0</v>
      </c>
      <c r="BD44" s="164">
        <v>0</v>
      </c>
      <c r="BE44" s="164">
        <v>0</v>
      </c>
      <c r="BF44" s="164">
        <v>0</v>
      </c>
    </row>
    <row r="45" spans="2:62" x14ac:dyDescent="0.5">
      <c r="B45" s="171" t="s">
        <v>257</v>
      </c>
      <c r="C45" s="157">
        <v>0</v>
      </c>
      <c r="D45" s="157">
        <v>1520.02</v>
      </c>
      <c r="E45" s="157">
        <v>23.777435310000012</v>
      </c>
      <c r="F45" s="157">
        <v>2</v>
      </c>
      <c r="G45" s="157">
        <v>3000</v>
      </c>
      <c r="H45" s="157">
        <v>0</v>
      </c>
      <c r="I45" s="157">
        <v>0</v>
      </c>
      <c r="J45" s="157">
        <v>70.971185209999987</v>
      </c>
      <c r="K45" s="157">
        <v>0</v>
      </c>
      <c r="L45" s="157">
        <v>0</v>
      </c>
      <c r="M45" s="157">
        <v>50.049697969999997</v>
      </c>
      <c r="N45" s="157">
        <v>0</v>
      </c>
      <c r="O45" s="157">
        <v>420.46999820000002</v>
      </c>
      <c r="P45" s="157">
        <v>0</v>
      </c>
      <c r="Q45" s="157">
        <v>0</v>
      </c>
      <c r="R45" s="157">
        <v>1.4273502599999999</v>
      </c>
      <c r="S45" s="157">
        <v>0</v>
      </c>
      <c r="T45" s="157">
        <v>1.7</v>
      </c>
      <c r="U45" s="157">
        <v>0</v>
      </c>
      <c r="V45" s="157">
        <v>9.6091552799999995</v>
      </c>
      <c r="W45" s="157">
        <v>0</v>
      </c>
      <c r="X45" s="157">
        <v>0</v>
      </c>
      <c r="Y45" s="157">
        <v>5.1115700000000007E-2</v>
      </c>
      <c r="Z45" s="157">
        <v>0</v>
      </c>
      <c r="AA45" s="157">
        <v>0</v>
      </c>
      <c r="AB45" s="157">
        <v>0</v>
      </c>
      <c r="AC45" s="157">
        <v>0</v>
      </c>
      <c r="AD45" s="157">
        <v>0</v>
      </c>
      <c r="AE45" s="157">
        <v>0</v>
      </c>
      <c r="AF45" s="157">
        <v>0</v>
      </c>
      <c r="AG45" s="157">
        <v>0</v>
      </c>
      <c r="AH45" s="157">
        <v>0</v>
      </c>
      <c r="AI45" s="157">
        <v>5.2992231699999994</v>
      </c>
      <c r="AJ45" s="157">
        <v>0</v>
      </c>
      <c r="AK45" s="157">
        <v>0</v>
      </c>
      <c r="AL45" s="157">
        <v>0</v>
      </c>
      <c r="AM45" s="157">
        <v>0</v>
      </c>
      <c r="AN45" s="157">
        <v>0</v>
      </c>
      <c r="AO45" s="157">
        <v>0</v>
      </c>
      <c r="AP45" s="157">
        <v>0</v>
      </c>
      <c r="AQ45" s="157">
        <v>0</v>
      </c>
      <c r="AR45" s="157">
        <v>0</v>
      </c>
      <c r="AS45" s="157">
        <v>2.5640000000000001</v>
      </c>
      <c r="AT45" s="157">
        <v>0</v>
      </c>
      <c r="AU45" s="157">
        <v>0</v>
      </c>
      <c r="AV45" s="157">
        <v>0</v>
      </c>
      <c r="AW45" s="157">
        <v>0</v>
      </c>
      <c r="AX45" s="157">
        <v>0</v>
      </c>
      <c r="AY45" s="157">
        <v>0</v>
      </c>
      <c r="AZ45" s="157">
        <v>0</v>
      </c>
      <c r="BA45" s="157">
        <v>0</v>
      </c>
      <c r="BB45" s="157">
        <v>0</v>
      </c>
      <c r="BC45" s="157">
        <v>0</v>
      </c>
      <c r="BD45" s="157">
        <v>23.135106430000011</v>
      </c>
      <c r="BE45" s="157">
        <v>0</v>
      </c>
      <c r="BF45" s="157">
        <v>0</v>
      </c>
    </row>
    <row r="46" spans="2:62" x14ac:dyDescent="0.5">
      <c r="B46" s="171" t="s">
        <v>258</v>
      </c>
      <c r="C46" s="157">
        <v>141.69941123000004</v>
      </c>
      <c r="D46" s="157">
        <v>4323.03</v>
      </c>
      <c r="E46" s="157">
        <v>7231.4175703700021</v>
      </c>
      <c r="F46" s="157">
        <v>4146.8735754099998</v>
      </c>
      <c r="G46" s="157">
        <v>0</v>
      </c>
      <c r="H46" s="157">
        <v>1259.6793887199995</v>
      </c>
      <c r="I46" s="157">
        <v>27.7565594</v>
      </c>
      <c r="J46" s="157">
        <v>789.79546016999996</v>
      </c>
      <c r="K46" s="157">
        <v>1357.6750245699996</v>
      </c>
      <c r="L46" s="157">
        <v>720.26989999</v>
      </c>
      <c r="M46" s="157">
        <v>4074.7538034699955</v>
      </c>
      <c r="N46" s="157">
        <v>0</v>
      </c>
      <c r="O46" s="157">
        <v>3209.7122599199997</v>
      </c>
      <c r="P46" s="157">
        <v>0</v>
      </c>
      <c r="Q46" s="157">
        <v>0</v>
      </c>
      <c r="R46" s="157">
        <v>3881.6732196399976</v>
      </c>
      <c r="S46" s="157">
        <v>3366.2528180899958</v>
      </c>
      <c r="T46" s="157">
        <v>1839.6273513900003</v>
      </c>
      <c r="U46" s="157">
        <v>1461.6628597999995</v>
      </c>
      <c r="V46" s="157">
        <v>4248.4416320400023</v>
      </c>
      <c r="W46" s="157">
        <v>2246.1895859400001</v>
      </c>
      <c r="X46" s="157">
        <v>0</v>
      </c>
      <c r="Y46" s="157">
        <v>2122.5319678600013</v>
      </c>
      <c r="Z46" s="157">
        <v>0</v>
      </c>
      <c r="AA46" s="157">
        <v>0</v>
      </c>
      <c r="AB46" s="157">
        <v>1063.8888842599995</v>
      </c>
      <c r="AC46" s="157">
        <v>207.11878300000001</v>
      </c>
      <c r="AD46" s="157">
        <v>53</v>
      </c>
      <c r="AE46" s="157">
        <v>2688.5996197800009</v>
      </c>
      <c r="AF46" s="157">
        <v>675.38715641000033</v>
      </c>
      <c r="AG46" s="157">
        <v>1098.3485554502299</v>
      </c>
      <c r="AH46" s="157">
        <v>0</v>
      </c>
      <c r="AI46" s="157">
        <v>1746.5240547624999</v>
      </c>
      <c r="AJ46" s="157">
        <v>0</v>
      </c>
      <c r="AK46" s="157">
        <v>1676.7597505300005</v>
      </c>
      <c r="AL46" s="157">
        <v>155.28641191999998</v>
      </c>
      <c r="AM46" s="157">
        <v>0</v>
      </c>
      <c r="AN46" s="157">
        <v>17.791139949999998</v>
      </c>
      <c r="AO46" s="157">
        <v>0</v>
      </c>
      <c r="AP46" s="157">
        <v>0</v>
      </c>
      <c r="AQ46" s="157">
        <v>26.189848300000005</v>
      </c>
      <c r="AR46" s="157">
        <v>211.11559212</v>
      </c>
      <c r="AS46" s="157">
        <v>421.07758000000001</v>
      </c>
      <c r="AT46" s="157">
        <v>429.61928999999998</v>
      </c>
      <c r="AU46" s="157">
        <v>217.56899999999999</v>
      </c>
      <c r="AV46" s="157">
        <v>212.89803000000001</v>
      </c>
      <c r="AW46" s="157">
        <v>0</v>
      </c>
      <c r="AX46" s="157">
        <v>191.44017676999991</v>
      </c>
      <c r="AY46" s="157">
        <v>3.6462201700000003</v>
      </c>
      <c r="AZ46" s="157">
        <v>0</v>
      </c>
      <c r="BA46" s="157">
        <v>128.88172032999998</v>
      </c>
      <c r="BB46" s="157">
        <v>0</v>
      </c>
      <c r="BC46" s="157">
        <v>0</v>
      </c>
      <c r="BD46" s="157">
        <v>460.22579660000002</v>
      </c>
      <c r="BE46" s="157">
        <v>576.37807999999995</v>
      </c>
      <c r="BF46" s="157">
        <v>0</v>
      </c>
    </row>
    <row r="47" spans="2:62" x14ac:dyDescent="0.5">
      <c r="B47" s="171" t="s">
        <v>259</v>
      </c>
      <c r="C47" s="157">
        <v>927.27286287999993</v>
      </c>
      <c r="D47" s="157">
        <v>1296.6500000000001</v>
      </c>
      <c r="E47" s="157">
        <v>2254.4062741899993</v>
      </c>
      <c r="F47" s="157">
        <v>2269.1633513900006</v>
      </c>
      <c r="G47" s="157">
        <v>7661.4413994199995</v>
      </c>
      <c r="H47" s="157">
        <v>773.7053208609999</v>
      </c>
      <c r="I47" s="157">
        <v>1323.46214108</v>
      </c>
      <c r="J47" s="157">
        <v>2107.0909297300009</v>
      </c>
      <c r="K47" s="157">
        <v>1453.1745234799982</v>
      </c>
      <c r="L47" s="157">
        <v>1118.9726562199992</v>
      </c>
      <c r="M47" s="157">
        <v>2542.9417731899994</v>
      </c>
      <c r="N47" s="157">
        <v>1850.4628365999995</v>
      </c>
      <c r="O47" s="157">
        <v>2071.7551921900003</v>
      </c>
      <c r="P47" s="157">
        <v>1414.32</v>
      </c>
      <c r="Q47" s="157">
        <v>2952.8382521800008</v>
      </c>
      <c r="R47" s="157">
        <v>1594.9678021399995</v>
      </c>
      <c r="S47" s="157">
        <v>1450.7135821999952</v>
      </c>
      <c r="T47" s="157">
        <v>1229.6520234700008</v>
      </c>
      <c r="U47" s="157">
        <v>1541.4010618599996</v>
      </c>
      <c r="V47" s="157">
        <v>2108.453439389998</v>
      </c>
      <c r="W47" s="157">
        <v>1085.1214195899997</v>
      </c>
      <c r="X47" s="157">
        <v>2254.0693374700004</v>
      </c>
      <c r="Y47" s="157">
        <v>1082.2774504499998</v>
      </c>
      <c r="Z47" s="157">
        <v>14.85</v>
      </c>
      <c r="AA47" s="157">
        <v>77.236999999999995</v>
      </c>
      <c r="AB47" s="157">
        <v>532.44755411000006</v>
      </c>
      <c r="AC47" s="157">
        <v>129.04666481000001</v>
      </c>
      <c r="AD47" s="157">
        <v>97.163088680000001</v>
      </c>
      <c r="AE47" s="157">
        <v>1896.2255057700004</v>
      </c>
      <c r="AF47" s="157">
        <v>1430.0053048699997</v>
      </c>
      <c r="AG47" s="157">
        <v>573.61253635023024</v>
      </c>
      <c r="AH47" s="157">
        <v>82.253440910000009</v>
      </c>
      <c r="AI47" s="157">
        <v>715.43507445000012</v>
      </c>
      <c r="AJ47" s="157">
        <v>620.40744906000032</v>
      </c>
      <c r="AK47" s="157">
        <v>949.30730909999977</v>
      </c>
      <c r="AL47" s="157">
        <v>59.497372660000003</v>
      </c>
      <c r="AM47" s="157">
        <v>4.8259999999999996</v>
      </c>
      <c r="AN47" s="157">
        <v>80.401998530000014</v>
      </c>
      <c r="AO47" s="157">
        <v>66.076800000000006</v>
      </c>
      <c r="AP47" s="157">
        <v>33.308115189999995</v>
      </c>
      <c r="AQ47" s="157">
        <v>4.7311860000000004E-2</v>
      </c>
      <c r="AR47" s="157">
        <v>102.94071830999999</v>
      </c>
      <c r="AS47" s="157">
        <v>371.61198999999999</v>
      </c>
      <c r="AT47" s="157">
        <v>61.699349999999995</v>
      </c>
      <c r="AU47" s="157">
        <v>119.458</v>
      </c>
      <c r="AV47" s="157">
        <v>55.100309999999993</v>
      </c>
      <c r="AW47" s="157">
        <v>63.781790000000022</v>
      </c>
      <c r="AX47" s="157">
        <v>61.640325210000015</v>
      </c>
      <c r="AY47" s="157">
        <v>106.51211033</v>
      </c>
      <c r="AZ47" s="157">
        <v>23.682576470000001</v>
      </c>
      <c r="BA47" s="157">
        <v>43.376094319999986</v>
      </c>
      <c r="BB47" s="157">
        <v>0</v>
      </c>
      <c r="BC47" s="157">
        <v>223.83671000000001</v>
      </c>
      <c r="BD47" s="157">
        <v>363.59551163000009</v>
      </c>
      <c r="BE47" s="157">
        <v>286.98258999999996</v>
      </c>
      <c r="BF47" s="157">
        <v>135.30213000000001</v>
      </c>
    </row>
    <row r="48" spans="2:62" x14ac:dyDescent="0.5">
      <c r="B48" s="171" t="s">
        <v>260</v>
      </c>
      <c r="C48" s="157">
        <v>927.27286287999993</v>
      </c>
      <c r="D48" s="157">
        <v>1296.6500000000001</v>
      </c>
      <c r="E48" s="157">
        <v>2079.6007332099994</v>
      </c>
      <c r="F48" s="157">
        <v>2267.6633513900006</v>
      </c>
      <c r="G48" s="157">
        <v>7657.1663994199998</v>
      </c>
      <c r="H48" s="157">
        <v>773.7053208609999</v>
      </c>
      <c r="I48" s="157">
        <v>1323.46214108</v>
      </c>
      <c r="J48" s="157">
        <v>2107.0909297300009</v>
      </c>
      <c r="K48" s="157">
        <v>1453.1745234799982</v>
      </c>
      <c r="L48" s="157">
        <v>1118.9726562199992</v>
      </c>
      <c r="M48" s="157">
        <v>2475.1384562399994</v>
      </c>
      <c r="N48" s="157">
        <v>1850.4628365999995</v>
      </c>
      <c r="O48" s="157">
        <v>2066.8751921900002</v>
      </c>
      <c r="P48" s="157">
        <v>1414.32</v>
      </c>
      <c r="Q48" s="157">
        <v>2952.8382521800008</v>
      </c>
      <c r="R48" s="157">
        <v>1581.1915073099995</v>
      </c>
      <c r="S48" s="157">
        <v>1450.7135821999952</v>
      </c>
      <c r="T48" s="157">
        <v>1229.6520234700008</v>
      </c>
      <c r="U48" s="157">
        <v>1541.4010618599996</v>
      </c>
      <c r="V48" s="157">
        <v>2108.453439389998</v>
      </c>
      <c r="W48" s="157">
        <v>1085.1214195899997</v>
      </c>
      <c r="X48" s="157">
        <v>2254.0693374700004</v>
      </c>
      <c r="Y48" s="157">
        <v>1082.2774504499998</v>
      </c>
      <c r="Z48" s="157">
        <v>14.85</v>
      </c>
      <c r="AA48" s="157">
        <v>77.236999999999995</v>
      </c>
      <c r="AB48" s="157">
        <v>532.44755411000006</v>
      </c>
      <c r="AC48" s="157">
        <v>129.04666481000001</v>
      </c>
      <c r="AD48" s="157">
        <v>97.163088680000001</v>
      </c>
      <c r="AE48" s="157">
        <v>1896.2255057700004</v>
      </c>
      <c r="AF48" s="157">
        <v>1430.0053048699997</v>
      </c>
      <c r="AG48" s="157">
        <v>573.61253635023024</v>
      </c>
      <c r="AH48" s="157">
        <v>82.253440910000009</v>
      </c>
      <c r="AI48" s="157">
        <v>715.43507445000012</v>
      </c>
      <c r="AJ48" s="157">
        <v>620.40744906000032</v>
      </c>
      <c r="AK48" s="157">
        <v>949.30730909999977</v>
      </c>
      <c r="AL48" s="157">
        <v>59.497372660000003</v>
      </c>
      <c r="AM48" s="157">
        <v>4.8259999999999996</v>
      </c>
      <c r="AN48" s="157">
        <v>80.401998530000014</v>
      </c>
      <c r="AO48" s="157">
        <v>66.076800000000006</v>
      </c>
      <c r="AP48" s="157">
        <v>33.308115189999995</v>
      </c>
      <c r="AQ48" s="157">
        <v>4.7311860000000004E-2</v>
      </c>
      <c r="AR48" s="157">
        <v>102.94071830999999</v>
      </c>
      <c r="AS48" s="157">
        <v>371.61198999999999</v>
      </c>
      <c r="AT48" s="157">
        <v>61.699349999999995</v>
      </c>
      <c r="AU48" s="157">
        <v>119.458</v>
      </c>
      <c r="AV48" s="157">
        <v>55.100309999999993</v>
      </c>
      <c r="AW48" s="157">
        <v>63.781790000000022</v>
      </c>
      <c r="AX48" s="157">
        <v>61.640325210000015</v>
      </c>
      <c r="AY48" s="157">
        <v>106.51211033</v>
      </c>
      <c r="AZ48" s="157">
        <v>23.682576470000001</v>
      </c>
      <c r="BA48" s="157">
        <v>43.376094319999986</v>
      </c>
      <c r="BB48" s="157">
        <v>0</v>
      </c>
      <c r="BC48" s="157">
        <v>223.83671000000001</v>
      </c>
      <c r="BD48" s="157">
        <v>363.59551163000009</v>
      </c>
      <c r="BE48" s="157">
        <v>286.98258999999996</v>
      </c>
      <c r="BF48" s="157">
        <v>135.30213000000001</v>
      </c>
    </row>
    <row r="49" spans="2:58" x14ac:dyDescent="0.5">
      <c r="B49" s="171" t="s">
        <v>385</v>
      </c>
      <c r="C49" s="157">
        <v>0</v>
      </c>
      <c r="D49" s="157">
        <v>0</v>
      </c>
      <c r="E49" s="157">
        <v>174.80554098000002</v>
      </c>
      <c r="F49" s="157">
        <v>1.5</v>
      </c>
      <c r="G49" s="157">
        <v>4.2749999999999986</v>
      </c>
      <c r="H49" s="157">
        <v>0</v>
      </c>
      <c r="I49" s="157">
        <v>0</v>
      </c>
      <c r="J49" s="157">
        <v>0</v>
      </c>
      <c r="K49" s="157">
        <v>0</v>
      </c>
      <c r="L49" s="157">
        <v>0</v>
      </c>
      <c r="M49" s="157">
        <v>67.80331695000001</v>
      </c>
      <c r="N49" s="157">
        <v>0</v>
      </c>
      <c r="O49" s="157">
        <v>4.88</v>
      </c>
      <c r="P49" s="157">
        <v>0</v>
      </c>
      <c r="Q49" s="157">
        <v>0</v>
      </c>
      <c r="R49" s="157">
        <v>13.776294829999999</v>
      </c>
      <c r="S49" s="157">
        <v>0</v>
      </c>
      <c r="T49" s="157">
        <v>0</v>
      </c>
      <c r="U49" s="157">
        <v>0</v>
      </c>
      <c r="V49" s="157">
        <v>0</v>
      </c>
      <c r="W49" s="157">
        <v>0</v>
      </c>
      <c r="X49" s="157">
        <v>0</v>
      </c>
      <c r="Y49" s="157">
        <v>0</v>
      </c>
      <c r="Z49" s="157">
        <v>0</v>
      </c>
      <c r="AA49" s="157">
        <v>0</v>
      </c>
      <c r="AB49" s="157">
        <v>0</v>
      </c>
      <c r="AC49" s="157">
        <v>0</v>
      </c>
      <c r="AD49" s="157">
        <v>0</v>
      </c>
      <c r="AE49" s="157">
        <v>0</v>
      </c>
      <c r="AF49" s="157">
        <v>0</v>
      </c>
      <c r="AG49" s="157">
        <v>0</v>
      </c>
      <c r="AH49" s="157">
        <v>0</v>
      </c>
      <c r="AI49" s="157">
        <v>0</v>
      </c>
      <c r="AJ49" s="157">
        <v>0</v>
      </c>
      <c r="AK49" s="157">
        <v>0</v>
      </c>
      <c r="AL49" s="157">
        <v>0</v>
      </c>
      <c r="AM49" s="157">
        <v>0</v>
      </c>
      <c r="AN49" s="157">
        <v>0</v>
      </c>
      <c r="AO49" s="157">
        <v>0</v>
      </c>
      <c r="AP49" s="157">
        <v>0</v>
      </c>
      <c r="AQ49" s="157">
        <v>0</v>
      </c>
      <c r="AR49" s="157">
        <v>0</v>
      </c>
      <c r="AS49" s="157">
        <v>0</v>
      </c>
      <c r="AT49" s="157">
        <v>0</v>
      </c>
      <c r="AU49" s="157">
        <v>0</v>
      </c>
      <c r="AV49" s="157">
        <v>0</v>
      </c>
      <c r="AW49" s="157">
        <v>0</v>
      </c>
      <c r="AX49" s="157">
        <v>0</v>
      </c>
      <c r="AY49" s="157">
        <v>0</v>
      </c>
      <c r="AZ49" s="157">
        <v>0</v>
      </c>
      <c r="BA49" s="157">
        <v>0</v>
      </c>
      <c r="BB49" s="157">
        <v>0</v>
      </c>
      <c r="BC49" s="157">
        <v>0</v>
      </c>
      <c r="BD49" s="157">
        <v>0</v>
      </c>
      <c r="BE49" s="157">
        <v>0</v>
      </c>
      <c r="BF49" s="157">
        <v>0</v>
      </c>
    </row>
    <row r="50" spans="2:58" x14ac:dyDescent="0.5">
      <c r="B50" s="171" t="s">
        <v>262</v>
      </c>
      <c r="C50" s="157">
        <v>151619.07292002847</v>
      </c>
      <c r="D50" s="157">
        <v>183673.75000000006</v>
      </c>
      <c r="E50" s="157">
        <v>251591.09773984517</v>
      </c>
      <c r="F50" s="157">
        <v>302594.30455886904</v>
      </c>
      <c r="G50" s="157">
        <v>76313.954037264208</v>
      </c>
      <c r="H50" s="157">
        <v>155801.10789140401</v>
      </c>
      <c r="I50" s="157">
        <v>106054.84915343954</v>
      </c>
      <c r="J50" s="157">
        <v>146348.28659993998</v>
      </c>
      <c r="K50" s="157">
        <v>244831.49623805896</v>
      </c>
      <c r="L50" s="157">
        <v>107347.65390288002</v>
      </c>
      <c r="M50" s="157">
        <v>265031.74209434015</v>
      </c>
      <c r="N50" s="157">
        <v>122064.64726777002</v>
      </c>
      <c r="O50" s="157">
        <v>166669.82140002999</v>
      </c>
      <c r="P50" s="157">
        <v>178252.90999999997</v>
      </c>
      <c r="Q50" s="157">
        <v>335810.88617218425</v>
      </c>
      <c r="R50" s="157">
        <v>115080.26651774002</v>
      </c>
      <c r="S50" s="157">
        <v>137107.42396422694</v>
      </c>
      <c r="T50" s="157">
        <v>115649.14119838015</v>
      </c>
      <c r="U50" s="157">
        <v>185408.24992105036</v>
      </c>
      <c r="V50" s="157">
        <v>228554.98065437996</v>
      </c>
      <c r="W50" s="157">
        <v>78372.180158349613</v>
      </c>
      <c r="X50" s="157">
        <v>138384.68583215721</v>
      </c>
      <c r="Y50" s="157">
        <v>33258.878833472365</v>
      </c>
      <c r="Z50" s="157">
        <v>455.60700000000003</v>
      </c>
      <c r="AA50" s="157">
        <v>2971.7849999999999</v>
      </c>
      <c r="AB50" s="157">
        <v>36826.136003816959</v>
      </c>
      <c r="AC50" s="157">
        <v>9783.4170323630224</v>
      </c>
      <c r="AD50" s="157">
        <v>4495.2048681200004</v>
      </c>
      <c r="AE50" s="157">
        <v>75844.365398017893</v>
      </c>
      <c r="AF50" s="157">
        <v>55228.788065820001</v>
      </c>
      <c r="AG50" s="157">
        <v>39103.273509059611</v>
      </c>
      <c r="AH50" s="157">
        <v>933.56030636000014</v>
      </c>
      <c r="AI50" s="157">
        <v>41976.683337621747</v>
      </c>
      <c r="AJ50" s="157">
        <v>41857.846925933598</v>
      </c>
      <c r="AK50" s="157">
        <v>37060.196355403634</v>
      </c>
      <c r="AL50" s="157">
        <v>3210.5305547400012</v>
      </c>
      <c r="AM50" s="157">
        <v>693.95449000000019</v>
      </c>
      <c r="AN50" s="157">
        <v>3980.8414002899999</v>
      </c>
      <c r="AO50" s="157">
        <v>2795.451423559995</v>
      </c>
      <c r="AP50" s="157">
        <v>1026.12833512</v>
      </c>
      <c r="AQ50" s="157">
        <v>399.49723692000015</v>
      </c>
      <c r="AR50" s="157">
        <v>4954.305735390004</v>
      </c>
      <c r="AS50" s="157">
        <v>8140.7745299999997</v>
      </c>
      <c r="AT50" s="157">
        <v>4726.0134158400015</v>
      </c>
      <c r="AU50" s="157">
        <v>2966.6849999999999</v>
      </c>
      <c r="AV50" s="157">
        <v>3294.0438600000002</v>
      </c>
      <c r="AW50" s="157">
        <v>2964.2498240599998</v>
      </c>
      <c r="AX50" s="157">
        <v>8663.970730250001</v>
      </c>
      <c r="AY50" s="157">
        <v>4894.5930912499889</v>
      </c>
      <c r="AZ50" s="157">
        <v>964.53286356000001</v>
      </c>
      <c r="BA50" s="157">
        <v>1314.7093765300006</v>
      </c>
      <c r="BB50" s="157">
        <v>1146.2226275</v>
      </c>
      <c r="BC50" s="157">
        <v>5064.1344099999978</v>
      </c>
      <c r="BD50" s="157">
        <v>12643.145931960004</v>
      </c>
      <c r="BE50" s="157">
        <v>9650.38105</v>
      </c>
      <c r="BF50" s="157">
        <v>4607.368950000001</v>
      </c>
    </row>
    <row r="51" spans="2:58" x14ac:dyDescent="0.5">
      <c r="B51" s="172" t="s">
        <v>263</v>
      </c>
      <c r="C51" s="157">
        <v>134279.57497989849</v>
      </c>
      <c r="D51" s="157">
        <v>183461.30000000005</v>
      </c>
      <c r="E51" s="157">
        <v>167980.85289522517</v>
      </c>
      <c r="F51" s="157">
        <v>288270.63423171104</v>
      </c>
      <c r="G51" s="157">
        <v>59335.397256207834</v>
      </c>
      <c r="H51" s="157">
        <v>155801.10789140401</v>
      </c>
      <c r="I51" s="157">
        <v>50768.86363806999</v>
      </c>
      <c r="J51" s="157">
        <v>81386.056473999997</v>
      </c>
      <c r="K51" s="157">
        <v>237230.83805864895</v>
      </c>
      <c r="L51" s="157">
        <v>73430.098612780042</v>
      </c>
      <c r="M51" s="157">
        <v>252720.49767315015</v>
      </c>
      <c r="N51" s="157">
        <v>86759.865330900022</v>
      </c>
      <c r="O51" s="157">
        <v>91937.963708459982</v>
      </c>
      <c r="P51" s="157">
        <v>178252.90999999997</v>
      </c>
      <c r="Q51" s="157">
        <v>251024.64231557693</v>
      </c>
      <c r="R51" s="157">
        <v>83501.065400040039</v>
      </c>
      <c r="S51" s="157">
        <v>135360.64401782493</v>
      </c>
      <c r="T51" s="157">
        <v>111175.92743027015</v>
      </c>
      <c r="U51" s="157">
        <v>173090.57998050033</v>
      </c>
      <c r="V51" s="157">
        <v>206262.04610315996</v>
      </c>
      <c r="W51" s="157">
        <v>78189.07369092961</v>
      </c>
      <c r="X51" s="157">
        <v>121161.20189613721</v>
      </c>
      <c r="Y51" s="157">
        <v>33257.86534862237</v>
      </c>
      <c r="Z51" s="157">
        <v>455.60700000000003</v>
      </c>
      <c r="AA51" s="157">
        <v>2971.7849999999999</v>
      </c>
      <c r="AB51" s="157">
        <v>36826.136003816959</v>
      </c>
      <c r="AC51" s="157">
        <v>9783.4170323630224</v>
      </c>
      <c r="AD51" s="157">
        <v>4495.2048681200004</v>
      </c>
      <c r="AE51" s="157">
        <v>75844.365398017893</v>
      </c>
      <c r="AF51" s="157">
        <v>55228.788065820001</v>
      </c>
      <c r="AG51" s="157">
        <v>39103.273509059611</v>
      </c>
      <c r="AH51" s="157">
        <v>933.56030636000014</v>
      </c>
      <c r="AI51" s="157">
        <v>41969.482192091746</v>
      </c>
      <c r="AJ51" s="157">
        <v>41857.846925933598</v>
      </c>
      <c r="AK51" s="157">
        <v>37060.196355403634</v>
      </c>
      <c r="AL51" s="157">
        <v>3210.5305547400012</v>
      </c>
      <c r="AM51" s="157">
        <v>693.95449000000019</v>
      </c>
      <c r="AN51" s="157">
        <v>3980.8414002899999</v>
      </c>
      <c r="AO51" s="157">
        <v>2795.451423559995</v>
      </c>
      <c r="AP51" s="157">
        <v>1026.12833512</v>
      </c>
      <c r="AQ51" s="157">
        <v>399.49723692000015</v>
      </c>
      <c r="AR51" s="157">
        <v>4954.305735390004</v>
      </c>
      <c r="AS51" s="157">
        <v>8140.7745299999997</v>
      </c>
      <c r="AT51" s="157">
        <v>4726.0134158400015</v>
      </c>
      <c r="AU51" s="157">
        <v>2966.6840000000002</v>
      </c>
      <c r="AV51" s="157">
        <v>3258.2051500000002</v>
      </c>
      <c r="AW51" s="157">
        <v>2964.2498240599998</v>
      </c>
      <c r="AX51" s="157">
        <v>8663.970730250001</v>
      </c>
      <c r="AY51" s="157">
        <v>4894.5930912499889</v>
      </c>
      <c r="AZ51" s="157">
        <v>964.53286356000001</v>
      </c>
      <c r="BA51" s="157">
        <v>1314.7093765300006</v>
      </c>
      <c r="BB51" s="157">
        <v>1146.2226275</v>
      </c>
      <c r="BC51" s="157">
        <v>5064.1344099999978</v>
      </c>
      <c r="BD51" s="157">
        <v>12643.145931960004</v>
      </c>
      <c r="BE51" s="157">
        <v>9650.38105</v>
      </c>
      <c r="BF51" s="157">
        <v>4607.368950000001</v>
      </c>
    </row>
    <row r="52" spans="2:58" x14ac:dyDescent="0.5">
      <c r="B52" s="172" t="s">
        <v>264</v>
      </c>
      <c r="C52" s="157">
        <v>17339.497940129993</v>
      </c>
      <c r="D52" s="157">
        <v>212.44999999999985</v>
      </c>
      <c r="E52" s="157">
        <v>83610.244844619985</v>
      </c>
      <c r="F52" s="157">
        <v>14323.670327158014</v>
      </c>
      <c r="G52" s="157">
        <v>16978.55678105637</v>
      </c>
      <c r="H52" s="157">
        <v>0</v>
      </c>
      <c r="I52" s="157">
        <v>55285.985515369561</v>
      </c>
      <c r="J52" s="157">
        <v>64962.230125939997</v>
      </c>
      <c r="K52" s="157">
        <v>7600.658179410003</v>
      </c>
      <c r="L52" s="157">
        <v>33917.555290099976</v>
      </c>
      <c r="M52" s="157">
        <v>12311.244421190002</v>
      </c>
      <c r="N52" s="157">
        <v>35304.781936869993</v>
      </c>
      <c r="O52" s="157">
        <v>74731.857691570011</v>
      </c>
      <c r="P52" s="157">
        <v>0</v>
      </c>
      <c r="Q52" s="157">
        <v>84786.243856607296</v>
      </c>
      <c r="R52" s="157">
        <v>31579.20111769998</v>
      </c>
      <c r="S52" s="157">
        <v>1746.7799464020002</v>
      </c>
      <c r="T52" s="157">
        <v>4473.2137681100003</v>
      </c>
      <c r="U52" s="157">
        <v>12317.669940550026</v>
      </c>
      <c r="V52" s="157">
        <v>22292.934551219998</v>
      </c>
      <c r="W52" s="157">
        <v>183.10646742</v>
      </c>
      <c r="X52" s="157">
        <v>17223.483936019999</v>
      </c>
      <c r="Y52" s="157">
        <v>1.01348485</v>
      </c>
      <c r="Z52" s="157">
        <v>0</v>
      </c>
      <c r="AA52" s="157">
        <v>0</v>
      </c>
      <c r="AB52" s="157">
        <v>0</v>
      </c>
      <c r="AC52" s="157">
        <v>0</v>
      </c>
      <c r="AD52" s="157">
        <v>0</v>
      </c>
      <c r="AE52" s="157">
        <v>0</v>
      </c>
      <c r="AF52" s="157">
        <v>0</v>
      </c>
      <c r="AG52" s="157">
        <v>0</v>
      </c>
      <c r="AH52" s="157">
        <v>0</v>
      </c>
      <c r="AI52" s="157">
        <v>7.2011455299999998</v>
      </c>
      <c r="AJ52" s="157">
        <v>0</v>
      </c>
      <c r="AK52" s="157">
        <v>0</v>
      </c>
      <c r="AL52" s="157">
        <v>0</v>
      </c>
      <c r="AM52" s="157">
        <v>0</v>
      </c>
      <c r="AN52" s="157">
        <v>0</v>
      </c>
      <c r="AO52" s="157">
        <v>0</v>
      </c>
      <c r="AP52" s="157">
        <v>0</v>
      </c>
      <c r="AQ52" s="157">
        <v>0</v>
      </c>
      <c r="AR52" s="157">
        <v>0</v>
      </c>
      <c r="AS52" s="157">
        <v>0</v>
      </c>
      <c r="AT52" s="157">
        <v>0</v>
      </c>
      <c r="AU52" s="157">
        <v>1E-3</v>
      </c>
      <c r="AV52" s="157">
        <v>35.838709999999999</v>
      </c>
      <c r="AW52" s="157">
        <v>0</v>
      </c>
      <c r="AX52" s="157">
        <v>0</v>
      </c>
      <c r="AY52" s="157">
        <v>0</v>
      </c>
      <c r="AZ52" s="157">
        <v>0</v>
      </c>
      <c r="BA52" s="157">
        <v>0</v>
      </c>
      <c r="BB52" s="157">
        <v>0</v>
      </c>
      <c r="BC52" s="157">
        <v>0</v>
      </c>
      <c r="BD52" s="157">
        <v>0</v>
      </c>
      <c r="BE52" s="157">
        <v>0</v>
      </c>
      <c r="BF52" s="157">
        <v>0</v>
      </c>
    </row>
    <row r="53" spans="2:58" x14ac:dyDescent="0.5">
      <c r="B53" s="171" t="s">
        <v>265</v>
      </c>
      <c r="C53" s="157">
        <v>741.36944313000026</v>
      </c>
      <c r="D53" s="157">
        <v>5.8900000000000023</v>
      </c>
      <c r="E53" s="157">
        <v>2944.7568904299992</v>
      </c>
      <c r="F53" s="157">
        <v>111.22800000000001</v>
      </c>
      <c r="G53" s="157">
        <v>0</v>
      </c>
      <c r="H53" s="157">
        <v>0.57938000000000045</v>
      </c>
      <c r="I53" s="157">
        <v>2503.1300637720001</v>
      </c>
      <c r="J53" s="157">
        <v>2162.0368199400004</v>
      </c>
      <c r="K53" s="157">
        <v>0</v>
      </c>
      <c r="L53" s="157">
        <v>67.459756580000004</v>
      </c>
      <c r="M53" s="157">
        <v>967.65753821999999</v>
      </c>
      <c r="N53" s="157">
        <v>0</v>
      </c>
      <c r="O53" s="157">
        <v>4466.9739470800005</v>
      </c>
      <c r="P53" s="157">
        <v>0</v>
      </c>
      <c r="Q53" s="157">
        <v>19567.09505674</v>
      </c>
      <c r="R53" s="157">
        <v>2810.0745257999997</v>
      </c>
      <c r="S53" s="157">
        <v>0</v>
      </c>
      <c r="T53" s="157">
        <v>590.25619291999999</v>
      </c>
      <c r="U53" s="157">
        <v>0.28545048000000006</v>
      </c>
      <c r="V53" s="157">
        <v>1624.6318806599998</v>
      </c>
      <c r="W53" s="157">
        <v>0</v>
      </c>
      <c r="X53" s="157">
        <v>29.998265660000001</v>
      </c>
      <c r="Y53" s="157">
        <v>0</v>
      </c>
      <c r="Z53" s="157">
        <v>0</v>
      </c>
      <c r="AA53" s="157">
        <v>0</v>
      </c>
      <c r="AB53" s="157">
        <v>0</v>
      </c>
      <c r="AC53" s="157">
        <v>0</v>
      </c>
      <c r="AD53" s="157">
        <v>0</v>
      </c>
      <c r="AE53" s="157">
        <v>0</v>
      </c>
      <c r="AF53" s="157">
        <v>0</v>
      </c>
      <c r="AG53" s="157">
        <v>0</v>
      </c>
      <c r="AH53" s="157">
        <v>0</v>
      </c>
      <c r="AI53" s="157">
        <v>0</v>
      </c>
      <c r="AJ53" s="157">
        <v>0</v>
      </c>
      <c r="AK53" s="157">
        <v>0</v>
      </c>
      <c r="AL53" s="157">
        <v>0</v>
      </c>
      <c r="AM53" s="157">
        <v>0</v>
      </c>
      <c r="AN53" s="157">
        <v>0</v>
      </c>
      <c r="AO53" s="157">
        <v>0</v>
      </c>
      <c r="AP53" s="157">
        <v>0</v>
      </c>
      <c r="AQ53" s="157">
        <v>0</v>
      </c>
      <c r="AR53" s="157">
        <v>0</v>
      </c>
      <c r="AS53" s="157">
        <v>0</v>
      </c>
      <c r="AT53" s="157">
        <v>0</v>
      </c>
      <c r="AU53" s="157">
        <v>0</v>
      </c>
      <c r="AV53" s="157">
        <v>0</v>
      </c>
      <c r="AW53" s="157">
        <v>0</v>
      </c>
      <c r="AX53" s="157">
        <v>0</v>
      </c>
      <c r="AY53" s="157">
        <v>0</v>
      </c>
      <c r="AZ53" s="157">
        <v>0</v>
      </c>
      <c r="BA53" s="157">
        <v>0</v>
      </c>
      <c r="BB53" s="157">
        <v>0</v>
      </c>
      <c r="BC53" s="157">
        <v>0</v>
      </c>
      <c r="BD53" s="157">
        <v>0</v>
      </c>
      <c r="BE53" s="157">
        <v>0</v>
      </c>
      <c r="BF53" s="157">
        <v>0</v>
      </c>
    </row>
    <row r="54" spans="2:58" x14ac:dyDescent="0.5">
      <c r="B54" s="172" t="s">
        <v>266</v>
      </c>
      <c r="C54" s="157">
        <v>0</v>
      </c>
      <c r="D54" s="157">
        <v>0</v>
      </c>
      <c r="E54" s="157">
        <v>72.217563179999999</v>
      </c>
      <c r="F54" s="157">
        <v>10</v>
      </c>
      <c r="G54" s="157">
        <v>0</v>
      </c>
      <c r="H54" s="157">
        <v>1.5299999999999869E-2</v>
      </c>
      <c r="I54" s="157">
        <v>0</v>
      </c>
      <c r="J54" s="157">
        <v>57.75</v>
      </c>
      <c r="K54" s="157">
        <v>0</v>
      </c>
      <c r="L54" s="157">
        <v>0</v>
      </c>
      <c r="M54" s="157">
        <v>0</v>
      </c>
      <c r="N54" s="157">
        <v>0</v>
      </c>
      <c r="O54" s="157">
        <v>14.060028010000002</v>
      </c>
      <c r="P54" s="157">
        <v>0</v>
      </c>
      <c r="Q54" s="157">
        <v>0</v>
      </c>
      <c r="R54" s="157">
        <v>125.30420159000001</v>
      </c>
      <c r="S54" s="157">
        <v>0</v>
      </c>
      <c r="T54" s="157">
        <v>0</v>
      </c>
      <c r="U54" s="157">
        <v>0</v>
      </c>
      <c r="V54" s="157">
        <v>44.620655669999977</v>
      </c>
      <c r="W54" s="157">
        <v>0</v>
      </c>
      <c r="X54" s="157">
        <v>29.998265660000001</v>
      </c>
      <c r="Y54" s="157">
        <v>0</v>
      </c>
      <c r="Z54" s="157">
        <v>0</v>
      </c>
      <c r="AA54" s="157">
        <v>0</v>
      </c>
      <c r="AB54" s="157">
        <v>0</v>
      </c>
      <c r="AC54" s="157">
        <v>0</v>
      </c>
      <c r="AD54" s="157">
        <v>0</v>
      </c>
      <c r="AE54" s="157">
        <v>0</v>
      </c>
      <c r="AF54" s="157">
        <v>0</v>
      </c>
      <c r="AG54" s="157">
        <v>0</v>
      </c>
      <c r="AH54" s="157">
        <v>0</v>
      </c>
      <c r="AI54" s="157">
        <v>0</v>
      </c>
      <c r="AJ54" s="157">
        <v>0</v>
      </c>
      <c r="AK54" s="157">
        <v>0</v>
      </c>
      <c r="AL54" s="157">
        <v>0</v>
      </c>
      <c r="AM54" s="157">
        <v>0</v>
      </c>
      <c r="AN54" s="157">
        <v>0</v>
      </c>
      <c r="AO54" s="157">
        <v>0</v>
      </c>
      <c r="AP54" s="157">
        <v>0</v>
      </c>
      <c r="AQ54" s="157">
        <v>0</v>
      </c>
      <c r="AR54" s="157">
        <v>0</v>
      </c>
      <c r="AS54" s="157">
        <v>0</v>
      </c>
      <c r="AT54" s="157">
        <v>0</v>
      </c>
      <c r="AU54" s="157">
        <v>0</v>
      </c>
      <c r="AV54" s="157">
        <v>0</v>
      </c>
      <c r="AW54" s="157">
        <v>0</v>
      </c>
      <c r="AX54" s="157">
        <v>0</v>
      </c>
      <c r="AY54" s="157">
        <v>0</v>
      </c>
      <c r="AZ54" s="157">
        <v>0</v>
      </c>
      <c r="BA54" s="157">
        <v>0</v>
      </c>
      <c r="BB54" s="157">
        <v>0</v>
      </c>
      <c r="BC54" s="157">
        <v>0</v>
      </c>
      <c r="BD54" s="157">
        <v>0</v>
      </c>
      <c r="BE54" s="157">
        <v>0</v>
      </c>
      <c r="BF54" s="157">
        <v>0</v>
      </c>
    </row>
    <row r="55" spans="2:58" x14ac:dyDescent="0.5">
      <c r="B55" s="172" t="s">
        <v>267</v>
      </c>
      <c r="C55" s="157">
        <v>741.36944313000026</v>
      </c>
      <c r="D55" s="157">
        <v>5.8900000000000023</v>
      </c>
      <c r="E55" s="157">
        <v>2872.5393272499991</v>
      </c>
      <c r="F55" s="157">
        <v>101.22800000000001</v>
      </c>
      <c r="G55" s="157">
        <v>0</v>
      </c>
      <c r="H55" s="157">
        <v>0.56408000000000058</v>
      </c>
      <c r="I55" s="157">
        <v>2503.1300637720001</v>
      </c>
      <c r="J55" s="157">
        <v>2104.2868199400004</v>
      </c>
      <c r="K55" s="157">
        <v>0</v>
      </c>
      <c r="L55" s="157">
        <v>67.459756580000004</v>
      </c>
      <c r="M55" s="157">
        <v>967.65753821999999</v>
      </c>
      <c r="N55" s="157">
        <v>0</v>
      </c>
      <c r="O55" s="157">
        <v>4452.9139190700007</v>
      </c>
      <c r="P55" s="157">
        <v>0</v>
      </c>
      <c r="Q55" s="157">
        <v>19567.09505674</v>
      </c>
      <c r="R55" s="157">
        <v>2684.7703242099997</v>
      </c>
      <c r="S55" s="157">
        <v>0</v>
      </c>
      <c r="T55" s="157">
        <v>590.25619291999999</v>
      </c>
      <c r="U55" s="157">
        <v>0.28545048000000006</v>
      </c>
      <c r="V55" s="157">
        <v>1580.0112249899998</v>
      </c>
      <c r="W55" s="157">
        <v>0</v>
      </c>
      <c r="X55" s="157">
        <v>0</v>
      </c>
      <c r="Y55" s="157">
        <v>0</v>
      </c>
      <c r="Z55" s="157">
        <v>0</v>
      </c>
      <c r="AA55" s="157">
        <v>0</v>
      </c>
      <c r="AB55" s="157">
        <v>0</v>
      </c>
      <c r="AC55" s="157">
        <v>0</v>
      </c>
      <c r="AD55" s="157">
        <v>0</v>
      </c>
      <c r="AE55" s="157">
        <v>0</v>
      </c>
      <c r="AF55" s="157">
        <v>0</v>
      </c>
      <c r="AG55" s="157">
        <v>0</v>
      </c>
      <c r="AH55" s="157">
        <v>0</v>
      </c>
      <c r="AI55" s="157">
        <v>0</v>
      </c>
      <c r="AJ55" s="157">
        <v>0</v>
      </c>
      <c r="AK55" s="157">
        <v>0</v>
      </c>
      <c r="AL55" s="157">
        <v>0</v>
      </c>
      <c r="AM55" s="157">
        <v>0</v>
      </c>
      <c r="AN55" s="157">
        <v>0</v>
      </c>
      <c r="AO55" s="157">
        <v>0</v>
      </c>
      <c r="AP55" s="157">
        <v>0</v>
      </c>
      <c r="AQ55" s="157">
        <v>0</v>
      </c>
      <c r="AR55" s="157">
        <v>0</v>
      </c>
      <c r="AS55" s="157">
        <v>0</v>
      </c>
      <c r="AT55" s="157">
        <v>0</v>
      </c>
      <c r="AU55" s="157">
        <v>0</v>
      </c>
      <c r="AV55" s="157">
        <v>0</v>
      </c>
      <c r="AW55" s="157">
        <v>0</v>
      </c>
      <c r="AX55" s="157">
        <v>0</v>
      </c>
      <c r="AY55" s="157">
        <v>0</v>
      </c>
      <c r="AZ55" s="157">
        <v>0</v>
      </c>
      <c r="BA55" s="157">
        <v>0</v>
      </c>
      <c r="BB55" s="157">
        <v>0</v>
      </c>
      <c r="BC55" s="157">
        <v>0</v>
      </c>
      <c r="BD55" s="157">
        <v>0</v>
      </c>
      <c r="BE55" s="157">
        <v>0</v>
      </c>
      <c r="BF55" s="157">
        <v>0</v>
      </c>
    </row>
    <row r="56" spans="2:58" x14ac:dyDescent="0.5">
      <c r="B56" s="171" t="s">
        <v>268</v>
      </c>
      <c r="C56" s="157">
        <v>5968.873561309998</v>
      </c>
      <c r="D56" s="157">
        <v>25870.699999999993</v>
      </c>
      <c r="E56" s="157">
        <v>7590.5041991799999</v>
      </c>
      <c r="F56" s="157">
        <v>8114.7642668899971</v>
      </c>
      <c r="G56" s="157">
        <v>1292.5512229799999</v>
      </c>
      <c r="H56" s="157">
        <v>5029.1793240500001</v>
      </c>
      <c r="I56" s="157">
        <v>5772.9400793300001</v>
      </c>
      <c r="J56" s="157">
        <v>10573.49329649</v>
      </c>
      <c r="K56" s="157">
        <v>11351.42990076</v>
      </c>
      <c r="L56" s="157">
        <v>1517.7808990800011</v>
      </c>
      <c r="M56" s="157">
        <v>8393.2013649100008</v>
      </c>
      <c r="N56" s="157">
        <v>136.67349018000002</v>
      </c>
      <c r="O56" s="157">
        <v>6455.1759971199999</v>
      </c>
      <c r="P56" s="157">
        <v>0</v>
      </c>
      <c r="Q56" s="157">
        <v>21066.696332349999</v>
      </c>
      <c r="R56" s="157">
        <v>3451.6846232199964</v>
      </c>
      <c r="S56" s="157">
        <v>5408.2949015700015</v>
      </c>
      <c r="T56" s="157">
        <v>2932.3031500799998</v>
      </c>
      <c r="U56" s="157">
        <v>291.73689528</v>
      </c>
      <c r="V56" s="157">
        <v>9087.587734900002</v>
      </c>
      <c r="W56" s="157">
        <v>4693.6359851799989</v>
      </c>
      <c r="X56" s="157">
        <v>19.908473369999996</v>
      </c>
      <c r="Y56" s="157">
        <v>5570.7370983699975</v>
      </c>
      <c r="Z56" s="157">
        <v>0</v>
      </c>
      <c r="AA56" s="157">
        <v>0</v>
      </c>
      <c r="AB56" s="157">
        <v>5007.1923298142028</v>
      </c>
      <c r="AC56" s="157">
        <v>361.98361220000004</v>
      </c>
      <c r="AD56" s="157">
        <v>480.44031907000004</v>
      </c>
      <c r="AE56" s="157">
        <v>13164.643784262969</v>
      </c>
      <c r="AF56" s="157">
        <v>5248.0269623900003</v>
      </c>
      <c r="AG56" s="157">
        <v>3341.2257286079052</v>
      </c>
      <c r="AH56" s="157">
        <v>0</v>
      </c>
      <c r="AI56" s="157">
        <v>7259.3223205599925</v>
      </c>
      <c r="AJ56" s="157">
        <v>26.246716220000003</v>
      </c>
      <c r="AK56" s="157">
        <v>1928.4262481900007</v>
      </c>
      <c r="AL56" s="157">
        <v>378.64275805999995</v>
      </c>
      <c r="AM56" s="157">
        <v>0</v>
      </c>
      <c r="AN56" s="157">
        <v>95.842050389999983</v>
      </c>
      <c r="AO56" s="157">
        <v>65.134041039999985</v>
      </c>
      <c r="AP56" s="157">
        <v>156.14455728000007</v>
      </c>
      <c r="AQ56" s="157">
        <v>83.272244399999991</v>
      </c>
      <c r="AR56" s="157">
        <v>757.87619027999995</v>
      </c>
      <c r="AS56" s="157">
        <v>192.25115999999997</v>
      </c>
      <c r="AT56" s="157">
        <v>372.8</v>
      </c>
      <c r="AU56" s="157">
        <v>188.887</v>
      </c>
      <c r="AV56" s="157">
        <v>268.57809999999995</v>
      </c>
      <c r="AW56" s="157">
        <v>0</v>
      </c>
      <c r="AX56" s="157">
        <v>1019.31110614</v>
      </c>
      <c r="AY56" s="157">
        <v>179.66955144001068</v>
      </c>
      <c r="AZ56" s="157">
        <v>0</v>
      </c>
      <c r="BA56" s="157">
        <v>215.33703676999923</v>
      </c>
      <c r="BB56" s="157">
        <v>0</v>
      </c>
      <c r="BC56" s="157">
        <v>367.59524000000005</v>
      </c>
      <c r="BD56" s="157">
        <v>485.17797905000072</v>
      </c>
      <c r="BE56" s="157">
        <v>1492.98947</v>
      </c>
      <c r="BF56" s="157">
        <v>422.54188999999997</v>
      </c>
    </row>
    <row r="57" spans="2:58" x14ac:dyDescent="0.5">
      <c r="B57" s="171" t="s">
        <v>269</v>
      </c>
      <c r="C57" s="157">
        <v>28.93615307000001</v>
      </c>
      <c r="D57" s="157">
        <v>0</v>
      </c>
      <c r="E57" s="157">
        <v>91.3</v>
      </c>
      <c r="F57" s="157">
        <v>383.42957408999996</v>
      </c>
      <c r="G57" s="157">
        <v>138.80703299999999</v>
      </c>
      <c r="H57" s="157">
        <v>0</v>
      </c>
      <c r="I57" s="157">
        <v>156.08005294</v>
      </c>
      <c r="J57" s="157">
        <v>198.98407858999997</v>
      </c>
      <c r="K57" s="157">
        <v>0.17577467000000002</v>
      </c>
      <c r="L57" s="157">
        <v>0</v>
      </c>
      <c r="M57" s="157">
        <v>237.05450608000001</v>
      </c>
      <c r="N57" s="157">
        <v>136.67349018000002</v>
      </c>
      <c r="O57" s="157">
        <v>145.01944909000002</v>
      </c>
      <c r="P57" s="157">
        <v>0</v>
      </c>
      <c r="Q57" s="157">
        <v>326.68843564999997</v>
      </c>
      <c r="R57" s="157">
        <v>5.8171341899999991</v>
      </c>
      <c r="S57" s="157">
        <v>155.14304940000002</v>
      </c>
      <c r="T57" s="157">
        <v>0</v>
      </c>
      <c r="U57" s="157">
        <v>87.066674169999999</v>
      </c>
      <c r="V57" s="157">
        <v>191.07249295</v>
      </c>
      <c r="W57" s="157">
        <v>16.53353997</v>
      </c>
      <c r="X57" s="157">
        <v>0</v>
      </c>
      <c r="Y57" s="157">
        <v>0</v>
      </c>
      <c r="Z57" s="157">
        <v>0</v>
      </c>
      <c r="AA57" s="157">
        <v>0</v>
      </c>
      <c r="AB57" s="157">
        <v>0</v>
      </c>
      <c r="AC57" s="157">
        <v>0</v>
      </c>
      <c r="AD57" s="157">
        <v>0</v>
      </c>
      <c r="AE57" s="157">
        <v>0</v>
      </c>
      <c r="AF57" s="157">
        <v>4.5676073100000005</v>
      </c>
      <c r="AG57" s="157">
        <v>0.60165808023003664</v>
      </c>
      <c r="AH57" s="157">
        <v>0</v>
      </c>
      <c r="AI57" s="157">
        <v>3.3198912200000006</v>
      </c>
      <c r="AJ57" s="157">
        <v>0</v>
      </c>
      <c r="AK57" s="157">
        <v>17.193388899999999</v>
      </c>
      <c r="AL57" s="157">
        <v>0</v>
      </c>
      <c r="AM57" s="157">
        <v>0</v>
      </c>
      <c r="AN57" s="157">
        <v>0</v>
      </c>
      <c r="AO57" s="157">
        <v>0</v>
      </c>
      <c r="AP57" s="157">
        <v>0</v>
      </c>
      <c r="AQ57" s="157">
        <v>33.183290190000001</v>
      </c>
      <c r="AR57" s="157">
        <v>0</v>
      </c>
      <c r="AS57" s="157">
        <v>0</v>
      </c>
      <c r="AT57" s="157">
        <v>0</v>
      </c>
      <c r="AU57" s="157">
        <v>4.0149999999999997</v>
      </c>
      <c r="AV57" s="157">
        <v>0</v>
      </c>
      <c r="AW57" s="157">
        <v>0</v>
      </c>
      <c r="AX57" s="157">
        <v>0</v>
      </c>
      <c r="AY57" s="157">
        <v>0</v>
      </c>
      <c r="AZ57" s="157">
        <v>0</v>
      </c>
      <c r="BA57" s="157">
        <v>2.6038526000000002</v>
      </c>
      <c r="BB57" s="157">
        <v>0</v>
      </c>
      <c r="BC57" s="157">
        <v>0</v>
      </c>
      <c r="BD57" s="157">
        <v>0</v>
      </c>
      <c r="BE57" s="157">
        <v>0</v>
      </c>
      <c r="BF57" s="157">
        <v>0</v>
      </c>
    </row>
    <row r="58" spans="2:58" x14ac:dyDescent="0.5">
      <c r="B58" s="173" t="s">
        <v>270</v>
      </c>
      <c r="C58" s="157">
        <v>5223.378886479999</v>
      </c>
      <c r="D58" s="157">
        <v>15500.079999999998</v>
      </c>
      <c r="E58" s="157">
        <v>5756.2015607799995</v>
      </c>
      <c r="F58" s="157">
        <v>3688.4108805299993</v>
      </c>
      <c r="G58" s="157">
        <v>1153.7441899799999</v>
      </c>
      <c r="H58" s="157">
        <v>0</v>
      </c>
      <c r="I58" s="157">
        <v>5148.30992083</v>
      </c>
      <c r="J58" s="157">
        <v>9757.2166879899996</v>
      </c>
      <c r="K58" s="157">
        <v>9948.8833108300005</v>
      </c>
      <c r="L58" s="157">
        <v>0</v>
      </c>
      <c r="M58" s="157">
        <v>7584.0535212899986</v>
      </c>
      <c r="N58" s="157">
        <v>0</v>
      </c>
      <c r="O58" s="157">
        <v>6101.4857615600004</v>
      </c>
      <c r="P58" s="157">
        <v>0</v>
      </c>
      <c r="Q58" s="157">
        <v>13690.21873465</v>
      </c>
      <c r="R58" s="157">
        <v>363.51307630999997</v>
      </c>
      <c r="S58" s="157">
        <v>5057.6600457700015</v>
      </c>
      <c r="T58" s="157">
        <v>2751.9775886699999</v>
      </c>
      <c r="U58" s="157">
        <v>4.8946836200000003</v>
      </c>
      <c r="V58" s="157">
        <v>7924.4752987900019</v>
      </c>
      <c r="W58" s="157">
        <v>4503.0257766899986</v>
      </c>
      <c r="X58" s="157">
        <v>0</v>
      </c>
      <c r="Y58" s="157">
        <v>5259.4282212599983</v>
      </c>
      <c r="Z58" s="157">
        <v>0</v>
      </c>
      <c r="AA58" s="157">
        <v>0</v>
      </c>
      <c r="AB58" s="157">
        <v>2940.9597384300005</v>
      </c>
      <c r="AC58" s="157">
        <v>266.11275196000003</v>
      </c>
      <c r="AD58" s="157">
        <v>480.44031907000004</v>
      </c>
      <c r="AE58" s="157">
        <v>3090.8522887499998</v>
      </c>
      <c r="AF58" s="157">
        <v>3249.5019650099998</v>
      </c>
      <c r="AG58" s="157">
        <v>2369.0547307702295</v>
      </c>
      <c r="AH58" s="157">
        <v>0</v>
      </c>
      <c r="AI58" s="157">
        <v>4881.4018814599976</v>
      </c>
      <c r="AJ58" s="157">
        <v>24.515744810000005</v>
      </c>
      <c r="AK58" s="157">
        <v>1651.8444051000006</v>
      </c>
      <c r="AL58" s="157">
        <v>378.64275805999995</v>
      </c>
      <c r="AM58" s="157">
        <v>0</v>
      </c>
      <c r="AN58" s="157">
        <v>29.285319999999999</v>
      </c>
      <c r="AO58" s="157">
        <v>28.223273810000002</v>
      </c>
      <c r="AP58" s="157">
        <v>156.14455728000007</v>
      </c>
      <c r="AQ58" s="157">
        <v>0</v>
      </c>
      <c r="AR58" s="157">
        <v>614.3584851899999</v>
      </c>
      <c r="AS58" s="157">
        <v>179.16627</v>
      </c>
      <c r="AT58" s="157">
        <v>372.8</v>
      </c>
      <c r="AU58" s="157">
        <v>8.48</v>
      </c>
      <c r="AV58" s="157">
        <v>169.57526999999999</v>
      </c>
      <c r="AW58" s="157">
        <v>0</v>
      </c>
      <c r="AX58" s="157">
        <v>941.27924588999997</v>
      </c>
      <c r="AY58" s="157">
        <v>179.44127000000003</v>
      </c>
      <c r="AZ58" s="157">
        <v>0</v>
      </c>
      <c r="BA58" s="157">
        <v>18.021191320000003</v>
      </c>
      <c r="BB58" s="157">
        <v>0</v>
      </c>
      <c r="BC58" s="157">
        <v>366.30066000000005</v>
      </c>
      <c r="BD58" s="157">
        <v>440.27031828000014</v>
      </c>
      <c r="BE58" s="157">
        <v>958.79786999999999</v>
      </c>
      <c r="BF58" s="157">
        <v>394.04063999999994</v>
      </c>
    </row>
    <row r="59" spans="2:58" x14ac:dyDescent="0.5">
      <c r="B59" s="172" t="s">
        <v>271</v>
      </c>
      <c r="C59" s="157">
        <v>277.21664529999993</v>
      </c>
      <c r="D59" s="157">
        <v>10326.029999999997</v>
      </c>
      <c r="E59" s="157">
        <v>1735.14670527</v>
      </c>
      <c r="F59" s="157">
        <v>1716.7727882799982</v>
      </c>
      <c r="G59" s="157">
        <v>0</v>
      </c>
      <c r="H59" s="157">
        <v>0</v>
      </c>
      <c r="I59" s="157">
        <v>0</v>
      </c>
      <c r="J59" s="157">
        <v>617.29252990999998</v>
      </c>
      <c r="K59" s="157">
        <v>0</v>
      </c>
      <c r="L59" s="157">
        <v>1517.7808990800011</v>
      </c>
      <c r="M59" s="157">
        <v>516.96396077000009</v>
      </c>
      <c r="N59" s="157">
        <v>0</v>
      </c>
      <c r="O59" s="157">
        <v>206.02895011000001</v>
      </c>
      <c r="P59" s="157">
        <v>0</v>
      </c>
      <c r="Q59" s="157">
        <v>529.68674955999973</v>
      </c>
      <c r="R59" s="157">
        <v>2258.3647109199974</v>
      </c>
      <c r="S59" s="157">
        <v>190.48817527</v>
      </c>
      <c r="T59" s="157">
        <v>85.800510639999985</v>
      </c>
      <c r="U59" s="157">
        <v>168.54295187000002</v>
      </c>
      <c r="V59" s="157">
        <v>896.94028312999865</v>
      </c>
      <c r="W59" s="157">
        <v>29.676512420000002</v>
      </c>
      <c r="X59" s="157">
        <v>19.908473369999996</v>
      </c>
      <c r="Y59" s="157">
        <v>306.05249842999962</v>
      </c>
      <c r="Z59" s="157">
        <v>0</v>
      </c>
      <c r="AA59" s="157">
        <v>0</v>
      </c>
      <c r="AB59" s="157">
        <v>1625.1317201542033</v>
      </c>
      <c r="AC59" s="157">
        <v>95.870860239999999</v>
      </c>
      <c r="AD59" s="157">
        <v>0</v>
      </c>
      <c r="AE59" s="157">
        <v>5376.3060143129669</v>
      </c>
      <c r="AF59" s="157">
        <v>1539.7016979799998</v>
      </c>
      <c r="AG59" s="157">
        <v>946.03173229094079</v>
      </c>
      <c r="AH59" s="157">
        <v>0</v>
      </c>
      <c r="AI59" s="157">
        <v>2286.0927435899957</v>
      </c>
      <c r="AJ59" s="157">
        <v>0.56194156000000017</v>
      </c>
      <c r="AK59" s="157">
        <v>254.07979093000009</v>
      </c>
      <c r="AL59" s="157">
        <v>0</v>
      </c>
      <c r="AM59" s="157">
        <v>0</v>
      </c>
      <c r="AN59" s="157">
        <v>66.556730389999984</v>
      </c>
      <c r="AO59" s="157">
        <v>36.910767229999983</v>
      </c>
      <c r="AP59" s="157">
        <v>0</v>
      </c>
      <c r="AQ59" s="157">
        <v>50.088954210000004</v>
      </c>
      <c r="AR59" s="157">
        <v>143.51770508999999</v>
      </c>
      <c r="AS59" s="157">
        <v>13.08489</v>
      </c>
      <c r="AT59" s="157">
        <v>0</v>
      </c>
      <c r="AU59" s="157">
        <v>174.63300000000001</v>
      </c>
      <c r="AV59" s="157">
        <v>98.530210000000011</v>
      </c>
      <c r="AW59" s="157">
        <v>0</v>
      </c>
      <c r="AX59" s="157">
        <v>78.03186024999998</v>
      </c>
      <c r="AY59" s="157">
        <v>0</v>
      </c>
      <c r="AZ59" s="157">
        <v>0</v>
      </c>
      <c r="BA59" s="157">
        <v>168.70008029999985</v>
      </c>
      <c r="BB59" s="157">
        <v>0</v>
      </c>
      <c r="BC59" s="157">
        <v>1.2945800000000003</v>
      </c>
      <c r="BD59" s="157">
        <v>44.907660770000597</v>
      </c>
      <c r="BE59" s="157">
        <v>534.19159999999999</v>
      </c>
      <c r="BF59" s="157">
        <v>0.99998000000000009</v>
      </c>
    </row>
    <row r="60" spans="2:58" x14ac:dyDescent="0.5">
      <c r="B60" s="172" t="s">
        <v>272</v>
      </c>
      <c r="C60" s="157">
        <v>5.2736558899999997</v>
      </c>
      <c r="D60" s="157">
        <v>44.59</v>
      </c>
      <c r="E60" s="157">
        <v>7.8559331299999959</v>
      </c>
      <c r="F60" s="157">
        <v>2325.7507359099995</v>
      </c>
      <c r="G60" s="157">
        <v>0</v>
      </c>
      <c r="H60" s="157">
        <v>0</v>
      </c>
      <c r="I60" s="157">
        <v>0</v>
      </c>
      <c r="J60" s="157">
        <v>0</v>
      </c>
      <c r="K60" s="157">
        <v>0</v>
      </c>
      <c r="L60" s="157">
        <v>0</v>
      </c>
      <c r="M60" s="157">
        <v>52.066694400000095</v>
      </c>
      <c r="N60" s="157">
        <v>0</v>
      </c>
      <c r="O60" s="157">
        <v>0</v>
      </c>
      <c r="P60" s="157">
        <v>0</v>
      </c>
      <c r="Q60" s="157">
        <v>0</v>
      </c>
      <c r="R60" s="157">
        <v>814.26013287999922</v>
      </c>
      <c r="S60" s="157">
        <v>0</v>
      </c>
      <c r="T60" s="157">
        <v>0</v>
      </c>
      <c r="U60" s="157">
        <v>15.251307470000006</v>
      </c>
      <c r="V60" s="157">
        <v>64.850660029999986</v>
      </c>
      <c r="W60" s="157">
        <v>141.64862274000001</v>
      </c>
      <c r="X60" s="157">
        <v>0</v>
      </c>
      <c r="Y60" s="157">
        <v>2.6474121199999998</v>
      </c>
      <c r="Z60" s="157">
        <v>0</v>
      </c>
      <c r="AA60" s="157">
        <v>0</v>
      </c>
      <c r="AB60" s="157">
        <v>441.10087123000017</v>
      </c>
      <c r="AC60" s="157">
        <v>0</v>
      </c>
      <c r="AD60" s="157">
        <v>0</v>
      </c>
      <c r="AE60" s="157">
        <v>4697.4854812000031</v>
      </c>
      <c r="AF60" s="157">
        <v>420.60661367</v>
      </c>
      <c r="AG60" s="157">
        <v>25.537607466044992</v>
      </c>
      <c r="AH60" s="157">
        <v>0</v>
      </c>
      <c r="AI60" s="157">
        <v>85.609258219999575</v>
      </c>
      <c r="AJ60" s="157">
        <v>1.1690298499999998</v>
      </c>
      <c r="AK60" s="157">
        <v>5.3086632600000012</v>
      </c>
      <c r="AL60" s="157">
        <v>0</v>
      </c>
      <c r="AM60" s="157">
        <v>0</v>
      </c>
      <c r="AN60" s="157">
        <v>0</v>
      </c>
      <c r="AO60" s="157">
        <v>0</v>
      </c>
      <c r="AP60" s="157">
        <v>0</v>
      </c>
      <c r="AQ60" s="157">
        <v>0</v>
      </c>
      <c r="AR60" s="157">
        <v>0</v>
      </c>
      <c r="AS60" s="157">
        <v>0</v>
      </c>
      <c r="AT60" s="157">
        <v>0</v>
      </c>
      <c r="AU60" s="157">
        <v>0</v>
      </c>
      <c r="AV60" s="157">
        <v>0.47261999999999998</v>
      </c>
      <c r="AW60" s="157">
        <v>0</v>
      </c>
      <c r="AX60" s="157">
        <v>0</v>
      </c>
      <c r="AY60" s="157">
        <v>0.22828144001066683</v>
      </c>
      <c r="AZ60" s="157">
        <v>0</v>
      </c>
      <c r="BA60" s="157">
        <v>0</v>
      </c>
      <c r="BB60" s="157">
        <v>0</v>
      </c>
      <c r="BC60" s="157">
        <v>0</v>
      </c>
      <c r="BD60" s="157">
        <v>0</v>
      </c>
      <c r="BE60" s="157">
        <v>0</v>
      </c>
      <c r="BF60" s="157">
        <v>0</v>
      </c>
    </row>
    <row r="61" spans="2:58" x14ac:dyDescent="0.5">
      <c r="B61" s="172" t="s">
        <v>386</v>
      </c>
      <c r="C61" s="157">
        <v>41.78</v>
      </c>
      <c r="D61" s="157">
        <v>0</v>
      </c>
      <c r="E61" s="157">
        <v>0</v>
      </c>
      <c r="F61" s="157">
        <v>0</v>
      </c>
      <c r="G61" s="157">
        <v>0</v>
      </c>
      <c r="H61" s="157">
        <v>136.45699999999999</v>
      </c>
      <c r="I61" s="157">
        <v>468.55010556000002</v>
      </c>
      <c r="J61" s="157">
        <v>0</v>
      </c>
      <c r="K61" s="157">
        <v>0</v>
      </c>
      <c r="L61" s="157">
        <v>0</v>
      </c>
      <c r="M61" s="157">
        <v>0</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0</v>
      </c>
      <c r="AD61" s="157">
        <v>0</v>
      </c>
      <c r="AE61" s="157">
        <v>0</v>
      </c>
      <c r="AF61" s="157">
        <v>0</v>
      </c>
      <c r="AG61" s="157">
        <v>2.3003667593002301E-10</v>
      </c>
      <c r="AH61" s="157">
        <v>0</v>
      </c>
      <c r="AI61" s="157">
        <v>0</v>
      </c>
      <c r="AJ61" s="157">
        <v>0</v>
      </c>
      <c r="AK61" s="157">
        <v>0</v>
      </c>
      <c r="AL61" s="157">
        <v>0</v>
      </c>
      <c r="AM61" s="157">
        <v>0</v>
      </c>
      <c r="AN61" s="157">
        <v>0</v>
      </c>
      <c r="AO61" s="157">
        <v>0</v>
      </c>
      <c r="AP61" s="157">
        <v>0</v>
      </c>
      <c r="AQ61" s="157">
        <v>0</v>
      </c>
      <c r="AR61" s="157">
        <v>0</v>
      </c>
      <c r="AS61" s="157">
        <v>0</v>
      </c>
      <c r="AT61" s="157">
        <v>0</v>
      </c>
      <c r="AU61" s="157">
        <v>0</v>
      </c>
      <c r="AV61" s="157">
        <v>0</v>
      </c>
      <c r="AW61" s="157">
        <v>0</v>
      </c>
      <c r="AX61" s="157">
        <v>0</v>
      </c>
      <c r="AY61" s="157">
        <v>0</v>
      </c>
      <c r="AZ61" s="157">
        <v>0</v>
      </c>
      <c r="BA61" s="157">
        <v>0</v>
      </c>
      <c r="BB61" s="157">
        <v>0</v>
      </c>
      <c r="BC61" s="157">
        <v>0</v>
      </c>
      <c r="BD61" s="157">
        <v>0</v>
      </c>
      <c r="BE61" s="157">
        <v>0</v>
      </c>
      <c r="BF61" s="157">
        <v>0</v>
      </c>
    </row>
    <row r="62" spans="2:58" x14ac:dyDescent="0.5">
      <c r="B62" s="172" t="s">
        <v>274</v>
      </c>
      <c r="C62" s="157">
        <v>392.28822057000025</v>
      </c>
      <c r="D62" s="157">
        <v>0</v>
      </c>
      <c r="E62" s="157">
        <v>0</v>
      </c>
      <c r="F62" s="157">
        <v>0.40028807999999999</v>
      </c>
      <c r="G62" s="157">
        <v>0</v>
      </c>
      <c r="H62" s="157">
        <v>4892.7223240499998</v>
      </c>
      <c r="I62" s="157">
        <v>0</v>
      </c>
      <c r="J62" s="157">
        <v>0</v>
      </c>
      <c r="K62" s="157">
        <v>1402.37081526</v>
      </c>
      <c r="L62" s="157">
        <v>0</v>
      </c>
      <c r="M62" s="157">
        <v>3.0626823700000001</v>
      </c>
      <c r="N62" s="157">
        <v>0</v>
      </c>
      <c r="O62" s="157">
        <v>2.6418363599999997</v>
      </c>
      <c r="P62" s="157">
        <v>0</v>
      </c>
      <c r="Q62" s="157">
        <v>6520.1024124900005</v>
      </c>
      <c r="R62" s="157">
        <v>9.7295689200000002</v>
      </c>
      <c r="S62" s="157">
        <v>5.0036311299999996</v>
      </c>
      <c r="T62" s="157">
        <v>94.525050769999993</v>
      </c>
      <c r="U62" s="157">
        <v>15.98127815</v>
      </c>
      <c r="V62" s="157">
        <v>10.249000000000001</v>
      </c>
      <c r="W62" s="157">
        <v>2.7515333600000003</v>
      </c>
      <c r="X62" s="157">
        <v>0</v>
      </c>
      <c r="Y62" s="157">
        <v>2.6089665599999998</v>
      </c>
      <c r="Z62" s="157">
        <v>0</v>
      </c>
      <c r="AA62" s="157">
        <v>0</v>
      </c>
      <c r="AB62" s="157">
        <v>0</v>
      </c>
      <c r="AC62" s="157">
        <v>0</v>
      </c>
      <c r="AD62" s="157">
        <v>0</v>
      </c>
      <c r="AE62" s="157">
        <v>0</v>
      </c>
      <c r="AF62" s="157">
        <v>33.649078419999995</v>
      </c>
      <c r="AG62" s="157">
        <v>2.3003667593002301E-10</v>
      </c>
      <c r="AH62" s="157">
        <v>0</v>
      </c>
      <c r="AI62" s="157">
        <v>2.8985460700000001</v>
      </c>
      <c r="AJ62" s="157">
        <v>0</v>
      </c>
      <c r="AK62" s="157">
        <v>0</v>
      </c>
      <c r="AL62" s="157">
        <v>0</v>
      </c>
      <c r="AM62" s="157">
        <v>0</v>
      </c>
      <c r="AN62" s="157">
        <v>0</v>
      </c>
      <c r="AO62" s="157">
        <v>0</v>
      </c>
      <c r="AP62" s="157">
        <v>0</v>
      </c>
      <c r="AQ62" s="157">
        <v>0</v>
      </c>
      <c r="AR62" s="157">
        <v>0</v>
      </c>
      <c r="AS62" s="157">
        <v>0</v>
      </c>
      <c r="AT62" s="157">
        <v>0</v>
      </c>
      <c r="AU62" s="157">
        <v>1.7589999999999999</v>
      </c>
      <c r="AV62" s="157">
        <v>0</v>
      </c>
      <c r="AW62" s="157">
        <v>0</v>
      </c>
      <c r="AX62" s="157">
        <v>0</v>
      </c>
      <c r="AY62" s="157">
        <v>0</v>
      </c>
      <c r="AZ62" s="157">
        <v>0</v>
      </c>
      <c r="BA62" s="157">
        <v>26.011912549999369</v>
      </c>
      <c r="BB62" s="157">
        <v>0</v>
      </c>
      <c r="BC62" s="157">
        <v>0</v>
      </c>
      <c r="BD62" s="157">
        <v>0</v>
      </c>
      <c r="BE62" s="157">
        <v>0</v>
      </c>
      <c r="BF62" s="157">
        <v>27.501270000000002</v>
      </c>
    </row>
    <row r="63" spans="2:58" x14ac:dyDescent="0.5">
      <c r="B63" s="171" t="s">
        <v>275</v>
      </c>
      <c r="C63" s="157">
        <v>0</v>
      </c>
      <c r="D63" s="157">
        <v>7.8500000000000005</v>
      </c>
      <c r="E63" s="157">
        <v>737.21775759110142</v>
      </c>
      <c r="F63" s="157">
        <v>57.686457328000003</v>
      </c>
      <c r="G63" s="157">
        <v>421.14786381050055</v>
      </c>
      <c r="H63" s="157">
        <v>1.0255721700000038</v>
      </c>
      <c r="I63" s="157">
        <v>0</v>
      </c>
      <c r="J63" s="157">
        <v>1.0332580900000004</v>
      </c>
      <c r="K63" s="157">
        <v>184.60512833999999</v>
      </c>
      <c r="L63" s="157">
        <v>317.05295982999564</v>
      </c>
      <c r="M63" s="157">
        <v>415.39776478000005</v>
      </c>
      <c r="N63" s="157">
        <v>147.33360378</v>
      </c>
      <c r="O63" s="157">
        <v>418.97006636000009</v>
      </c>
      <c r="P63" s="157">
        <v>0</v>
      </c>
      <c r="Q63" s="157">
        <v>419.74250059749994</v>
      </c>
      <c r="R63" s="157">
        <v>91.701688931999954</v>
      </c>
      <c r="S63" s="157">
        <v>212.24268646250002</v>
      </c>
      <c r="T63" s="157">
        <v>212.23333478000001</v>
      </c>
      <c r="U63" s="157">
        <v>190.03520277000001</v>
      </c>
      <c r="V63" s="157">
        <v>1.7959408699999995</v>
      </c>
      <c r="W63" s="157">
        <v>0</v>
      </c>
      <c r="X63" s="157">
        <v>64.919014804</v>
      </c>
      <c r="Y63" s="157">
        <v>0</v>
      </c>
      <c r="Z63" s="157">
        <v>0</v>
      </c>
      <c r="AA63" s="157">
        <v>0</v>
      </c>
      <c r="AB63" s="157">
        <v>0</v>
      </c>
      <c r="AC63" s="157">
        <v>0</v>
      </c>
      <c r="AD63" s="157">
        <v>0</v>
      </c>
      <c r="AE63" s="157">
        <v>0</v>
      </c>
      <c r="AF63" s="157">
        <v>0</v>
      </c>
      <c r="AG63" s="157">
        <v>2.3003667593002301E-10</v>
      </c>
      <c r="AH63" s="157">
        <v>0</v>
      </c>
      <c r="AI63" s="157">
        <v>0</v>
      </c>
      <c r="AJ63" s="157">
        <v>0</v>
      </c>
      <c r="AK63" s="157">
        <v>0</v>
      </c>
      <c r="AL63" s="157">
        <v>0</v>
      </c>
      <c r="AM63" s="157">
        <v>0</v>
      </c>
      <c r="AN63" s="157">
        <v>0</v>
      </c>
      <c r="AO63" s="157">
        <v>0</v>
      </c>
      <c r="AP63" s="157">
        <v>0</v>
      </c>
      <c r="AQ63" s="157">
        <v>0</v>
      </c>
      <c r="AR63" s="157">
        <v>0</v>
      </c>
      <c r="AS63" s="157">
        <v>0</v>
      </c>
      <c r="AT63" s="157">
        <v>0</v>
      </c>
      <c r="AU63" s="157">
        <v>0</v>
      </c>
      <c r="AV63" s="157">
        <v>0</v>
      </c>
      <c r="AW63" s="157">
        <v>0</v>
      </c>
      <c r="AX63" s="157">
        <v>0</v>
      </c>
      <c r="AY63" s="157">
        <v>0</v>
      </c>
      <c r="AZ63" s="157">
        <v>0</v>
      </c>
      <c r="BA63" s="157">
        <v>0</v>
      </c>
      <c r="BB63" s="157">
        <v>0</v>
      </c>
      <c r="BC63" s="157">
        <v>0</v>
      </c>
      <c r="BD63" s="157">
        <v>0</v>
      </c>
      <c r="BE63" s="157">
        <v>0</v>
      </c>
      <c r="BF63" s="157">
        <v>0</v>
      </c>
    </row>
    <row r="64" spans="2:58" x14ac:dyDescent="0.5">
      <c r="B64" s="171" t="s">
        <v>241</v>
      </c>
      <c r="C64" s="157">
        <v>1907.2730973169741</v>
      </c>
      <c r="D64" s="157">
        <v>39.82</v>
      </c>
      <c r="E64" s="157">
        <v>51929.372854529836</v>
      </c>
      <c r="F64" s="157">
        <v>11731.909511872997</v>
      </c>
      <c r="G64" s="157">
        <v>7098.7973385062596</v>
      </c>
      <c r="H64" s="157">
        <v>0</v>
      </c>
      <c r="I64" s="157">
        <v>9386.8028894399795</v>
      </c>
      <c r="J64" s="157">
        <v>2400.5537737286459</v>
      </c>
      <c r="K64" s="157">
        <v>7378.7156243403833</v>
      </c>
      <c r="L64" s="157">
        <v>22028.4473765</v>
      </c>
      <c r="M64" s="157">
        <v>1124.6142245000021</v>
      </c>
      <c r="N64" s="157">
        <v>9657.2166015899766</v>
      </c>
      <c r="O64" s="157">
        <v>1033.8848853899999</v>
      </c>
      <c r="P64" s="157">
        <v>0</v>
      </c>
      <c r="Q64" s="157">
        <v>52.169752598929335</v>
      </c>
      <c r="R64" s="157">
        <v>14769.92585790004</v>
      </c>
      <c r="S64" s="157">
        <v>2425.7580624823381</v>
      </c>
      <c r="T64" s="157">
        <v>58.095088290309242</v>
      </c>
      <c r="U64" s="157">
        <v>1414.8951163896472</v>
      </c>
      <c r="V64" s="157">
        <v>4609.7828409100139</v>
      </c>
      <c r="W64" s="157">
        <v>1174.5216404400005</v>
      </c>
      <c r="X64" s="157">
        <v>6124.3992126708736</v>
      </c>
      <c r="Y64" s="157">
        <v>35.628003245000009</v>
      </c>
      <c r="Z64" s="157">
        <v>75.69</v>
      </c>
      <c r="AA64" s="157">
        <v>0</v>
      </c>
      <c r="AB64" s="157">
        <v>0</v>
      </c>
      <c r="AC64" s="157">
        <v>3.08723466</v>
      </c>
      <c r="AD64" s="157">
        <v>1.5</v>
      </c>
      <c r="AE64" s="157">
        <v>1002.3283056655898</v>
      </c>
      <c r="AF64" s="157">
        <v>279.72320240000005</v>
      </c>
      <c r="AG64" s="157">
        <v>0</v>
      </c>
      <c r="AH64" s="157">
        <v>0</v>
      </c>
      <c r="AI64" s="157">
        <v>201.73779564304226</v>
      </c>
      <c r="AJ64" s="157">
        <v>669.84882203999985</v>
      </c>
      <c r="AK64" s="157">
        <v>10.051774479999995</v>
      </c>
      <c r="AL64" s="157">
        <v>29.454827660000017</v>
      </c>
      <c r="AM64" s="157">
        <v>0</v>
      </c>
      <c r="AN64" s="157">
        <v>0</v>
      </c>
      <c r="AO64" s="157">
        <v>15.009686260005227</v>
      </c>
      <c r="AP64" s="157">
        <v>184.30476787999999</v>
      </c>
      <c r="AQ64" s="157">
        <v>1738.1741713000004</v>
      </c>
      <c r="AR64" s="157">
        <v>0</v>
      </c>
      <c r="AS64" s="157">
        <v>427.32359000000002</v>
      </c>
      <c r="AT64" s="157">
        <v>0</v>
      </c>
      <c r="AU64" s="157">
        <v>8.9999999999999993E-3</v>
      </c>
      <c r="AV64" s="157">
        <v>3.6158399999999999</v>
      </c>
      <c r="AW64" s="157">
        <v>0</v>
      </c>
      <c r="AX64" s="157">
        <v>0</v>
      </c>
      <c r="AY64" s="157">
        <v>0</v>
      </c>
      <c r="AZ64" s="157">
        <v>0</v>
      </c>
      <c r="BA64" s="157">
        <v>4.6929926611483098E-13</v>
      </c>
      <c r="BB64" s="157">
        <v>0</v>
      </c>
      <c r="BC64" s="157">
        <v>324.37918000000002</v>
      </c>
      <c r="BD64" s="157">
        <v>8.1348086099980268</v>
      </c>
      <c r="BE64" s="157">
        <v>4.9447299999999998</v>
      </c>
      <c r="BF64" s="157">
        <v>536.93677000000002</v>
      </c>
    </row>
    <row r="65" spans="2:58" s="123" customFormat="1" x14ac:dyDescent="0.5">
      <c r="B65" s="166" t="s">
        <v>78</v>
      </c>
      <c r="C65" s="174">
        <v>178405.67327897548</v>
      </c>
      <c r="D65" s="174">
        <v>235529.54000000007</v>
      </c>
      <c r="E65" s="174">
        <v>324840.08795148612</v>
      </c>
      <c r="F65" s="174">
        <v>331119.80764055002</v>
      </c>
      <c r="G65" s="174">
        <v>95787.89186198097</v>
      </c>
      <c r="H65" s="174">
        <v>162865.27687720503</v>
      </c>
      <c r="I65" s="174">
        <v>125068.94088646153</v>
      </c>
      <c r="J65" s="174">
        <v>164453.26132329862</v>
      </c>
      <c r="K65" s="174">
        <v>266667.11073528935</v>
      </c>
      <c r="L65" s="174">
        <v>133359.53232008</v>
      </c>
      <c r="M65" s="174">
        <v>282648.43147978012</v>
      </c>
      <c r="N65" s="174">
        <v>134280.80289918999</v>
      </c>
      <c r="O65" s="174">
        <v>184756.80701053998</v>
      </c>
      <c r="P65" s="174">
        <v>179726.58999999997</v>
      </c>
      <c r="Q65" s="174">
        <v>379881.67884964065</v>
      </c>
      <c r="R65" s="174">
        <v>142539.95777142202</v>
      </c>
      <c r="S65" s="174">
        <v>156849.53238541179</v>
      </c>
      <c r="T65" s="174">
        <v>122513.00833931047</v>
      </c>
      <c r="U65" s="174">
        <v>190312.75273464998</v>
      </c>
      <c r="V65" s="174">
        <v>250272.53608319</v>
      </c>
      <c r="W65" s="174">
        <v>87571.64878949961</v>
      </c>
      <c r="X65" s="174">
        <v>146882.85444239204</v>
      </c>
      <c r="Y65" s="174">
        <v>42296.735245047377</v>
      </c>
      <c r="Z65" s="174">
        <v>546.14700000000005</v>
      </c>
      <c r="AA65" s="174">
        <v>3049.0219999999999</v>
      </c>
      <c r="AB65" s="174">
        <v>43561.413843071161</v>
      </c>
      <c r="AC65" s="174">
        <v>10587.946277033019</v>
      </c>
      <c r="AD65" s="174">
        <v>5127.3082758700011</v>
      </c>
      <c r="AE65" s="174">
        <v>95245.746024136461</v>
      </c>
      <c r="AF65" s="174">
        <v>63990.276790989992</v>
      </c>
      <c r="AG65" s="174">
        <v>44942.699486468431</v>
      </c>
      <c r="AH65" s="174">
        <v>1015.8137472700001</v>
      </c>
      <c r="AI65" s="174">
        <v>52391.319867907281</v>
      </c>
      <c r="AJ65" s="174">
        <v>43174.349913253594</v>
      </c>
      <c r="AK65" s="174">
        <v>41802.518577603631</v>
      </c>
      <c r="AL65" s="174">
        <v>3937.288020550001</v>
      </c>
      <c r="AM65" s="174">
        <v>720.55219</v>
      </c>
      <c r="AN65" s="174">
        <v>4364.60246026</v>
      </c>
      <c r="AO65" s="174">
        <v>2985.82831958</v>
      </c>
      <c r="AP65" s="174">
        <v>1399.88577547</v>
      </c>
      <c r="AQ65" s="174">
        <v>2247.1808127800005</v>
      </c>
      <c r="AR65" s="174">
        <v>6695.9300917200035</v>
      </c>
      <c r="AS65" s="174">
        <v>9903.7012799999993</v>
      </c>
      <c r="AT65" s="174">
        <v>5590.1320558400012</v>
      </c>
      <c r="AU65" s="174">
        <v>3492.6080000000002</v>
      </c>
      <c r="AV65" s="174">
        <v>3834.23614</v>
      </c>
      <c r="AW65" s="174">
        <v>3028.0316140600003</v>
      </c>
      <c r="AX65" s="174">
        <v>9936.3623383700015</v>
      </c>
      <c r="AY65" s="174">
        <v>5184.42097319</v>
      </c>
      <c r="AZ65" s="174">
        <v>988.21544002999997</v>
      </c>
      <c r="BA65" s="174">
        <v>1702.3042279500003</v>
      </c>
      <c r="BB65" s="174">
        <v>1146.2226275</v>
      </c>
      <c r="BC65" s="174">
        <v>5979.9455399999979</v>
      </c>
      <c r="BD65" s="174">
        <v>13983.415134280001</v>
      </c>
      <c r="BE65" s="174">
        <v>12011.675920000001</v>
      </c>
      <c r="BF65" s="174">
        <v>5702.1497399999998</v>
      </c>
    </row>
  </sheetData>
  <dataValidations count="1">
    <dataValidation type="custom" allowBlank="1" showInputMessage="1" showErrorMessage="1" errorTitle="Bashu" error="This is Format. Do not Overwrite." sqref="B42 B28:B39" xr:uid="{CF26A709-C693-4122-A0F9-FCA41DB9EDEE}">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B545-C3EB-4678-8B85-6A3B8DF946D3}">
  <sheetPr codeName="Sheet51"/>
  <dimension ref="A2:K92"/>
  <sheetViews>
    <sheetView workbookViewId="0">
      <selection activeCell="R22" sqref="R22"/>
    </sheetView>
  </sheetViews>
  <sheetFormatPr defaultColWidth="9.1328125" defaultRowHeight="15.75" x14ac:dyDescent="0.5"/>
  <cols>
    <col min="1" max="1" width="9.1328125" style="151"/>
    <col min="2" max="2" width="7" style="151" customWidth="1"/>
    <col min="3" max="3" width="39.59765625" style="151" customWidth="1"/>
    <col min="4" max="8" width="14.1328125" style="29" bestFit="1" customWidth="1"/>
    <col min="9" max="9" width="12.73046875" style="29" bestFit="1" customWidth="1"/>
    <col min="10" max="11" width="11.265625" style="29" bestFit="1" customWidth="1"/>
    <col min="12" max="16384" width="9.1328125" style="29"/>
  </cols>
  <sheetData>
    <row r="2" spans="2:11" x14ac:dyDescent="0.5">
      <c r="B2" s="366" t="s">
        <v>387</v>
      </c>
      <c r="C2" s="366"/>
      <c r="D2" s="366"/>
      <c r="E2" s="366"/>
      <c r="F2" s="366"/>
      <c r="G2" s="366"/>
      <c r="H2" s="366"/>
      <c r="I2" s="366"/>
      <c r="J2" s="366"/>
      <c r="K2" s="366"/>
    </row>
    <row r="3" spans="2:11" x14ac:dyDescent="0.5">
      <c r="B3" s="175"/>
      <c r="C3" s="175"/>
      <c r="J3" s="361" t="s">
        <v>100</v>
      </c>
      <c r="K3" s="362"/>
    </row>
    <row r="4" spans="2:11" x14ac:dyDescent="0.5">
      <c r="B4" s="363" t="s">
        <v>101</v>
      </c>
      <c r="C4" s="363"/>
      <c r="D4" s="361" t="s">
        <v>54</v>
      </c>
      <c r="E4" s="367"/>
      <c r="F4" s="362"/>
      <c r="G4" s="176" t="s">
        <v>64</v>
      </c>
      <c r="H4" s="176" t="s">
        <v>66</v>
      </c>
      <c r="I4" s="368" t="s">
        <v>388</v>
      </c>
      <c r="J4" s="369"/>
      <c r="K4" s="370"/>
    </row>
    <row r="5" spans="2:11" x14ac:dyDescent="0.5">
      <c r="B5" s="363"/>
      <c r="C5" s="363"/>
      <c r="D5" s="81">
        <v>2020</v>
      </c>
      <c r="E5" s="81">
        <v>2021</v>
      </c>
      <c r="F5" s="81">
        <v>2022</v>
      </c>
      <c r="G5" s="81">
        <v>2022</v>
      </c>
      <c r="H5" s="81">
        <v>2023</v>
      </c>
      <c r="I5" s="371"/>
      <c r="J5" s="372"/>
      <c r="K5" s="373"/>
    </row>
    <row r="6" spans="2:11" x14ac:dyDescent="0.5">
      <c r="B6" s="363"/>
      <c r="C6" s="363"/>
      <c r="D6" s="177">
        <v>1</v>
      </c>
      <c r="E6" s="177">
        <v>2</v>
      </c>
      <c r="F6" s="177">
        <v>3</v>
      </c>
      <c r="G6" s="177">
        <v>4</v>
      </c>
      <c r="H6" s="177">
        <v>5</v>
      </c>
      <c r="I6" s="178" t="s">
        <v>740</v>
      </c>
      <c r="J6" s="178" t="s">
        <v>741</v>
      </c>
      <c r="K6" s="178" t="s">
        <v>742</v>
      </c>
    </row>
    <row r="7" spans="2:11" x14ac:dyDescent="0.5">
      <c r="B7" s="179">
        <v>1</v>
      </c>
      <c r="C7" s="180" t="s">
        <v>278</v>
      </c>
      <c r="D7" s="178">
        <v>33423.535611127962</v>
      </c>
      <c r="E7" s="178">
        <v>39092.255860108002</v>
      </c>
      <c r="F7" s="178">
        <v>50333.986514111632</v>
      </c>
      <c r="G7" s="178">
        <v>63313.122975264101</v>
      </c>
      <c r="H7" s="178">
        <v>62249.294961466883</v>
      </c>
      <c r="I7" s="181">
        <f t="shared" ref="I7:J23" si="0">IFERROR((E7-D7)/D7*100,0)</f>
        <v>16.960265110590839</v>
      </c>
      <c r="J7" s="181">
        <f t="shared" si="0"/>
        <v>28.756924886177625</v>
      </c>
      <c r="K7" s="181">
        <v>-1.6802646336255542</v>
      </c>
    </row>
    <row r="8" spans="2:11" x14ac:dyDescent="0.5">
      <c r="B8" s="182" t="s">
        <v>103</v>
      </c>
      <c r="C8" s="183" t="s">
        <v>104</v>
      </c>
      <c r="D8" s="178">
        <v>21495.34030865999</v>
      </c>
      <c r="E8" s="178">
        <v>24739.788761979999</v>
      </c>
      <c r="F8" s="178">
        <v>30093.147978739999</v>
      </c>
      <c r="G8" s="178">
        <v>30352.004742509995</v>
      </c>
      <c r="H8" s="178">
        <v>30765.371045789994</v>
      </c>
      <c r="I8" s="181">
        <f t="shared" si="0"/>
        <v>15.093729183775206</v>
      </c>
      <c r="J8" s="181">
        <f t="shared" si="0"/>
        <v>21.638661785936584</v>
      </c>
      <c r="K8" s="181">
        <v>1.3619077447660406</v>
      </c>
    </row>
    <row r="9" spans="2:11" x14ac:dyDescent="0.5">
      <c r="B9" s="184" t="s">
        <v>103</v>
      </c>
      <c r="C9" s="183" t="s">
        <v>105</v>
      </c>
      <c r="D9" s="178">
        <v>4813.6494652691208</v>
      </c>
      <c r="E9" s="178">
        <v>5802.8039870660359</v>
      </c>
      <c r="F9" s="178">
        <v>9012.4319075721232</v>
      </c>
      <c r="G9" s="178">
        <v>9558.7190364646231</v>
      </c>
      <c r="H9" s="178">
        <v>9844.0885965945599</v>
      </c>
      <c r="I9" s="181">
        <f t="shared" si="0"/>
        <v>20.548952077498512</v>
      </c>
      <c r="J9" s="181">
        <f t="shared" si="0"/>
        <v>55.311672213296873</v>
      </c>
      <c r="K9" s="181">
        <v>2.9854372645676519</v>
      </c>
    </row>
    <row r="10" spans="2:11" x14ac:dyDescent="0.5">
      <c r="B10" s="184"/>
      <c r="C10" s="183" t="s">
        <v>106</v>
      </c>
      <c r="D10" s="178">
        <v>2790.2954549283982</v>
      </c>
      <c r="E10" s="178">
        <v>3434.3676379497797</v>
      </c>
      <c r="F10" s="178">
        <v>5519.8790375856588</v>
      </c>
      <c r="G10" s="178">
        <v>16928.735858084015</v>
      </c>
      <c r="H10" s="178">
        <v>15001.140394850274</v>
      </c>
      <c r="I10" s="181">
        <f t="shared" si="0"/>
        <v>23.082580086054332</v>
      </c>
      <c r="J10" s="181">
        <f t="shared" si="0"/>
        <v>60.724756912771007</v>
      </c>
      <c r="K10" s="181">
        <v>-11.386529268298865</v>
      </c>
    </row>
    <row r="11" spans="2:11" x14ac:dyDescent="0.5">
      <c r="B11" s="185"/>
      <c r="C11" s="183" t="s">
        <v>107</v>
      </c>
      <c r="D11" s="178">
        <v>4324.2503822704384</v>
      </c>
      <c r="E11" s="178">
        <v>5115.2954731121863</v>
      </c>
      <c r="F11" s="178">
        <v>5708.5275902138546</v>
      </c>
      <c r="G11" s="178">
        <v>6473.6633382054688</v>
      </c>
      <c r="H11" s="178">
        <v>6638.6949242320516</v>
      </c>
      <c r="I11" s="181">
        <f t="shared" si="0"/>
        <v>18.293230523492753</v>
      </c>
      <c r="J11" s="181">
        <f t="shared" si="0"/>
        <v>11.597220927313142</v>
      </c>
      <c r="K11" s="181">
        <v>2.5492766213624316</v>
      </c>
    </row>
    <row r="12" spans="2:11" x14ac:dyDescent="0.5">
      <c r="B12" s="186">
        <v>2</v>
      </c>
      <c r="C12" s="180" t="s">
        <v>108</v>
      </c>
      <c r="D12" s="178">
        <v>142094.62789130001</v>
      </c>
      <c r="E12" s="178">
        <v>207349.05680722996</v>
      </c>
      <c r="F12" s="178">
        <v>233581.53607442993</v>
      </c>
      <c r="G12" s="178">
        <v>226722.41505724998</v>
      </c>
      <c r="H12" s="178">
        <v>225824.26653154989</v>
      </c>
      <c r="I12" s="181">
        <f t="shared" si="0"/>
        <v>45.923220240140594</v>
      </c>
      <c r="J12" s="181">
        <f t="shared" si="0"/>
        <v>12.651361752558149</v>
      </c>
      <c r="K12" s="181">
        <v>-0.39614456535905229</v>
      </c>
    </row>
    <row r="13" spans="2:11" x14ac:dyDescent="0.5">
      <c r="B13" s="182" t="s">
        <v>103</v>
      </c>
      <c r="C13" s="183" t="s">
        <v>109</v>
      </c>
      <c r="D13" s="178">
        <v>8.1928829999999984</v>
      </c>
      <c r="E13" s="178">
        <v>8220.4411785100001</v>
      </c>
      <c r="F13" s="178">
        <v>22655.038604410001</v>
      </c>
      <c r="G13" s="178">
        <v>14338.679354430002</v>
      </c>
      <c r="H13" s="178">
        <v>13850.50039895</v>
      </c>
      <c r="I13" s="181">
        <f t="shared" si="0"/>
        <v>100236.36728987833</v>
      </c>
      <c r="J13" s="181">
        <f t="shared" si="0"/>
        <v>175.59395064628819</v>
      </c>
      <c r="K13" s="181">
        <v>-3.4046298366325938</v>
      </c>
    </row>
    <row r="14" spans="2:11" x14ac:dyDescent="0.5">
      <c r="B14" s="185"/>
      <c r="C14" s="183" t="s">
        <v>389</v>
      </c>
      <c r="D14" s="178">
        <v>142086.43500830003</v>
      </c>
      <c r="E14" s="178">
        <v>199128.61562872003</v>
      </c>
      <c r="F14" s="178">
        <v>210926.49747001991</v>
      </c>
      <c r="G14" s="178">
        <v>212383.73570281995</v>
      </c>
      <c r="H14" s="178">
        <v>211973.76613259991</v>
      </c>
      <c r="I14" s="181">
        <f t="shared" si="0"/>
        <v>40.146112904506232</v>
      </c>
      <c r="J14" s="181">
        <f t="shared" si="0"/>
        <v>5.9247546135193891</v>
      </c>
      <c r="K14" s="181">
        <v>-0.19303246967728951</v>
      </c>
    </row>
    <row r="15" spans="2:11" x14ac:dyDescent="0.5">
      <c r="B15" s="187">
        <v>3</v>
      </c>
      <c r="C15" s="180" t="s">
        <v>114</v>
      </c>
      <c r="D15" s="178">
        <v>106150.19672606001</v>
      </c>
      <c r="E15" s="178">
        <v>130425.4129967097</v>
      </c>
      <c r="F15" s="178">
        <v>159022.77745923001</v>
      </c>
      <c r="G15" s="178">
        <v>164847.94554875407</v>
      </c>
      <c r="H15" s="178">
        <v>168373.59797932961</v>
      </c>
      <c r="I15" s="181">
        <f t="shared" si="0"/>
        <v>22.868743553341051</v>
      </c>
      <c r="J15" s="181">
        <f t="shared" si="0"/>
        <v>21.926221129345212</v>
      </c>
      <c r="K15" s="181">
        <v>2.1387299786110021</v>
      </c>
    </row>
    <row r="16" spans="2:11" x14ac:dyDescent="0.5">
      <c r="B16" s="186">
        <v>4</v>
      </c>
      <c r="C16" s="180" t="s">
        <v>390</v>
      </c>
      <c r="D16" s="178">
        <v>41.041601650000004</v>
      </c>
      <c r="E16" s="178">
        <v>10.674746287900005</v>
      </c>
      <c r="F16" s="178">
        <v>37.580378059100006</v>
      </c>
      <c r="G16" s="178">
        <v>45.463554527799992</v>
      </c>
      <c r="H16" s="178">
        <v>47.7029628477</v>
      </c>
      <c r="I16" s="181">
        <f t="shared" si="0"/>
        <v>-73.990424694110331</v>
      </c>
      <c r="J16" s="181">
        <f t="shared" si="0"/>
        <v>252.04937940022015</v>
      </c>
      <c r="K16" s="181">
        <v>4.9257220275873008</v>
      </c>
    </row>
    <row r="17" spans="2:11" x14ac:dyDescent="0.5">
      <c r="B17" s="179">
        <v>5</v>
      </c>
      <c r="C17" s="180" t="s">
        <v>391</v>
      </c>
      <c r="D17" s="178">
        <v>29558.021974505216</v>
      </c>
      <c r="E17" s="178">
        <v>37482.787306245227</v>
      </c>
      <c r="F17" s="178">
        <v>42123.340044404024</v>
      </c>
      <c r="G17" s="178">
        <v>49450.805234951658</v>
      </c>
      <c r="H17" s="178">
        <v>45010.549400231044</v>
      </c>
      <c r="I17" s="181">
        <f t="shared" si="0"/>
        <v>26.810878409168875</v>
      </c>
      <c r="J17" s="181">
        <f t="shared" si="0"/>
        <v>12.380490010639114</v>
      </c>
      <c r="K17" s="181">
        <v>-8.9791375764741979</v>
      </c>
    </row>
    <row r="18" spans="2:11" x14ac:dyDescent="0.5">
      <c r="B18" s="179"/>
      <c r="C18" s="188" t="s">
        <v>392</v>
      </c>
      <c r="D18" s="178">
        <v>7631.0530343424907</v>
      </c>
      <c r="E18" s="178">
        <v>10760.370147815291</v>
      </c>
      <c r="F18" s="178">
        <v>11707.879956755312</v>
      </c>
      <c r="G18" s="178">
        <v>15122.518581161539</v>
      </c>
      <c r="H18" s="178">
        <v>15673.401007353967</v>
      </c>
      <c r="I18" s="181">
        <f t="shared" si="0"/>
        <v>41.007670886177102</v>
      </c>
      <c r="J18" s="181">
        <f t="shared" si="0"/>
        <v>8.8055503288834096</v>
      </c>
      <c r="K18" s="181">
        <v>3.6427954988838565</v>
      </c>
    </row>
    <row r="19" spans="2:11" x14ac:dyDescent="0.5">
      <c r="B19" s="186"/>
      <c r="C19" s="188" t="s">
        <v>393</v>
      </c>
      <c r="D19" s="178">
        <v>4002.8836038227128</v>
      </c>
      <c r="E19" s="178">
        <v>4175.6323816310896</v>
      </c>
      <c r="F19" s="178">
        <v>4726.9839512065701</v>
      </c>
      <c r="G19" s="178">
        <v>6537.9363109328096</v>
      </c>
      <c r="H19" s="178">
        <v>5906.2738094254764</v>
      </c>
      <c r="I19" s="181">
        <f t="shared" si="0"/>
        <v>4.3156083190478878</v>
      </c>
      <c r="J19" s="181">
        <f t="shared" si="0"/>
        <v>13.204025622583924</v>
      </c>
      <c r="K19" s="181">
        <v>-9.6614967088477162</v>
      </c>
    </row>
    <row r="20" spans="2:11" x14ac:dyDescent="0.5">
      <c r="B20" s="187"/>
      <c r="C20" s="188" t="s">
        <v>394</v>
      </c>
      <c r="D20" s="178">
        <v>17924.085336340006</v>
      </c>
      <c r="E20" s="178">
        <v>22546.784776798846</v>
      </c>
      <c r="F20" s="178">
        <v>25688.476136442114</v>
      </c>
      <c r="G20" s="178">
        <v>27790.350342857313</v>
      </c>
      <c r="H20" s="178">
        <v>23430.874583451576</v>
      </c>
      <c r="I20" s="181">
        <f t="shared" si="0"/>
        <v>25.79043423257194</v>
      </c>
      <c r="J20" s="181">
        <f t="shared" si="0"/>
        <v>13.934099210793638</v>
      </c>
      <c r="K20" s="181">
        <v>-15.687012598335995</v>
      </c>
    </row>
    <row r="21" spans="2:11" x14ac:dyDescent="0.5">
      <c r="B21" s="187">
        <v>6</v>
      </c>
      <c r="C21" s="180" t="s">
        <v>395</v>
      </c>
      <c r="D21" s="178">
        <v>8481.8638741449959</v>
      </c>
      <c r="E21" s="178">
        <v>19298.347909995005</v>
      </c>
      <c r="F21" s="178">
        <v>22174.091932785865</v>
      </c>
      <c r="G21" s="178">
        <v>22339.3044656905</v>
      </c>
      <c r="H21" s="178">
        <v>21517.991149640002</v>
      </c>
      <c r="I21" s="181">
        <f t="shared" si="0"/>
        <v>127.52484826856943</v>
      </c>
      <c r="J21" s="181">
        <f t="shared" si="0"/>
        <v>14.901503673801283</v>
      </c>
      <c r="K21" s="181">
        <v>-3.67653933591308</v>
      </c>
    </row>
    <row r="22" spans="2:11" x14ac:dyDescent="0.5">
      <c r="B22" s="189">
        <v>7</v>
      </c>
      <c r="C22" s="180" t="s">
        <v>396</v>
      </c>
      <c r="D22" s="178">
        <v>5419.3820209691066</v>
      </c>
      <c r="E22" s="178">
        <v>11838.628286575153</v>
      </c>
      <c r="F22" s="178">
        <v>12377.799630263951</v>
      </c>
      <c r="G22" s="178">
        <v>2315.5211988355563</v>
      </c>
      <c r="H22" s="178">
        <v>3733.6222042228137</v>
      </c>
      <c r="I22" s="181">
        <f t="shared" si="0"/>
        <v>118.4497834027604</v>
      </c>
      <c r="J22" s="181">
        <f t="shared" si="0"/>
        <v>4.5543396636602882</v>
      </c>
      <c r="K22" s="181">
        <v>61.243274563860652</v>
      </c>
    </row>
    <row r="23" spans="2:11" x14ac:dyDescent="0.5">
      <c r="B23" s="374" t="s">
        <v>397</v>
      </c>
      <c r="C23" s="374"/>
      <c r="D23" s="190">
        <v>325168.6696997573</v>
      </c>
      <c r="E23" s="190">
        <v>445497.16391315096</v>
      </c>
      <c r="F23" s="190">
        <v>519651.11203328439</v>
      </c>
      <c r="G23" s="190">
        <v>529034.57803527371</v>
      </c>
      <c r="H23" s="190">
        <v>526757.02518928796</v>
      </c>
      <c r="I23" s="191">
        <f t="shared" si="0"/>
        <v>37.004947101606774</v>
      </c>
      <c r="J23" s="191">
        <f t="shared" si="0"/>
        <v>16.645212164490825</v>
      </c>
      <c r="K23" s="191">
        <v>-0.43051115003561979</v>
      </c>
    </row>
    <row r="24" spans="2:11" x14ac:dyDescent="0.5">
      <c r="B24" s="192"/>
      <c r="C24" s="193" t="s">
        <v>128</v>
      </c>
      <c r="D24" s="178">
        <v>0</v>
      </c>
      <c r="E24" s="178">
        <v>0</v>
      </c>
      <c r="F24" s="178">
        <v>0</v>
      </c>
      <c r="G24" s="178">
        <v>0</v>
      </c>
      <c r="H24" s="178">
        <v>0</v>
      </c>
      <c r="I24" s="194"/>
      <c r="J24" s="195"/>
      <c r="K24" s="196"/>
    </row>
    <row r="25" spans="2:11" x14ac:dyDescent="0.5">
      <c r="B25" s="197">
        <v>1</v>
      </c>
      <c r="C25" s="198" t="s">
        <v>129</v>
      </c>
      <c r="D25" s="178">
        <v>30381.570250064004</v>
      </c>
      <c r="E25" s="178">
        <v>28288.442433063999</v>
      </c>
      <c r="F25" s="178">
        <v>20319.620954951995</v>
      </c>
      <c r="G25" s="178">
        <v>21216.399278284</v>
      </c>
      <c r="H25" s="178">
        <v>21109.484108683999</v>
      </c>
      <c r="I25" s="181">
        <f t="shared" ref="I25:J40" si="1">IFERROR((E25-D25)/D25*100,0)</f>
        <v>-6.8894655535310738</v>
      </c>
      <c r="J25" s="181">
        <f t="shared" si="1"/>
        <v>-28.169884209665476</v>
      </c>
      <c r="K25" s="181">
        <v>-0.50392702455139782</v>
      </c>
    </row>
    <row r="26" spans="2:11" x14ac:dyDescent="0.5">
      <c r="B26" s="199"/>
      <c r="C26" s="183" t="s">
        <v>130</v>
      </c>
      <c r="D26" s="178">
        <v>379.45902806999999</v>
      </c>
      <c r="E26" s="178">
        <v>521.09870777000003</v>
      </c>
      <c r="F26" s="178">
        <v>371.40727201999982</v>
      </c>
      <c r="G26" s="178">
        <v>507.30420828999985</v>
      </c>
      <c r="H26" s="178">
        <v>557.50051506</v>
      </c>
      <c r="I26" s="181">
        <f t="shared" si="1"/>
        <v>37.326738652235022</v>
      </c>
      <c r="J26" s="181">
        <f t="shared" si="1"/>
        <v>-28.726119162834362</v>
      </c>
      <c r="K26" s="181">
        <v>9.894715231951217</v>
      </c>
    </row>
    <row r="27" spans="2:11" x14ac:dyDescent="0.5">
      <c r="B27" s="200"/>
      <c r="C27" s="183" t="s">
        <v>133</v>
      </c>
      <c r="D27" s="178">
        <v>16871.95208915</v>
      </c>
      <c r="E27" s="178">
        <v>17507.108433120004</v>
      </c>
      <c r="F27" s="178">
        <v>10770.062183620004</v>
      </c>
      <c r="G27" s="178">
        <v>11347.654798120002</v>
      </c>
      <c r="H27" s="178">
        <v>11628.089674210003</v>
      </c>
      <c r="I27" s="181">
        <f t="shared" si="1"/>
        <v>3.7645693907491578</v>
      </c>
      <c r="J27" s="181">
        <f t="shared" si="1"/>
        <v>-38.48177598965934</v>
      </c>
      <c r="K27" s="181">
        <v>2.4713024944719111</v>
      </c>
    </row>
    <row r="28" spans="2:11" x14ac:dyDescent="0.5">
      <c r="B28" s="201"/>
      <c r="C28" s="183" t="s">
        <v>138</v>
      </c>
      <c r="D28" s="178">
        <v>13130.159132844003</v>
      </c>
      <c r="E28" s="178">
        <v>10260.235292174004</v>
      </c>
      <c r="F28" s="178">
        <v>9178.1514993119981</v>
      </c>
      <c r="G28" s="178">
        <v>9361.4402718739984</v>
      </c>
      <c r="H28" s="178">
        <v>8923.8939194139984</v>
      </c>
      <c r="I28" s="181">
        <f t="shared" si="1"/>
        <v>-21.857494731279552</v>
      </c>
      <c r="J28" s="181">
        <f t="shared" si="1"/>
        <v>-10.546383801620664</v>
      </c>
      <c r="K28" s="181">
        <v>-4.6739213171565828</v>
      </c>
    </row>
    <row r="29" spans="2:11" x14ac:dyDescent="0.5">
      <c r="B29" s="202">
        <v>2</v>
      </c>
      <c r="C29" s="183" t="s">
        <v>398</v>
      </c>
      <c r="D29" s="178">
        <v>467.56</v>
      </c>
      <c r="E29" s="178">
        <v>559.34220000000005</v>
      </c>
      <c r="F29" s="178">
        <v>761.6</v>
      </c>
      <c r="G29" s="178">
        <v>856.18799999999999</v>
      </c>
      <c r="H29" s="178">
        <v>883.12999000000002</v>
      </c>
      <c r="I29" s="181">
        <f t="shared" si="1"/>
        <v>19.630036786722567</v>
      </c>
      <c r="J29" s="181">
        <f t="shared" si="1"/>
        <v>36.159939300127888</v>
      </c>
      <c r="K29" s="181">
        <v>3.1467376323891525</v>
      </c>
    </row>
    <row r="30" spans="2:11" x14ac:dyDescent="0.5">
      <c r="B30" s="203">
        <v>3</v>
      </c>
      <c r="C30" s="180" t="s">
        <v>142</v>
      </c>
      <c r="D30" s="178">
        <v>9731.8269380200018</v>
      </c>
      <c r="E30" s="178">
        <v>14153.18246543</v>
      </c>
      <c r="F30" s="178">
        <v>5333.8996978600007</v>
      </c>
      <c r="G30" s="178">
        <v>7682.7359704400014</v>
      </c>
      <c r="H30" s="178">
        <v>8486.6265271200009</v>
      </c>
      <c r="I30" s="181">
        <f t="shared" si="1"/>
        <v>45.431916900790561</v>
      </c>
      <c r="J30" s="181">
        <f t="shared" si="1"/>
        <v>-62.313071912353479</v>
      </c>
      <c r="K30" s="181">
        <v>10.463597340492225</v>
      </c>
    </row>
    <row r="31" spans="2:11" x14ac:dyDescent="0.5">
      <c r="B31" s="204">
        <v>4</v>
      </c>
      <c r="C31" s="180" t="s">
        <v>399</v>
      </c>
      <c r="D31" s="178">
        <v>262732.25177442998</v>
      </c>
      <c r="E31" s="178">
        <v>365554.01504372951</v>
      </c>
      <c r="F31" s="178">
        <v>449685.75733884494</v>
      </c>
      <c r="G31" s="178">
        <v>453345.0631106798</v>
      </c>
      <c r="H31" s="178">
        <v>451219.93765841529</v>
      </c>
      <c r="I31" s="181">
        <f t="shared" si="1"/>
        <v>39.135569605507605</v>
      </c>
      <c r="J31" s="181">
        <f t="shared" si="1"/>
        <v>23.01485931841048</v>
      </c>
      <c r="K31" s="181">
        <v>-0.46876554421541683</v>
      </c>
    </row>
    <row r="32" spans="2:11" x14ac:dyDescent="0.5">
      <c r="B32" s="199"/>
      <c r="C32" s="183" t="s">
        <v>400</v>
      </c>
      <c r="D32" s="178">
        <v>39720.689920270001</v>
      </c>
      <c r="E32" s="178">
        <v>54127.788161430006</v>
      </c>
      <c r="F32" s="178">
        <v>90238.857239690013</v>
      </c>
      <c r="G32" s="178">
        <v>73865.005134990002</v>
      </c>
      <c r="H32" s="178">
        <v>72627.255938479997</v>
      </c>
      <c r="I32" s="181">
        <f t="shared" si="1"/>
        <v>36.271017119991839</v>
      </c>
      <c r="J32" s="181">
        <f t="shared" si="1"/>
        <v>66.714473849481578</v>
      </c>
      <c r="K32" s="181">
        <v>-1.6756909367947517</v>
      </c>
    </row>
    <row r="33" spans="2:11" x14ac:dyDescent="0.5">
      <c r="B33" s="201"/>
      <c r="C33" s="183" t="s">
        <v>401</v>
      </c>
      <c r="D33" s="178">
        <v>223011.56185415993</v>
      </c>
      <c r="E33" s="178">
        <v>311426.2268822997</v>
      </c>
      <c r="F33" s="178">
        <v>359446.90009915491</v>
      </c>
      <c r="G33" s="178">
        <v>379480.05797568988</v>
      </c>
      <c r="H33" s="178">
        <v>378592.68171993515</v>
      </c>
      <c r="I33" s="181">
        <f t="shared" si="1"/>
        <v>39.645776341389514</v>
      </c>
      <c r="J33" s="181">
        <f t="shared" si="1"/>
        <v>15.419598309876491</v>
      </c>
      <c r="K33" s="181">
        <v>-0.23384002323821124</v>
      </c>
    </row>
    <row r="34" spans="2:11" x14ac:dyDescent="0.5">
      <c r="B34" s="202">
        <v>5</v>
      </c>
      <c r="C34" s="180" t="s">
        <v>150</v>
      </c>
      <c r="D34" s="178">
        <v>2222.7226718630391</v>
      </c>
      <c r="E34" s="178">
        <v>2565.3824270089995</v>
      </c>
      <c r="F34" s="178">
        <v>3073.0957500523609</v>
      </c>
      <c r="G34" s="178">
        <v>3135.1506559529998</v>
      </c>
      <c r="H34" s="178">
        <v>3141.9837287241012</v>
      </c>
      <c r="I34" s="181">
        <f t="shared" si="1"/>
        <v>15.416217213402977</v>
      </c>
      <c r="J34" s="181">
        <f t="shared" si="1"/>
        <v>19.790941019086524</v>
      </c>
      <c r="K34" s="181">
        <v>0.21795038009183887</v>
      </c>
    </row>
    <row r="35" spans="2:11" x14ac:dyDescent="0.5">
      <c r="B35" s="203">
        <v>6</v>
      </c>
      <c r="C35" s="180" t="s">
        <v>151</v>
      </c>
      <c r="D35" s="178">
        <v>11063.231908766804</v>
      </c>
      <c r="E35" s="178">
        <v>15031.023641503067</v>
      </c>
      <c r="F35" s="178">
        <v>18136.786196785364</v>
      </c>
      <c r="G35" s="178">
        <v>20346.016372824328</v>
      </c>
      <c r="H35" s="178">
        <v>20618.311815586527</v>
      </c>
      <c r="I35" s="181">
        <f t="shared" si="1"/>
        <v>35.864671060470833</v>
      </c>
      <c r="J35" s="181">
        <f t="shared" si="1"/>
        <v>20.662348948123459</v>
      </c>
      <c r="K35" s="181">
        <v>1.3383231280885886</v>
      </c>
    </row>
    <row r="36" spans="2:11" x14ac:dyDescent="0.5">
      <c r="B36" s="203">
        <v>7</v>
      </c>
      <c r="C36" s="180" t="s">
        <v>402</v>
      </c>
      <c r="D36" s="178">
        <v>11.081014559999998</v>
      </c>
      <c r="E36" s="178">
        <v>7.2035633300000015</v>
      </c>
      <c r="F36" s="178">
        <v>3.3029326500000002</v>
      </c>
      <c r="G36" s="178">
        <v>2.7773106500000004</v>
      </c>
      <c r="H36" s="178">
        <v>2.7215156500000002</v>
      </c>
      <c r="I36" s="181">
        <f t="shared" si="1"/>
        <v>-34.991843111520978</v>
      </c>
      <c r="J36" s="181">
        <f t="shared" si="1"/>
        <v>-54.148627579289986</v>
      </c>
      <c r="K36" s="181">
        <v>-2.008957838403862</v>
      </c>
    </row>
    <row r="37" spans="2:11" x14ac:dyDescent="0.5">
      <c r="B37" s="203">
        <v>8</v>
      </c>
      <c r="C37" s="180" t="s">
        <v>403</v>
      </c>
      <c r="D37" s="178">
        <v>1.3357586899999998</v>
      </c>
      <c r="E37" s="178">
        <v>1.3357586899999998</v>
      </c>
      <c r="F37" s="178">
        <v>1.3357586899999998</v>
      </c>
      <c r="G37" s="178">
        <v>1.3357586899999998</v>
      </c>
      <c r="H37" s="178">
        <v>1.3357586899999998</v>
      </c>
      <c r="I37" s="181">
        <f t="shared" si="1"/>
        <v>0</v>
      </c>
      <c r="J37" s="181">
        <f t="shared" si="1"/>
        <v>0</v>
      </c>
      <c r="K37" s="181">
        <v>0</v>
      </c>
    </row>
    <row r="38" spans="2:11" x14ac:dyDescent="0.5">
      <c r="B38" s="203">
        <v>9</v>
      </c>
      <c r="C38" s="180" t="s">
        <v>395</v>
      </c>
      <c r="D38" s="178">
        <v>8469.0563456300006</v>
      </c>
      <c r="E38" s="178">
        <v>19324.723121619998</v>
      </c>
      <c r="F38" s="178">
        <v>22175.752291289999</v>
      </c>
      <c r="G38" s="178">
        <v>21786.988630124506</v>
      </c>
      <c r="H38" s="178">
        <v>20767.927206546665</v>
      </c>
      <c r="I38" s="181">
        <f t="shared" si="1"/>
        <v>128.18035838894232</v>
      </c>
      <c r="J38" s="181">
        <f t="shared" si="1"/>
        <v>14.753273057145865</v>
      </c>
      <c r="K38" s="181">
        <v>-4.6773853921638437</v>
      </c>
    </row>
    <row r="39" spans="2:11" x14ac:dyDescent="0.5">
      <c r="B39" s="203">
        <v>10</v>
      </c>
      <c r="C39" s="180" t="s">
        <v>396</v>
      </c>
      <c r="D39" s="178">
        <v>88.03303535770003</v>
      </c>
      <c r="E39" s="178">
        <v>12.51327886520002</v>
      </c>
      <c r="F39" s="178">
        <v>159.96111695999991</v>
      </c>
      <c r="G39" s="178">
        <v>661.92296504759111</v>
      </c>
      <c r="H39" s="178">
        <v>525.56688403391172</v>
      </c>
      <c r="I39" s="181">
        <f t="shared" si="1"/>
        <v>-85.785700999226634</v>
      </c>
      <c r="J39" s="181">
        <f t="shared" si="1"/>
        <v>1178.3309529276044</v>
      </c>
      <c r="K39" s="181">
        <v>-20.599992478562157</v>
      </c>
    </row>
    <row r="40" spans="2:11" x14ac:dyDescent="0.5">
      <c r="B40" s="365" t="s">
        <v>397</v>
      </c>
      <c r="C40" s="365"/>
      <c r="D40" s="190">
        <v>325168.66969738138</v>
      </c>
      <c r="E40" s="190">
        <v>445497.1639332411</v>
      </c>
      <c r="F40" s="190">
        <v>519651.11203808466</v>
      </c>
      <c r="G40" s="190">
        <v>529034.57805269328</v>
      </c>
      <c r="H40" s="190">
        <v>526757.02519345039</v>
      </c>
      <c r="I40" s="191">
        <f t="shared" si="1"/>
        <v>37.004947108786212</v>
      </c>
      <c r="J40" s="191">
        <f t="shared" si="1"/>
        <v>16.645212160308098</v>
      </c>
      <c r="K40" s="191">
        <v>-0.43051115252735689</v>
      </c>
    </row>
    <row r="41" spans="2:11" x14ac:dyDescent="0.5">
      <c r="B41" s="205"/>
      <c r="C41" s="205"/>
      <c r="D41" s="206"/>
      <c r="E41" s="206"/>
      <c r="F41" s="206"/>
      <c r="G41" s="206"/>
      <c r="H41" s="206"/>
      <c r="I41" s="207"/>
      <c r="J41" s="207"/>
      <c r="K41" s="207"/>
    </row>
    <row r="42" spans="2:11" x14ac:dyDescent="0.5">
      <c r="C42" s="208" t="s">
        <v>126</v>
      </c>
      <c r="D42" s="209"/>
      <c r="E42" s="209"/>
      <c r="F42" s="209"/>
      <c r="G42" s="209"/>
      <c r="H42" s="209"/>
      <c r="J42" s="209"/>
      <c r="K42" s="209"/>
    </row>
    <row r="43" spans="2:11" x14ac:dyDescent="0.5">
      <c r="C43" s="210" t="s">
        <v>324</v>
      </c>
      <c r="D43" s="209"/>
      <c r="E43" s="209"/>
      <c r="F43" s="209"/>
      <c r="G43" s="209"/>
      <c r="H43" s="209"/>
      <c r="J43" s="209"/>
      <c r="K43" s="209"/>
    </row>
    <row r="44" spans="2:11" x14ac:dyDescent="0.5">
      <c r="C44" s="211" t="s">
        <v>404</v>
      </c>
      <c r="D44" s="178">
        <v>21964.535824587234</v>
      </c>
      <c r="E44" s="178">
        <v>18279.395993541704</v>
      </c>
      <c r="F44" s="178">
        <v>30522.152256529997</v>
      </c>
      <c r="G44" s="178">
        <v>15727.140241903173</v>
      </c>
      <c r="H44" s="178">
        <v>18975.661466716905</v>
      </c>
      <c r="I44" s="178">
        <v>-16.77768135177417</v>
      </c>
      <c r="J44" s="178">
        <v>66.975715539582282</v>
      </c>
      <c r="K44" s="178">
        <v>20.655511268084311</v>
      </c>
    </row>
    <row r="45" spans="2:11" x14ac:dyDescent="0.5">
      <c r="C45" s="212" t="s">
        <v>163</v>
      </c>
      <c r="D45" s="178">
        <v>8068.621880619994</v>
      </c>
      <c r="E45" s="178">
        <v>8526.843212921709</v>
      </c>
      <c r="F45" s="178">
        <v>10282.376176619999</v>
      </c>
      <c r="G45" s="178">
        <v>4877.8958997200007</v>
      </c>
      <c r="H45" s="178">
        <v>5859.2697280669108</v>
      </c>
      <c r="I45" s="178">
        <v>5.6790532395912097</v>
      </c>
      <c r="J45" s="178">
        <v>20.588310584131865</v>
      </c>
      <c r="K45" s="178">
        <v>20.118794015330312</v>
      </c>
    </row>
    <row r="46" spans="2:11" x14ac:dyDescent="0.5">
      <c r="C46" s="212" t="s">
        <v>405</v>
      </c>
      <c r="D46" s="178">
        <v>13895.913943967233</v>
      </c>
      <c r="E46" s="178">
        <v>9752.5527806199989</v>
      </c>
      <c r="F46" s="178">
        <v>20239.77607991</v>
      </c>
      <c r="G46" s="178">
        <v>10849.244342183176</v>
      </c>
      <c r="H46" s="178">
        <v>13116.391738650005</v>
      </c>
      <c r="I46" s="178">
        <v>-29.817118759187704</v>
      </c>
      <c r="J46" s="178">
        <v>107.5331098964152</v>
      </c>
      <c r="K46" s="178">
        <v>20.896823087041057</v>
      </c>
    </row>
    <row r="47" spans="2:11" x14ac:dyDescent="0.5">
      <c r="C47" s="211" t="s">
        <v>406</v>
      </c>
      <c r="D47" s="178">
        <v>38.316061149999996</v>
      </c>
      <c r="E47" s="178">
        <v>16.164283390000001</v>
      </c>
      <c r="F47" s="178">
        <v>19.981650199999997</v>
      </c>
      <c r="G47" s="178">
        <v>13.5648412</v>
      </c>
      <c r="H47" s="178">
        <v>16.914234359999995</v>
      </c>
      <c r="I47" s="178">
        <v>-57.813295769834092</v>
      </c>
      <c r="J47" s="178">
        <v>23.61605966622437</v>
      </c>
      <c r="K47" s="178">
        <v>24.691724072671008</v>
      </c>
    </row>
    <row r="48" spans="2:11" x14ac:dyDescent="0.5">
      <c r="C48" s="211" t="s">
        <v>407</v>
      </c>
      <c r="D48" s="178">
        <v>8757.2275591160069</v>
      </c>
      <c r="E48" s="178">
        <v>9378.5188447590026</v>
      </c>
      <c r="F48" s="178">
        <v>11857.162195293684</v>
      </c>
      <c r="G48" s="178">
        <v>5410.7392763986172</v>
      </c>
      <c r="H48" s="178">
        <v>6406.8753374932812</v>
      </c>
      <c r="I48" s="178">
        <v>7.0946116387743103</v>
      </c>
      <c r="J48" s="178">
        <v>26.428942475493571</v>
      </c>
      <c r="K48" s="178">
        <v>18.410350419946518</v>
      </c>
    </row>
    <row r="49" spans="3:11" x14ac:dyDescent="0.5">
      <c r="C49" s="211" t="s">
        <v>408</v>
      </c>
      <c r="D49" s="178">
        <v>2907.399151989589</v>
      </c>
      <c r="E49" s="178">
        <v>3352.7162369260996</v>
      </c>
      <c r="F49" s="178">
        <v>4357.8270836267402</v>
      </c>
      <c r="G49" s="178">
        <v>1630.9447494065587</v>
      </c>
      <c r="H49" s="178">
        <v>2163.3609998893921</v>
      </c>
      <c r="I49" s="178">
        <v>15.316682081019787</v>
      </c>
      <c r="J49" s="178">
        <v>29.979001372993181</v>
      </c>
      <c r="K49" s="178">
        <v>32.6446527803324</v>
      </c>
    </row>
    <row r="50" spans="3:11" x14ac:dyDescent="0.5">
      <c r="C50" s="211" t="s">
        <v>409</v>
      </c>
      <c r="D50" s="178">
        <v>140.05048382999999</v>
      </c>
      <c r="E50" s="178">
        <v>35.690527689999996</v>
      </c>
      <c r="F50" s="178">
        <v>19.585328789999998</v>
      </c>
      <c r="G50" s="178">
        <v>1.4050825100000002</v>
      </c>
      <c r="H50" s="178">
        <v>1.9294773099999998</v>
      </c>
      <c r="I50" s="178">
        <v>-74.515955451233665</v>
      </c>
      <c r="J50" s="178">
        <v>-45.124574900898587</v>
      </c>
      <c r="K50" s="178">
        <v>37.321281580823289</v>
      </c>
    </row>
    <row r="51" spans="3:11" x14ac:dyDescent="0.5">
      <c r="C51" s="213" t="s">
        <v>410</v>
      </c>
      <c r="D51" s="178">
        <v>6648.2541233002639</v>
      </c>
      <c r="E51" s="178">
        <v>17302.773723081053</v>
      </c>
      <c r="F51" s="178">
        <v>5527.1587971726276</v>
      </c>
      <c r="G51" s="178">
        <v>6256.90468027724</v>
      </c>
      <c r="H51" s="178">
        <v>8741.906772468843</v>
      </c>
      <c r="I51" s="178">
        <v>160.26041427086383</v>
      </c>
      <c r="J51" s="178">
        <v>-68.056226789814232</v>
      </c>
      <c r="K51" s="178">
        <v>39.716157096411031</v>
      </c>
    </row>
    <row r="52" spans="3:11" x14ac:dyDescent="0.5">
      <c r="C52" s="214" t="s">
        <v>411</v>
      </c>
      <c r="D52" s="178">
        <v>6631.6922402702639</v>
      </c>
      <c r="E52" s="178">
        <v>17265.361553821051</v>
      </c>
      <c r="F52" s="178">
        <v>5506.3830931326274</v>
      </c>
      <c r="G52" s="178">
        <v>6256.722180277241</v>
      </c>
      <c r="H52" s="178">
        <v>8741.724272468844</v>
      </c>
      <c r="I52" s="178">
        <v>160.34624238107631</v>
      </c>
      <c r="J52" s="178">
        <v>-68.107339797271777</v>
      </c>
      <c r="K52" s="178">
        <v>39.717315562211688</v>
      </c>
    </row>
    <row r="53" spans="3:11" x14ac:dyDescent="0.5">
      <c r="C53" s="215" t="s">
        <v>412</v>
      </c>
      <c r="D53" s="178">
        <v>3363.6918934440628</v>
      </c>
      <c r="E53" s="178">
        <v>4556.4837285746644</v>
      </c>
      <c r="F53" s="178">
        <v>1984.9815402498662</v>
      </c>
      <c r="G53" s="178">
        <v>2440.0401660847415</v>
      </c>
      <c r="H53" s="178">
        <v>4392.1274270272406</v>
      </c>
      <c r="I53" s="178">
        <v>35.460793464924329</v>
      </c>
      <c r="J53" s="178">
        <v>-56.436110419935638</v>
      </c>
      <c r="K53" s="178">
        <v>80.002259310132359</v>
      </c>
    </row>
    <row r="54" spans="3:11" x14ac:dyDescent="0.5">
      <c r="C54" s="215" t="s">
        <v>413</v>
      </c>
      <c r="D54" s="178">
        <v>3090.5278030653981</v>
      </c>
      <c r="E54" s="178">
        <v>11628.86095440602</v>
      </c>
      <c r="F54" s="178">
        <v>2839.6785266602501</v>
      </c>
      <c r="G54" s="178">
        <v>3726.3864335924991</v>
      </c>
      <c r="H54" s="178">
        <v>4047.7562608187509</v>
      </c>
      <c r="I54" s="178">
        <v>276.27427078545344</v>
      </c>
      <c r="J54" s="178">
        <v>-75.580768075274534</v>
      </c>
      <c r="K54" s="178">
        <v>8.6241680231867051</v>
      </c>
    </row>
    <row r="55" spans="3:11" x14ac:dyDescent="0.5">
      <c r="C55" s="215" t="s">
        <v>414</v>
      </c>
      <c r="D55" s="178">
        <v>177.47254376079991</v>
      </c>
      <c r="E55" s="178">
        <v>1080.0168708403692</v>
      </c>
      <c r="F55" s="178">
        <v>681.72302622251186</v>
      </c>
      <c r="G55" s="178">
        <v>90.29558059999998</v>
      </c>
      <c r="H55" s="178">
        <v>301.84058462285043</v>
      </c>
      <c r="I55" s="178">
        <v>508.5543419583999</v>
      </c>
      <c r="J55" s="178">
        <v>-36.878483602570199</v>
      </c>
      <c r="K55" s="178">
        <v>234.28057344242879</v>
      </c>
    </row>
    <row r="56" spans="3:11" x14ac:dyDescent="0.5">
      <c r="C56" s="214" t="s">
        <v>415</v>
      </c>
      <c r="D56" s="178">
        <v>0</v>
      </c>
      <c r="E56" s="178">
        <v>0</v>
      </c>
      <c r="F56" s="178">
        <v>0</v>
      </c>
      <c r="G56" s="178">
        <v>0</v>
      </c>
      <c r="H56" s="178">
        <v>0</v>
      </c>
      <c r="I56" s="178">
        <v>0</v>
      </c>
      <c r="J56" s="178">
        <v>0</v>
      </c>
      <c r="K56" s="178">
        <v>0</v>
      </c>
    </row>
    <row r="57" spans="3:11" x14ac:dyDescent="0.5">
      <c r="C57" s="214" t="s">
        <v>416</v>
      </c>
      <c r="D57" s="178">
        <v>0.51471699999999998</v>
      </c>
      <c r="E57" s="178">
        <v>0</v>
      </c>
      <c r="F57" s="178">
        <v>1.1770309999999999</v>
      </c>
      <c r="G57" s="178">
        <v>0</v>
      </c>
      <c r="H57" s="178">
        <v>0</v>
      </c>
      <c r="I57" s="178">
        <v>-100</v>
      </c>
      <c r="J57" s="178">
        <v>0</v>
      </c>
      <c r="K57" s="178">
        <v>0</v>
      </c>
    </row>
    <row r="58" spans="3:11" x14ac:dyDescent="0.5">
      <c r="C58" s="214" t="s">
        <v>417</v>
      </c>
      <c r="D58" s="178">
        <v>16.04716603</v>
      </c>
      <c r="E58" s="178">
        <v>37.412169260000006</v>
      </c>
      <c r="F58" s="178">
        <v>19.598673040000001</v>
      </c>
      <c r="G58" s="178">
        <v>0.1825</v>
      </c>
      <c r="H58" s="178">
        <v>0.1825</v>
      </c>
      <c r="I58" s="178">
        <v>133.13879341722</v>
      </c>
      <c r="J58" s="178">
        <v>-47.614176275647488</v>
      </c>
      <c r="K58" s="178">
        <v>0</v>
      </c>
    </row>
    <row r="59" spans="3:11" x14ac:dyDescent="0.5">
      <c r="C59" s="211" t="s">
        <v>418</v>
      </c>
      <c r="D59" s="178">
        <v>5.3113214199999996</v>
      </c>
      <c r="E59" s="178">
        <v>31.081356999999997</v>
      </c>
      <c r="F59" s="178">
        <v>34.905572659999997</v>
      </c>
      <c r="G59" s="178">
        <v>3.2726999999999999E-2</v>
      </c>
      <c r="H59" s="178">
        <v>3.2793369999999999</v>
      </c>
      <c r="I59" s="178">
        <v>485.19066240205058</v>
      </c>
      <c r="J59" s="178">
        <v>12.303888983997709</v>
      </c>
      <c r="K59" s="178">
        <v>9920.2798912213148</v>
      </c>
    </row>
    <row r="60" spans="3:11" x14ac:dyDescent="0.5">
      <c r="C60" s="211" t="s">
        <v>419</v>
      </c>
      <c r="D60" s="178">
        <v>17.958949149999995</v>
      </c>
      <c r="E60" s="178">
        <v>9.1199368699999983</v>
      </c>
      <c r="F60" s="178">
        <v>18.08405226</v>
      </c>
      <c r="G60" s="178">
        <v>4.7488627699999997</v>
      </c>
      <c r="H60" s="178">
        <v>5.5616629</v>
      </c>
      <c r="I60" s="178">
        <v>-49.217870189247677</v>
      </c>
      <c r="J60" s="178">
        <v>98.291419313300608</v>
      </c>
      <c r="K60" s="178">
        <v>17.115679466138804</v>
      </c>
    </row>
    <row r="61" spans="3:11" x14ac:dyDescent="0.5">
      <c r="C61" s="211" t="s">
        <v>420</v>
      </c>
      <c r="D61" s="178">
        <v>835.98319714668787</v>
      </c>
      <c r="E61" s="178">
        <v>1847.7436786974195</v>
      </c>
      <c r="F61" s="178">
        <v>1955.1274707561836</v>
      </c>
      <c r="G61" s="178">
        <v>377.48774982739837</v>
      </c>
      <c r="H61" s="178">
        <v>573.98481031139136</v>
      </c>
      <c r="I61" s="178">
        <v>121.02641356955415</v>
      </c>
      <c r="J61" s="178">
        <v>5.8116173415603365</v>
      </c>
      <c r="K61" s="178">
        <v>52.053890642501329</v>
      </c>
    </row>
    <row r="62" spans="3:11" x14ac:dyDescent="0.5">
      <c r="C62" s="211" t="s">
        <v>421</v>
      </c>
      <c r="D62" s="178">
        <v>2353.3501295372848</v>
      </c>
      <c r="E62" s="178">
        <v>5069.2496292235328</v>
      </c>
      <c r="F62" s="178">
        <v>5462.4250288657495</v>
      </c>
      <c r="G62" s="178">
        <v>1020.36375571243</v>
      </c>
      <c r="H62" s="178">
        <v>1553.5549120684227</v>
      </c>
      <c r="I62" s="178">
        <v>115.40567064792214</v>
      </c>
      <c r="J62" s="178">
        <v>7.7560867662861606</v>
      </c>
      <c r="K62" s="178">
        <v>52.255007429552649</v>
      </c>
    </row>
    <row r="63" spans="3:11" x14ac:dyDescent="0.5">
      <c r="C63" s="211" t="s">
        <v>422</v>
      </c>
      <c r="D63" s="178">
        <v>5393.8332375335058</v>
      </c>
      <c r="E63" s="178">
        <v>11829.119844205752</v>
      </c>
      <c r="F63" s="178">
        <v>12376.255483476953</v>
      </c>
      <c r="G63" s="178">
        <v>2239.1224674045566</v>
      </c>
      <c r="H63" s="178">
        <v>3559.2111369274471</v>
      </c>
      <c r="I63" s="178">
        <v>119.30822335944107</v>
      </c>
      <c r="J63" s="178">
        <v>4.62532839701682</v>
      </c>
      <c r="K63" s="178">
        <v>58.955626087439981</v>
      </c>
    </row>
    <row r="64" spans="3:11" x14ac:dyDescent="0.5">
      <c r="C64" s="211" t="s">
        <v>195</v>
      </c>
      <c r="D64" s="190">
        <v>49062.220038760533</v>
      </c>
      <c r="E64" s="190">
        <v>67151.574055384568</v>
      </c>
      <c r="F64" s="190">
        <v>72150.664919631934</v>
      </c>
      <c r="G64" s="190">
        <v>32682.454434409981</v>
      </c>
      <c r="H64" s="190">
        <v>42002.2401474457</v>
      </c>
      <c r="I64" s="190">
        <v>36.870231315119732</v>
      </c>
      <c r="J64" s="190">
        <v>7.444487987912642</v>
      </c>
      <c r="K64" s="190">
        <v>28.516174425453521</v>
      </c>
    </row>
    <row r="65" spans="3:11" x14ac:dyDescent="0.5">
      <c r="C65" s="216" t="s">
        <v>196</v>
      </c>
      <c r="D65" s="178"/>
      <c r="E65" s="178"/>
      <c r="F65" s="178"/>
      <c r="G65" s="178"/>
      <c r="H65" s="178"/>
      <c r="I65" s="178"/>
      <c r="J65" s="178"/>
      <c r="K65" s="178"/>
    </row>
    <row r="66" spans="3:11" x14ac:dyDescent="0.5">
      <c r="C66" s="211" t="s">
        <v>423</v>
      </c>
      <c r="D66" s="178">
        <v>41259.048316400011</v>
      </c>
      <c r="E66" s="178">
        <v>45304.10624778999</v>
      </c>
      <c r="F66" s="178">
        <v>59984.887754385236</v>
      </c>
      <c r="G66" s="178">
        <v>25965.909150635194</v>
      </c>
      <c r="H66" s="178">
        <v>32156.523796725764</v>
      </c>
      <c r="I66" s="178">
        <v>9.8040504966812687</v>
      </c>
      <c r="J66" s="178">
        <v>32.404968826222898</v>
      </c>
      <c r="K66" s="178">
        <v>23.841316744109193</v>
      </c>
    </row>
    <row r="67" spans="3:11" x14ac:dyDescent="0.5">
      <c r="C67" s="212" t="s">
        <v>352</v>
      </c>
      <c r="D67" s="178">
        <v>39362.009643429992</v>
      </c>
      <c r="E67" s="178">
        <v>43760.304021829987</v>
      </c>
      <c r="F67" s="178">
        <v>58457.09762344999</v>
      </c>
      <c r="G67" s="178">
        <v>25417.988765809998</v>
      </c>
      <c r="H67" s="178">
        <v>31444.646551609618</v>
      </c>
      <c r="I67" s="178">
        <v>11.173957880308899</v>
      </c>
      <c r="J67" s="178">
        <v>33.584761189703926</v>
      </c>
      <c r="K67" s="178">
        <v>23.710207134508376</v>
      </c>
    </row>
    <row r="68" spans="3:11" x14ac:dyDescent="0.5">
      <c r="C68" s="212" t="s">
        <v>353</v>
      </c>
      <c r="D68" s="178">
        <v>12.364797999999999</v>
      </c>
      <c r="E68" s="178">
        <v>13.194650000000001</v>
      </c>
      <c r="F68" s="178">
        <v>34.939623259999998</v>
      </c>
      <c r="G68" s="178">
        <v>24.816701019999996</v>
      </c>
      <c r="H68" s="178">
        <v>30.777737870000003</v>
      </c>
      <c r="I68" s="178">
        <v>6.7114076590657001</v>
      </c>
      <c r="J68" s="178">
        <v>164.80144043229637</v>
      </c>
      <c r="K68" s="178">
        <v>24.020262988202802</v>
      </c>
    </row>
    <row r="69" spans="3:11" x14ac:dyDescent="0.5">
      <c r="C69" s="212" t="s">
        <v>206</v>
      </c>
      <c r="D69" s="178">
        <v>1884.6738749699998</v>
      </c>
      <c r="E69" s="178">
        <v>1530.6075759599992</v>
      </c>
      <c r="F69" s="178">
        <v>1492.8505076752356</v>
      </c>
      <c r="G69" s="178">
        <v>523.10368380519458</v>
      </c>
      <c r="H69" s="178">
        <v>681.09950724613316</v>
      </c>
      <c r="I69" s="178">
        <v>-18.78660832053167</v>
      </c>
      <c r="J69" s="178">
        <v>-2.4668026526056037</v>
      </c>
      <c r="K69" s="178">
        <v>30.203538673563752</v>
      </c>
    </row>
    <row r="70" spans="3:11" x14ac:dyDescent="0.5">
      <c r="C70" s="211" t="s">
        <v>424</v>
      </c>
      <c r="D70" s="178">
        <v>717.95800303999988</v>
      </c>
      <c r="E70" s="178">
        <v>1419.6890413200003</v>
      </c>
      <c r="F70" s="178">
        <v>1442.4499250299968</v>
      </c>
      <c r="G70" s="178">
        <v>421.66930477399995</v>
      </c>
      <c r="H70" s="178">
        <v>518.09977668400018</v>
      </c>
      <c r="I70" s="178">
        <v>97.739844852861765</v>
      </c>
      <c r="J70" s="178">
        <v>1.6032302178534716</v>
      </c>
      <c r="K70" s="178">
        <v>22.868743543399155</v>
      </c>
    </row>
    <row r="71" spans="3:11" x14ac:dyDescent="0.5">
      <c r="C71" s="212" t="s">
        <v>208</v>
      </c>
      <c r="D71" s="178">
        <v>2.9010560000000001E-2</v>
      </c>
      <c r="E71" s="178">
        <v>8.8409500000000002E-3</v>
      </c>
      <c r="F71" s="178">
        <v>3.4371170000000006E-2</v>
      </c>
      <c r="G71" s="178">
        <v>0</v>
      </c>
      <c r="H71" s="178">
        <v>0</v>
      </c>
      <c r="I71" s="178">
        <v>-69.525062597895399</v>
      </c>
      <c r="J71" s="178">
        <v>288.77236043637851</v>
      </c>
      <c r="K71" s="178">
        <v>0</v>
      </c>
    </row>
    <row r="72" spans="3:11" x14ac:dyDescent="0.5">
      <c r="C72" s="212" t="s">
        <v>209</v>
      </c>
      <c r="D72" s="178">
        <v>414.59071736999994</v>
      </c>
      <c r="E72" s="178">
        <v>717.53590732999976</v>
      </c>
      <c r="F72" s="178">
        <v>746.95942490999994</v>
      </c>
      <c r="G72" s="178">
        <v>280.11923228999996</v>
      </c>
      <c r="H72" s="178">
        <v>340.91335835999996</v>
      </c>
      <c r="I72" s="178">
        <v>73.070905176499039</v>
      </c>
      <c r="J72" s="178">
        <v>4.1006334706631069</v>
      </c>
      <c r="K72" s="178">
        <v>21.702946125120558</v>
      </c>
    </row>
    <row r="73" spans="3:11" x14ac:dyDescent="0.5">
      <c r="C73" s="212" t="s">
        <v>210</v>
      </c>
      <c r="D73" s="178">
        <v>303.33827510999993</v>
      </c>
      <c r="E73" s="178">
        <v>702.14429303999987</v>
      </c>
      <c r="F73" s="178">
        <v>695.45612894999681</v>
      </c>
      <c r="G73" s="178">
        <v>141.550072484</v>
      </c>
      <c r="H73" s="178">
        <v>177.18641832399999</v>
      </c>
      <c r="I73" s="178">
        <v>131.47236951399572</v>
      </c>
      <c r="J73" s="178">
        <v>-0.95253413811084608</v>
      </c>
      <c r="K73" s="178">
        <v>25.175787772223231</v>
      </c>
    </row>
    <row r="74" spans="3:11" x14ac:dyDescent="0.5">
      <c r="C74" s="211" t="s">
        <v>425</v>
      </c>
      <c r="D74" s="178">
        <v>3726.3926771900005</v>
      </c>
      <c r="E74" s="178">
        <v>5025.3358067599002</v>
      </c>
      <c r="F74" s="178">
        <v>5494.6508484650003</v>
      </c>
      <c r="G74" s="178">
        <v>1923.5339141699999</v>
      </c>
      <c r="H74" s="178">
        <v>2438.7556649399994</v>
      </c>
      <c r="I74" s="178">
        <v>34.857924059399103</v>
      </c>
      <c r="J74" s="178">
        <v>9.3389787220546445</v>
      </c>
      <c r="K74" s="178">
        <v>26.785165937264821</v>
      </c>
    </row>
    <row r="75" spans="3:11" x14ac:dyDescent="0.5">
      <c r="C75" s="211" t="s">
        <v>426</v>
      </c>
      <c r="D75" s="178">
        <v>152.81691778999999</v>
      </c>
      <c r="E75" s="178">
        <v>270.42997174000004</v>
      </c>
      <c r="F75" s="178">
        <v>446.26673801489625</v>
      </c>
      <c r="G75" s="178">
        <v>110.3836017</v>
      </c>
      <c r="H75" s="178">
        <v>93.097314230000009</v>
      </c>
      <c r="I75" s="178">
        <v>76.963372675545742</v>
      </c>
      <c r="J75" s="178">
        <v>65.021182801420863</v>
      </c>
      <c r="K75" s="178">
        <v>-15.660195177342171</v>
      </c>
    </row>
    <row r="76" spans="3:11" x14ac:dyDescent="0.5">
      <c r="C76" s="211" t="s">
        <v>427</v>
      </c>
      <c r="D76" s="178">
        <v>3133.8450719408743</v>
      </c>
      <c r="E76" s="178">
        <v>15072.159811151028</v>
      </c>
      <c r="F76" s="178">
        <v>4554.5541323196512</v>
      </c>
      <c r="G76" s="178">
        <v>3625.9875261191933</v>
      </c>
      <c r="H76" s="178">
        <v>6393.8660995054033</v>
      </c>
      <c r="I76" s="178">
        <v>380.94782815209294</v>
      </c>
      <c r="J76" s="178">
        <v>-69.781675689571728</v>
      </c>
      <c r="K76" s="178">
        <v>76.334475875834116</v>
      </c>
    </row>
    <row r="77" spans="3:11" x14ac:dyDescent="0.5">
      <c r="C77" s="211" t="s">
        <v>428</v>
      </c>
      <c r="D77" s="178">
        <v>2.2157460000000002</v>
      </c>
      <c r="E77" s="178">
        <v>8.6893650499999993</v>
      </c>
      <c r="F77" s="178">
        <v>6.1607132299999998</v>
      </c>
      <c r="G77" s="178">
        <v>1.7253460900000002</v>
      </c>
      <c r="H77" s="178">
        <v>2.2929329800000002</v>
      </c>
      <c r="I77" s="178">
        <v>292.16431170359772</v>
      </c>
      <c r="J77" s="178">
        <v>-29.100536177841896</v>
      </c>
      <c r="K77" s="178">
        <v>32.896987641476613</v>
      </c>
    </row>
    <row r="78" spans="3:11" x14ac:dyDescent="0.5">
      <c r="C78" s="211" t="s">
        <v>429</v>
      </c>
      <c r="D78" s="178">
        <v>18.123257899999999</v>
      </c>
      <c r="E78" s="178">
        <v>48.350549440000009</v>
      </c>
      <c r="F78" s="178">
        <v>63.277833429999994</v>
      </c>
      <c r="G78" s="178">
        <v>39.969188810000006</v>
      </c>
      <c r="H78" s="178">
        <v>48.44873802</v>
      </c>
      <c r="I78" s="178">
        <v>166.78729457356567</v>
      </c>
      <c r="J78" s="178">
        <v>30.873039009667934</v>
      </c>
      <c r="K78" s="178">
        <v>21.215214675256235</v>
      </c>
    </row>
    <row r="79" spans="3:11" x14ac:dyDescent="0.5">
      <c r="C79" s="211" t="s">
        <v>430</v>
      </c>
      <c r="D79" s="178">
        <v>51.820047677000019</v>
      </c>
      <c r="E79" s="178">
        <v>2.8132799999999998</v>
      </c>
      <c r="F79" s="178">
        <v>158.41696812999999</v>
      </c>
      <c r="G79" s="178">
        <v>593.2764233975912</v>
      </c>
      <c r="H79" s="178">
        <v>351.15581824491176</v>
      </c>
      <c r="I79" s="178">
        <v>-94.571058642138894</v>
      </c>
      <c r="J79" s="178">
        <v>5531.0416357419099</v>
      </c>
      <c r="K79" s="178">
        <v>-40.810757954293329</v>
      </c>
    </row>
    <row r="80" spans="3:11" x14ac:dyDescent="0.5">
      <c r="C80" s="211" t="s">
        <v>220</v>
      </c>
      <c r="D80" s="190">
        <v>49062.22003793787</v>
      </c>
      <c r="E80" s="190">
        <v>67151.574073250944</v>
      </c>
      <c r="F80" s="190">
        <v>72150.664913004788</v>
      </c>
      <c r="G80" s="190">
        <v>32682.454455695985</v>
      </c>
      <c r="H80" s="190">
        <v>42002.24014133009</v>
      </c>
      <c r="I80" s="190">
        <v>36.870231353830491</v>
      </c>
      <c r="J80" s="190">
        <v>7.4444879494569793</v>
      </c>
      <c r="K80" s="190">
        <v>28.516174323039035</v>
      </c>
    </row>
    <row r="81" spans="3:11" x14ac:dyDescent="0.5">
      <c r="C81" s="216" t="s">
        <v>431</v>
      </c>
      <c r="D81" s="178"/>
      <c r="E81" s="178"/>
      <c r="F81" s="178"/>
      <c r="G81" s="178"/>
      <c r="H81" s="178"/>
      <c r="I81" s="178"/>
      <c r="J81" s="178"/>
      <c r="K81" s="178"/>
    </row>
    <row r="82" spans="3:11" x14ac:dyDescent="0.5">
      <c r="C82" s="211" t="s">
        <v>432</v>
      </c>
      <c r="D82" s="217">
        <v>19017</v>
      </c>
      <c r="E82" s="217">
        <v>20872</v>
      </c>
      <c r="F82" s="217">
        <v>23303</v>
      </c>
      <c r="G82" s="217">
        <v>23174</v>
      </c>
      <c r="H82" s="217">
        <v>23333</v>
      </c>
      <c r="I82" s="178">
        <v>9.7544302466214443</v>
      </c>
      <c r="J82" s="178">
        <v>11.647182828669989</v>
      </c>
      <c r="K82" s="178">
        <v>0.68611374816604809</v>
      </c>
    </row>
    <row r="83" spans="3:11" x14ac:dyDescent="0.5">
      <c r="C83" s="211" t="s">
        <v>433</v>
      </c>
      <c r="D83" s="217">
        <v>4057</v>
      </c>
      <c r="E83" s="217">
        <v>4685</v>
      </c>
      <c r="F83" s="217">
        <v>5135</v>
      </c>
      <c r="G83" s="217">
        <v>5148</v>
      </c>
      <c r="H83" s="217">
        <v>5151</v>
      </c>
      <c r="I83" s="178">
        <v>15.479418289376387</v>
      </c>
      <c r="J83" s="178">
        <v>9.6051227321237995</v>
      </c>
      <c r="K83" s="178">
        <v>5.8275058275058272E-2</v>
      </c>
    </row>
    <row r="84" spans="3:11" x14ac:dyDescent="0.5">
      <c r="C84" s="211" t="s">
        <v>434</v>
      </c>
      <c r="D84" s="178">
        <v>310895.2</v>
      </c>
      <c r="E84" s="178">
        <v>362982.2</v>
      </c>
      <c r="F84" s="178">
        <v>428783.2</v>
      </c>
      <c r="G84" s="178">
        <v>438598.2</v>
      </c>
      <c r="H84" s="178">
        <v>440930.2</v>
      </c>
      <c r="I84" s="178">
        <v>16.753877190770396</v>
      </c>
      <c r="J84" s="178">
        <v>18.127886160808988</v>
      </c>
      <c r="K84" s="178">
        <v>0.5316939285204545</v>
      </c>
    </row>
    <row r="85" spans="3:11" x14ac:dyDescent="0.5">
      <c r="C85" s="211" t="s">
        <v>435</v>
      </c>
      <c r="D85" s="178">
        <v>1039695.9814342781</v>
      </c>
      <c r="E85" s="178">
        <v>1183363.6000000001</v>
      </c>
      <c r="F85" s="178">
        <v>1351729</v>
      </c>
      <c r="G85" s="178">
        <v>1375571.4</v>
      </c>
      <c r="H85" s="178">
        <v>1381298.7999999998</v>
      </c>
      <c r="I85" s="178">
        <v>13.818233515486913</v>
      </c>
      <c r="J85" s="178">
        <v>14.227698063384736</v>
      </c>
      <c r="K85" s="178">
        <v>0.41636515560005882</v>
      </c>
    </row>
    <row r="86" spans="3:11" x14ac:dyDescent="0.5">
      <c r="C86" s="211" t="s">
        <v>436</v>
      </c>
      <c r="D86" s="178">
        <v>9398</v>
      </c>
      <c r="E86" s="178">
        <v>34163</v>
      </c>
      <c r="F86" s="178">
        <v>16159</v>
      </c>
      <c r="G86" s="178">
        <v>16545</v>
      </c>
      <c r="H86" s="178">
        <v>16555</v>
      </c>
      <c r="I86" s="178">
        <v>263.51351351351349</v>
      </c>
      <c r="J86" s="178">
        <v>-52.700289787196674</v>
      </c>
      <c r="K86" s="178">
        <v>6.0441220912662436E-2</v>
      </c>
    </row>
    <row r="87" spans="3:11" x14ac:dyDescent="0.5">
      <c r="C87" s="211" t="s">
        <v>437</v>
      </c>
      <c r="D87" s="178">
        <v>4686659</v>
      </c>
      <c r="E87" s="178">
        <v>5191363</v>
      </c>
      <c r="F87" s="178">
        <v>5859530</v>
      </c>
      <c r="G87" s="178">
        <v>5959023</v>
      </c>
      <c r="H87" s="178">
        <v>5988142</v>
      </c>
      <c r="I87" s="178">
        <v>10.768950760019024</v>
      </c>
      <c r="J87" s="178">
        <v>12.870743194032089</v>
      </c>
      <c r="K87" s="178">
        <v>0.48865392867253576</v>
      </c>
    </row>
    <row r="88" spans="3:11" x14ac:dyDescent="0.5">
      <c r="C88" s="211" t="s">
        <v>438</v>
      </c>
      <c r="D88" s="178">
        <v>195311</v>
      </c>
      <c r="E88" s="178">
        <v>329895.31299999997</v>
      </c>
      <c r="F88" s="178">
        <v>438040.31299999997</v>
      </c>
      <c r="G88" s="178">
        <v>478320.31299999997</v>
      </c>
      <c r="H88" s="178">
        <v>493784.31299999997</v>
      </c>
      <c r="I88" s="178">
        <v>68.90769746711652</v>
      </c>
      <c r="J88" s="178">
        <v>32.78161154111335</v>
      </c>
      <c r="K88" s="178">
        <v>3.2329799884538879</v>
      </c>
    </row>
    <row r="89" spans="3:11" x14ac:dyDescent="0.5">
      <c r="C89" s="211" t="s">
        <v>439</v>
      </c>
      <c r="D89" s="178">
        <v>2783221.8</v>
      </c>
      <c r="E89" s="178">
        <v>2992068</v>
      </c>
      <c r="F89" s="178">
        <v>3303100</v>
      </c>
      <c r="G89" s="178">
        <v>3287625</v>
      </c>
      <c r="H89" s="178">
        <v>3260108</v>
      </c>
      <c r="I89" s="178">
        <v>7.5037569768963506</v>
      </c>
      <c r="J89" s="178">
        <v>10.395218290493398</v>
      </c>
      <c r="K89" s="178">
        <v>-0.83698718679898099</v>
      </c>
    </row>
    <row r="90" spans="3:11" x14ac:dyDescent="0.5">
      <c r="C90" s="211" t="s">
        <v>440</v>
      </c>
      <c r="D90" s="178">
        <v>1001407</v>
      </c>
      <c r="E90" s="178">
        <v>764663</v>
      </c>
      <c r="F90" s="178">
        <v>382353</v>
      </c>
      <c r="G90" s="178">
        <v>763435.04299999995</v>
      </c>
      <c r="H90" s="178">
        <v>640796</v>
      </c>
      <c r="I90" s="178">
        <v>-23.641136920353063</v>
      </c>
      <c r="J90" s="178">
        <v>-49.997188303867198</v>
      </c>
      <c r="K90" s="178">
        <v>-16.064109726752477</v>
      </c>
    </row>
    <row r="91" spans="3:11" x14ac:dyDescent="0.5">
      <c r="C91" s="211" t="s">
        <v>441</v>
      </c>
      <c r="D91" s="178">
        <v>4679986.8</v>
      </c>
      <c r="E91" s="178">
        <v>5193581.8</v>
      </c>
      <c r="F91" s="178">
        <v>5888077</v>
      </c>
      <c r="G91" s="178">
        <v>5993512</v>
      </c>
      <c r="H91" s="178">
        <v>6021153</v>
      </c>
      <c r="I91" s="178">
        <v>10.974283089858288</v>
      </c>
      <c r="J91" s="178">
        <v>13.372181795615507</v>
      </c>
      <c r="K91" s="178">
        <v>0.46118202482951559</v>
      </c>
    </row>
    <row r="92" spans="3:11" x14ac:dyDescent="0.5">
      <c r="C92" s="211" t="s">
        <v>442</v>
      </c>
      <c r="D92" s="178">
        <v>106150.19550573106</v>
      </c>
      <c r="E92" s="178">
        <v>130471.71353479098</v>
      </c>
      <c r="F92" s="178">
        <v>159022.77751564092</v>
      </c>
      <c r="G92" s="178">
        <v>164732.97574537515</v>
      </c>
      <c r="H92" s="178">
        <v>168372.53662727057</v>
      </c>
      <c r="I92" s="178">
        <v>22.912362914816114</v>
      </c>
      <c r="J92" s="178">
        <v>21.882953176081838</v>
      </c>
      <c r="K92" s="178">
        <v>2.209369960948818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0A9E-E5D0-41BF-8DAF-04F0716FB8C3}">
  <sheetPr codeName="Sheet50"/>
  <dimension ref="B2:J110"/>
  <sheetViews>
    <sheetView workbookViewId="0">
      <selection activeCell="R22" sqref="R22"/>
    </sheetView>
  </sheetViews>
  <sheetFormatPr defaultColWidth="9.1328125" defaultRowHeight="15.75" x14ac:dyDescent="0.5"/>
  <cols>
    <col min="1" max="1" width="9.1328125" style="29"/>
    <col min="2" max="2" width="9.265625" style="29" bestFit="1" customWidth="1"/>
    <col min="3" max="3" width="14.86328125" style="29" customWidth="1"/>
    <col min="4" max="4" width="17.3984375" style="29" customWidth="1"/>
    <col min="5" max="8" width="9.265625" style="29" bestFit="1" customWidth="1"/>
    <col min="9" max="9" width="12.73046875" style="29" bestFit="1" customWidth="1"/>
    <col min="10" max="10" width="12.73046875" style="29" customWidth="1"/>
    <col min="11" max="16384" width="9.1328125" style="29"/>
  </cols>
  <sheetData>
    <row r="2" spans="2:10" x14ac:dyDescent="0.5">
      <c r="B2" s="375" t="s">
        <v>803</v>
      </c>
      <c r="C2" s="375"/>
      <c r="D2" s="375"/>
      <c r="E2" s="375"/>
      <c r="F2" s="375"/>
      <c r="G2" s="375"/>
      <c r="H2" s="375"/>
      <c r="I2" s="375"/>
      <c r="J2" s="375"/>
    </row>
    <row r="3" spans="2:10" ht="31.5" x14ac:dyDescent="0.5">
      <c r="B3" s="41" t="s">
        <v>443</v>
      </c>
      <c r="C3" s="42" t="s">
        <v>444</v>
      </c>
      <c r="D3" s="218" t="s">
        <v>445</v>
      </c>
      <c r="E3" s="42" t="s">
        <v>446</v>
      </c>
      <c r="F3" s="42" t="s">
        <v>447</v>
      </c>
      <c r="G3" s="42" t="s">
        <v>448</v>
      </c>
      <c r="H3" s="42" t="s">
        <v>78</v>
      </c>
      <c r="I3" s="41" t="s">
        <v>449</v>
      </c>
      <c r="J3" s="219" t="s">
        <v>450</v>
      </c>
    </row>
    <row r="4" spans="2:10" x14ac:dyDescent="0.5">
      <c r="B4" s="220">
        <v>1</v>
      </c>
      <c r="C4" s="221">
        <v>1</v>
      </c>
      <c r="D4" s="222" t="s">
        <v>451</v>
      </c>
      <c r="E4" s="223">
        <v>24</v>
      </c>
      <c r="F4" s="223">
        <v>0</v>
      </c>
      <c r="G4" s="223">
        <v>0</v>
      </c>
      <c r="H4" s="223">
        <v>24</v>
      </c>
      <c r="I4" s="223">
        <v>120359</v>
      </c>
      <c r="J4" s="223">
        <v>5014.958333333333</v>
      </c>
    </row>
    <row r="5" spans="2:10" x14ac:dyDescent="0.5">
      <c r="B5" s="220">
        <v>2</v>
      </c>
      <c r="C5" s="221">
        <v>1</v>
      </c>
      <c r="D5" s="222" t="s">
        <v>452</v>
      </c>
      <c r="E5" s="223">
        <v>28</v>
      </c>
      <c r="F5" s="223">
        <v>3</v>
      </c>
      <c r="G5" s="223">
        <v>2</v>
      </c>
      <c r="H5" s="223">
        <v>33</v>
      </c>
      <c r="I5" s="223">
        <v>174419</v>
      </c>
      <c r="J5" s="223">
        <v>5285.424242424242</v>
      </c>
    </row>
    <row r="6" spans="2:10" x14ac:dyDescent="0.5">
      <c r="B6" s="220">
        <v>3</v>
      </c>
      <c r="C6" s="221">
        <v>1</v>
      </c>
      <c r="D6" s="222" t="s">
        <v>453</v>
      </c>
      <c r="E6" s="223">
        <v>40</v>
      </c>
      <c r="F6" s="223">
        <v>9</v>
      </c>
      <c r="G6" s="223">
        <v>1</v>
      </c>
      <c r="H6" s="223">
        <v>50</v>
      </c>
      <c r="I6" s="223">
        <v>280565</v>
      </c>
      <c r="J6" s="223">
        <v>5611.3</v>
      </c>
    </row>
    <row r="7" spans="2:10" x14ac:dyDescent="0.5">
      <c r="B7" s="220">
        <v>4</v>
      </c>
      <c r="C7" s="221">
        <v>1</v>
      </c>
      <c r="D7" s="222" t="s">
        <v>454</v>
      </c>
      <c r="E7" s="223">
        <v>145</v>
      </c>
      <c r="F7" s="223">
        <v>54</v>
      </c>
      <c r="G7" s="223">
        <v>12</v>
      </c>
      <c r="H7" s="223">
        <v>211</v>
      </c>
      <c r="I7" s="223">
        <v>994090</v>
      </c>
      <c r="J7" s="223">
        <v>4711.327014218009</v>
      </c>
    </row>
    <row r="8" spans="2:10" x14ac:dyDescent="0.5">
      <c r="B8" s="220">
        <v>5</v>
      </c>
      <c r="C8" s="221">
        <v>1</v>
      </c>
      <c r="D8" s="222" t="s">
        <v>455</v>
      </c>
      <c r="E8" s="223">
        <v>30</v>
      </c>
      <c r="F8" s="223">
        <v>0</v>
      </c>
      <c r="G8" s="223">
        <v>0</v>
      </c>
      <c r="H8" s="223">
        <v>30</v>
      </c>
      <c r="I8" s="223">
        <v>159046</v>
      </c>
      <c r="J8" s="223">
        <v>5301.5333333333338</v>
      </c>
    </row>
    <row r="9" spans="2:10" x14ac:dyDescent="0.5">
      <c r="B9" s="220">
        <v>6</v>
      </c>
      <c r="C9" s="221">
        <v>1</v>
      </c>
      <c r="D9" s="222" t="s">
        <v>456</v>
      </c>
      <c r="E9" s="223">
        <v>25</v>
      </c>
      <c r="F9" s="223">
        <v>0</v>
      </c>
      <c r="G9" s="223">
        <v>1</v>
      </c>
      <c r="H9" s="223">
        <v>26</v>
      </c>
      <c r="I9" s="223">
        <v>158991</v>
      </c>
      <c r="J9" s="223">
        <v>6115.0384615384619</v>
      </c>
    </row>
    <row r="10" spans="2:10" x14ac:dyDescent="0.5">
      <c r="B10" s="220">
        <v>7</v>
      </c>
      <c r="C10" s="221">
        <v>1</v>
      </c>
      <c r="D10" s="222" t="s">
        <v>457</v>
      </c>
      <c r="E10" s="223">
        <v>19</v>
      </c>
      <c r="F10" s="223">
        <v>3</v>
      </c>
      <c r="G10" s="223">
        <v>0</v>
      </c>
      <c r="H10" s="223">
        <v>22</v>
      </c>
      <c r="I10" s="223">
        <v>89125</v>
      </c>
      <c r="J10" s="223">
        <v>4051.1363636363635</v>
      </c>
    </row>
    <row r="11" spans="2:10" x14ac:dyDescent="0.5">
      <c r="B11" s="220">
        <v>8</v>
      </c>
      <c r="C11" s="221">
        <v>1</v>
      </c>
      <c r="D11" s="222" t="s">
        <v>458</v>
      </c>
      <c r="E11" s="223">
        <v>26</v>
      </c>
      <c r="F11" s="223">
        <v>8</v>
      </c>
      <c r="G11" s="223">
        <v>1</v>
      </c>
      <c r="H11" s="223">
        <v>35</v>
      </c>
      <c r="I11" s="223">
        <v>149984</v>
      </c>
      <c r="J11" s="223">
        <v>4285.2571428571428</v>
      </c>
    </row>
    <row r="12" spans="2:10" x14ac:dyDescent="0.5">
      <c r="B12" s="220">
        <v>9</v>
      </c>
      <c r="C12" s="221">
        <v>1</v>
      </c>
      <c r="D12" s="222" t="s">
        <v>459</v>
      </c>
      <c r="E12" s="223">
        <v>180</v>
      </c>
      <c r="F12" s="223">
        <v>62</v>
      </c>
      <c r="G12" s="223">
        <v>4</v>
      </c>
      <c r="H12" s="223">
        <v>246</v>
      </c>
      <c r="I12" s="223">
        <v>1147186</v>
      </c>
      <c r="J12" s="223">
        <v>4663.3577235772354</v>
      </c>
    </row>
    <row r="13" spans="2:10" x14ac:dyDescent="0.5">
      <c r="B13" s="220">
        <v>10</v>
      </c>
      <c r="C13" s="221">
        <v>1</v>
      </c>
      <c r="D13" s="222" t="s">
        <v>460</v>
      </c>
      <c r="E13" s="223">
        <v>139</v>
      </c>
      <c r="F13" s="223">
        <v>39</v>
      </c>
      <c r="G13" s="223">
        <v>12</v>
      </c>
      <c r="H13" s="223">
        <v>190</v>
      </c>
      <c r="I13" s="223">
        <v>934461</v>
      </c>
      <c r="J13" s="223">
        <v>4918.2157894736838</v>
      </c>
    </row>
    <row r="14" spans="2:10" x14ac:dyDescent="0.5">
      <c r="B14" s="220">
        <v>11</v>
      </c>
      <c r="C14" s="221">
        <v>1</v>
      </c>
      <c r="D14" s="222" t="s">
        <v>461</v>
      </c>
      <c r="E14" s="223">
        <v>27</v>
      </c>
      <c r="F14" s="223">
        <v>0</v>
      </c>
      <c r="G14" s="223">
        <v>0</v>
      </c>
      <c r="H14" s="223">
        <v>27</v>
      </c>
      <c r="I14" s="223">
        <v>104768</v>
      </c>
      <c r="J14" s="223">
        <v>3880.2962962962961</v>
      </c>
    </row>
    <row r="15" spans="2:10" x14ac:dyDescent="0.5">
      <c r="B15" s="220">
        <v>12</v>
      </c>
      <c r="C15" s="221">
        <v>1</v>
      </c>
      <c r="D15" s="222" t="s">
        <v>462</v>
      </c>
      <c r="E15" s="223">
        <v>19</v>
      </c>
      <c r="F15" s="223">
        <v>6</v>
      </c>
      <c r="G15" s="223">
        <v>0</v>
      </c>
      <c r="H15" s="223">
        <v>25</v>
      </c>
      <c r="I15" s="223">
        <v>175340</v>
      </c>
      <c r="J15" s="223">
        <v>7013.6</v>
      </c>
    </row>
    <row r="16" spans="2:10" x14ac:dyDescent="0.5">
      <c r="B16" s="220">
        <v>13</v>
      </c>
      <c r="C16" s="221">
        <v>1</v>
      </c>
      <c r="D16" s="222" t="s">
        <v>463</v>
      </c>
      <c r="E16" s="223">
        <v>24</v>
      </c>
      <c r="F16" s="223">
        <v>4</v>
      </c>
      <c r="G16" s="223">
        <v>0</v>
      </c>
      <c r="H16" s="223">
        <v>28</v>
      </c>
      <c r="I16" s="223">
        <v>140914</v>
      </c>
      <c r="J16" s="223">
        <v>5032.6428571428569</v>
      </c>
    </row>
    <row r="17" spans="2:10" x14ac:dyDescent="0.5">
      <c r="B17" s="220">
        <v>14</v>
      </c>
      <c r="C17" s="221">
        <v>1</v>
      </c>
      <c r="D17" s="222" t="s">
        <v>464</v>
      </c>
      <c r="E17" s="223">
        <v>43</v>
      </c>
      <c r="F17" s="223">
        <v>6</v>
      </c>
      <c r="G17" s="223">
        <v>1</v>
      </c>
      <c r="H17" s="223">
        <v>50</v>
      </c>
      <c r="I17" s="223">
        <v>342773</v>
      </c>
      <c r="J17" s="223">
        <v>6855.46</v>
      </c>
    </row>
    <row r="18" spans="2:10" x14ac:dyDescent="0.5">
      <c r="B18" s="224"/>
      <c r="C18" s="225" t="s">
        <v>78</v>
      </c>
      <c r="D18" s="226"/>
      <c r="E18" s="227">
        <v>769</v>
      </c>
      <c r="F18" s="227">
        <v>194</v>
      </c>
      <c r="G18" s="227">
        <v>34</v>
      </c>
      <c r="H18" s="227">
        <v>997</v>
      </c>
      <c r="I18" s="227">
        <v>4972021</v>
      </c>
      <c r="J18" s="227">
        <v>4986.9819458375123</v>
      </c>
    </row>
    <row r="19" spans="2:10" x14ac:dyDescent="0.5">
      <c r="B19" s="220">
        <v>15</v>
      </c>
      <c r="C19" s="221" t="s">
        <v>804</v>
      </c>
      <c r="D19" s="222" t="s">
        <v>465</v>
      </c>
      <c r="E19" s="223">
        <v>54</v>
      </c>
      <c r="F19" s="223">
        <v>7</v>
      </c>
      <c r="G19" s="223">
        <v>2</v>
      </c>
      <c r="H19" s="223">
        <v>63</v>
      </c>
      <c r="I19" s="223">
        <v>713203</v>
      </c>
      <c r="J19" s="223">
        <v>11320.682539682539</v>
      </c>
    </row>
    <row r="20" spans="2:10" x14ac:dyDescent="0.5">
      <c r="B20" s="220">
        <v>16</v>
      </c>
      <c r="C20" s="221" t="s">
        <v>804</v>
      </c>
      <c r="D20" s="222" t="s">
        <v>466</v>
      </c>
      <c r="E20" s="223">
        <v>88</v>
      </c>
      <c r="F20" s="223">
        <v>12</v>
      </c>
      <c r="G20" s="223">
        <v>2</v>
      </c>
      <c r="H20" s="223">
        <v>102</v>
      </c>
      <c r="I20" s="223">
        <v>748416</v>
      </c>
      <c r="J20" s="223">
        <v>7337.411764705882</v>
      </c>
    </row>
    <row r="21" spans="2:10" x14ac:dyDescent="0.5">
      <c r="B21" s="220">
        <v>17</v>
      </c>
      <c r="C21" s="221" t="s">
        <v>804</v>
      </c>
      <c r="D21" s="222" t="s">
        <v>467</v>
      </c>
      <c r="E21" s="223">
        <v>86</v>
      </c>
      <c r="F21" s="223">
        <v>8</v>
      </c>
      <c r="G21" s="223">
        <v>13</v>
      </c>
      <c r="H21" s="223">
        <v>107</v>
      </c>
      <c r="I21" s="223">
        <v>873274</v>
      </c>
      <c r="J21" s="223">
        <v>8161.4392523364486</v>
      </c>
    </row>
    <row r="22" spans="2:10" x14ac:dyDescent="0.5">
      <c r="B22" s="220">
        <v>18</v>
      </c>
      <c r="C22" s="221" t="s">
        <v>804</v>
      </c>
      <c r="D22" s="222" t="s">
        <v>468</v>
      </c>
      <c r="E22" s="223">
        <v>60</v>
      </c>
      <c r="F22" s="223">
        <v>7</v>
      </c>
      <c r="G22" s="223">
        <v>8</v>
      </c>
      <c r="H22" s="223">
        <v>75</v>
      </c>
      <c r="I22" s="223">
        <v>715040</v>
      </c>
      <c r="J22" s="223">
        <v>9533.8666666666668</v>
      </c>
    </row>
    <row r="23" spans="2:10" x14ac:dyDescent="0.5">
      <c r="B23" s="220">
        <v>19</v>
      </c>
      <c r="C23" s="221" t="s">
        <v>804</v>
      </c>
      <c r="D23" s="222" t="s">
        <v>469</v>
      </c>
      <c r="E23" s="223">
        <v>77</v>
      </c>
      <c r="F23" s="223">
        <v>14</v>
      </c>
      <c r="G23" s="223">
        <v>6</v>
      </c>
      <c r="H23" s="223">
        <v>97</v>
      </c>
      <c r="I23" s="223">
        <v>857360</v>
      </c>
      <c r="J23" s="223">
        <v>8838.7628865979386</v>
      </c>
    </row>
    <row r="24" spans="2:10" x14ac:dyDescent="0.5">
      <c r="B24" s="220">
        <v>20</v>
      </c>
      <c r="C24" s="221" t="s">
        <v>804</v>
      </c>
      <c r="D24" s="222" t="s">
        <v>470</v>
      </c>
      <c r="E24" s="223">
        <v>58</v>
      </c>
      <c r="F24" s="223">
        <v>9</v>
      </c>
      <c r="G24" s="223">
        <v>2</v>
      </c>
      <c r="H24" s="223">
        <v>69</v>
      </c>
      <c r="I24" s="223">
        <v>825623</v>
      </c>
      <c r="J24" s="223">
        <v>11965.550724637682</v>
      </c>
    </row>
    <row r="25" spans="2:10" x14ac:dyDescent="0.5">
      <c r="B25" s="220">
        <v>21</v>
      </c>
      <c r="C25" s="221" t="s">
        <v>804</v>
      </c>
      <c r="D25" s="222" t="s">
        <v>471</v>
      </c>
      <c r="E25" s="223">
        <v>82</v>
      </c>
      <c r="F25" s="223">
        <v>13</v>
      </c>
      <c r="G25" s="223">
        <v>6</v>
      </c>
      <c r="H25" s="223">
        <v>101</v>
      </c>
      <c r="I25" s="223">
        <v>743975</v>
      </c>
      <c r="J25" s="223">
        <v>7366.0891089108909</v>
      </c>
    </row>
    <row r="26" spans="2:10" x14ac:dyDescent="0.5">
      <c r="B26" s="220">
        <v>22</v>
      </c>
      <c r="C26" s="221" t="s">
        <v>804</v>
      </c>
      <c r="D26" s="222" t="s">
        <v>472</v>
      </c>
      <c r="E26" s="223">
        <v>68</v>
      </c>
      <c r="F26" s="223">
        <v>14</v>
      </c>
      <c r="G26" s="223">
        <v>7</v>
      </c>
      <c r="H26" s="223">
        <v>89</v>
      </c>
      <c r="I26" s="223">
        <v>649397</v>
      </c>
      <c r="J26" s="223">
        <v>7296.5955056179773</v>
      </c>
    </row>
    <row r="27" spans="2:10" x14ac:dyDescent="0.5">
      <c r="B27" s="224"/>
      <c r="C27" s="225" t="s">
        <v>78</v>
      </c>
      <c r="D27" s="226"/>
      <c r="E27" s="227">
        <v>573</v>
      </c>
      <c r="F27" s="227">
        <v>84</v>
      </c>
      <c r="G27" s="227">
        <v>46</v>
      </c>
      <c r="H27" s="227">
        <v>703</v>
      </c>
      <c r="I27" s="227">
        <v>6126288</v>
      </c>
      <c r="J27" s="227">
        <v>8714.4921763869133</v>
      </c>
    </row>
    <row r="28" spans="2:10" x14ac:dyDescent="0.5">
      <c r="B28" s="220">
        <v>23</v>
      </c>
      <c r="C28" s="221" t="s">
        <v>805</v>
      </c>
      <c r="D28" s="222" t="s">
        <v>473</v>
      </c>
      <c r="E28" s="223">
        <v>30</v>
      </c>
      <c r="F28" s="223">
        <v>3</v>
      </c>
      <c r="G28" s="223">
        <v>0</v>
      </c>
      <c r="H28" s="223">
        <v>33</v>
      </c>
      <c r="I28" s="223">
        <v>172726</v>
      </c>
      <c r="J28" s="223">
        <v>5234.121212121212</v>
      </c>
    </row>
    <row r="29" spans="2:10" x14ac:dyDescent="0.5">
      <c r="B29" s="220">
        <v>24</v>
      </c>
      <c r="C29" s="221" t="s">
        <v>805</v>
      </c>
      <c r="D29" s="222" t="s">
        <v>474</v>
      </c>
      <c r="E29" s="223">
        <v>25</v>
      </c>
      <c r="F29" s="223">
        <v>2</v>
      </c>
      <c r="G29" s="223">
        <v>0</v>
      </c>
      <c r="H29" s="223">
        <v>27</v>
      </c>
      <c r="I29" s="223">
        <v>170620</v>
      </c>
      <c r="J29" s="223">
        <v>6319.2592592592591</v>
      </c>
    </row>
    <row r="30" spans="2:10" x14ac:dyDescent="0.5">
      <c r="B30" s="220">
        <v>25</v>
      </c>
      <c r="C30" s="221" t="s">
        <v>805</v>
      </c>
      <c r="D30" s="222" t="s">
        <v>475</v>
      </c>
      <c r="E30" s="223">
        <v>36</v>
      </c>
      <c r="F30" s="223">
        <v>2</v>
      </c>
      <c r="G30" s="223">
        <v>2</v>
      </c>
      <c r="H30" s="223">
        <v>40</v>
      </c>
      <c r="I30" s="223">
        <v>300117</v>
      </c>
      <c r="J30" s="223">
        <v>7502.9250000000002</v>
      </c>
    </row>
    <row r="31" spans="2:10" x14ac:dyDescent="0.5">
      <c r="B31" s="220">
        <v>26</v>
      </c>
      <c r="C31" s="221" t="s">
        <v>805</v>
      </c>
      <c r="D31" s="222" t="s">
        <v>476</v>
      </c>
      <c r="E31" s="223">
        <v>28</v>
      </c>
      <c r="F31" s="223">
        <v>1</v>
      </c>
      <c r="G31" s="223">
        <v>1</v>
      </c>
      <c r="H31" s="223">
        <v>30</v>
      </c>
      <c r="I31" s="223">
        <v>45554</v>
      </c>
      <c r="J31" s="223">
        <v>1518.4666666666667</v>
      </c>
    </row>
    <row r="32" spans="2:10" x14ac:dyDescent="0.5">
      <c r="B32" s="220">
        <v>27</v>
      </c>
      <c r="C32" s="221" t="s">
        <v>805</v>
      </c>
      <c r="D32" s="222" t="s">
        <v>477</v>
      </c>
      <c r="E32" s="223">
        <v>61</v>
      </c>
      <c r="F32" s="223">
        <v>17</v>
      </c>
      <c r="G32" s="223">
        <v>0</v>
      </c>
      <c r="H32" s="223">
        <v>78</v>
      </c>
      <c r="I32" s="223">
        <v>322751</v>
      </c>
      <c r="J32" s="223">
        <v>4137.833333333333</v>
      </c>
    </row>
    <row r="33" spans="2:10" x14ac:dyDescent="0.5">
      <c r="B33" s="220">
        <v>28</v>
      </c>
      <c r="C33" s="221" t="s">
        <v>805</v>
      </c>
      <c r="D33" s="222" t="s">
        <v>478</v>
      </c>
      <c r="E33" s="223">
        <v>41</v>
      </c>
      <c r="F33" s="223">
        <v>15</v>
      </c>
      <c r="G33" s="223">
        <v>1</v>
      </c>
      <c r="H33" s="223">
        <v>57</v>
      </c>
      <c r="I33" s="223">
        <v>262981</v>
      </c>
      <c r="J33" s="223">
        <v>4613.7017543859647</v>
      </c>
    </row>
    <row r="34" spans="2:10" x14ac:dyDescent="0.5">
      <c r="B34" s="220">
        <v>29</v>
      </c>
      <c r="C34" s="221" t="s">
        <v>805</v>
      </c>
      <c r="D34" s="222" t="s">
        <v>479</v>
      </c>
      <c r="E34" s="223">
        <v>37</v>
      </c>
      <c r="F34" s="223">
        <v>11</v>
      </c>
      <c r="G34" s="223">
        <v>0</v>
      </c>
      <c r="H34" s="223">
        <v>48</v>
      </c>
      <c r="I34" s="223">
        <v>262852</v>
      </c>
      <c r="J34" s="223">
        <v>5476.083333333333</v>
      </c>
    </row>
    <row r="35" spans="2:10" x14ac:dyDescent="0.5">
      <c r="B35" s="220">
        <v>30</v>
      </c>
      <c r="C35" s="221" t="s">
        <v>805</v>
      </c>
      <c r="D35" s="25" t="s">
        <v>480</v>
      </c>
      <c r="E35" s="223">
        <v>71</v>
      </c>
      <c r="F35" s="223">
        <v>14</v>
      </c>
      <c r="G35" s="223">
        <v>8</v>
      </c>
      <c r="H35" s="223">
        <v>93</v>
      </c>
      <c r="I35" s="223">
        <v>366879</v>
      </c>
      <c r="J35" s="223">
        <v>3944.9354838709678</v>
      </c>
    </row>
    <row r="36" spans="2:10" x14ac:dyDescent="0.5">
      <c r="B36" s="220">
        <v>31</v>
      </c>
      <c r="C36" s="221" t="s">
        <v>805</v>
      </c>
      <c r="D36" s="222" t="s">
        <v>481</v>
      </c>
      <c r="E36" s="223">
        <v>919</v>
      </c>
      <c r="F36" s="223">
        <v>146</v>
      </c>
      <c r="G36" s="223">
        <v>49</v>
      </c>
      <c r="H36" s="223">
        <v>1114</v>
      </c>
      <c r="I36" s="223">
        <v>2017532</v>
      </c>
      <c r="J36" s="223">
        <v>1811.0700179533214</v>
      </c>
    </row>
    <row r="37" spans="2:10" x14ac:dyDescent="0.5">
      <c r="B37" s="220">
        <v>32</v>
      </c>
      <c r="C37" s="221" t="s">
        <v>805</v>
      </c>
      <c r="D37" s="222" t="s">
        <v>482</v>
      </c>
      <c r="E37" s="223">
        <v>216</v>
      </c>
      <c r="F37" s="223">
        <v>33</v>
      </c>
      <c r="G37" s="223">
        <v>16</v>
      </c>
      <c r="H37" s="223">
        <v>265</v>
      </c>
      <c r="I37" s="223">
        <v>548401</v>
      </c>
      <c r="J37" s="223">
        <v>2069.4377358490565</v>
      </c>
    </row>
    <row r="38" spans="2:10" x14ac:dyDescent="0.5">
      <c r="B38" s="220">
        <v>33</v>
      </c>
      <c r="C38" s="221" t="s">
        <v>805</v>
      </c>
      <c r="D38" s="222" t="s">
        <v>483</v>
      </c>
      <c r="E38" s="223">
        <v>121</v>
      </c>
      <c r="F38" s="223">
        <v>19</v>
      </c>
      <c r="G38" s="223">
        <v>5</v>
      </c>
      <c r="H38" s="223">
        <v>145</v>
      </c>
      <c r="I38" s="223">
        <v>430408</v>
      </c>
      <c r="J38" s="223">
        <v>2968.3310344827587</v>
      </c>
    </row>
    <row r="39" spans="2:10" x14ac:dyDescent="0.5">
      <c r="B39" s="220">
        <v>34</v>
      </c>
      <c r="C39" s="221" t="s">
        <v>805</v>
      </c>
      <c r="D39" s="222" t="s">
        <v>484</v>
      </c>
      <c r="E39" s="223">
        <v>58</v>
      </c>
      <c r="F39" s="223">
        <v>14</v>
      </c>
      <c r="G39" s="223">
        <v>8</v>
      </c>
      <c r="H39" s="223">
        <v>80</v>
      </c>
      <c r="I39" s="223">
        <v>461053</v>
      </c>
      <c r="J39" s="223">
        <v>5763.1625000000004</v>
      </c>
    </row>
    <row r="40" spans="2:10" x14ac:dyDescent="0.5">
      <c r="B40" s="220">
        <v>35</v>
      </c>
      <c r="C40" s="221" t="s">
        <v>805</v>
      </c>
      <c r="D40" s="222" t="s">
        <v>485</v>
      </c>
      <c r="E40" s="223">
        <v>167</v>
      </c>
      <c r="F40" s="223">
        <v>53</v>
      </c>
      <c r="G40" s="223">
        <v>18</v>
      </c>
      <c r="H40" s="223">
        <v>238</v>
      </c>
      <c r="I40" s="223">
        <v>722168</v>
      </c>
      <c r="J40" s="223">
        <v>3034.3193277310925</v>
      </c>
    </row>
    <row r="41" spans="2:10" x14ac:dyDescent="0.5">
      <c r="B41" s="224"/>
      <c r="C41" s="225" t="s">
        <v>78</v>
      </c>
      <c r="D41" s="226"/>
      <c r="E41" s="227">
        <v>1810</v>
      </c>
      <c r="F41" s="227">
        <v>330</v>
      </c>
      <c r="G41" s="227">
        <v>108</v>
      </c>
      <c r="H41" s="227">
        <v>2248</v>
      </c>
      <c r="I41" s="227">
        <v>6084042</v>
      </c>
      <c r="J41" s="227">
        <v>2706.4243772241994</v>
      </c>
    </row>
    <row r="42" spans="2:10" x14ac:dyDescent="0.5">
      <c r="B42" s="220">
        <v>36</v>
      </c>
      <c r="C42" s="221" t="s">
        <v>806</v>
      </c>
      <c r="D42" s="222" t="s">
        <v>486</v>
      </c>
      <c r="E42" s="223">
        <v>44</v>
      </c>
      <c r="F42" s="223">
        <v>6</v>
      </c>
      <c r="G42" s="223">
        <v>4</v>
      </c>
      <c r="H42" s="223">
        <v>54</v>
      </c>
      <c r="I42" s="223">
        <v>252201</v>
      </c>
      <c r="J42" s="223">
        <v>4670.3888888888887</v>
      </c>
    </row>
    <row r="43" spans="2:10" x14ac:dyDescent="0.5">
      <c r="B43" s="220">
        <v>37</v>
      </c>
      <c r="C43" s="221" t="s">
        <v>806</v>
      </c>
      <c r="D43" s="222" t="s">
        <v>487</v>
      </c>
      <c r="E43" s="223">
        <v>11</v>
      </c>
      <c r="F43" s="223">
        <v>0</v>
      </c>
      <c r="G43" s="223">
        <v>0</v>
      </c>
      <c r="H43" s="223">
        <v>11</v>
      </c>
      <c r="I43" s="223">
        <v>5645</v>
      </c>
      <c r="J43" s="223">
        <v>513.18181818181813</v>
      </c>
    </row>
    <row r="44" spans="2:10" x14ac:dyDescent="0.5">
      <c r="B44" s="220">
        <v>38</v>
      </c>
      <c r="C44" s="221" t="s">
        <v>806</v>
      </c>
      <c r="D44" s="222" t="s">
        <v>488</v>
      </c>
      <c r="E44" s="223">
        <v>44</v>
      </c>
      <c r="F44" s="223">
        <v>6</v>
      </c>
      <c r="G44" s="223">
        <v>2</v>
      </c>
      <c r="H44" s="223">
        <v>52</v>
      </c>
      <c r="I44" s="223">
        <v>153480</v>
      </c>
      <c r="J44" s="223">
        <v>2951.5384615384614</v>
      </c>
    </row>
    <row r="45" spans="2:10" x14ac:dyDescent="0.5">
      <c r="B45" s="220">
        <v>39</v>
      </c>
      <c r="C45" s="221" t="s">
        <v>806</v>
      </c>
      <c r="D45" s="222" t="s">
        <v>489</v>
      </c>
      <c r="E45" s="223">
        <v>203</v>
      </c>
      <c r="F45" s="223">
        <v>78</v>
      </c>
      <c r="G45" s="223">
        <v>19</v>
      </c>
      <c r="H45" s="223">
        <v>300</v>
      </c>
      <c r="I45" s="223">
        <v>599504</v>
      </c>
      <c r="J45" s="223">
        <v>1998.3466666666666</v>
      </c>
    </row>
    <row r="46" spans="2:10" x14ac:dyDescent="0.5">
      <c r="B46" s="220">
        <v>40</v>
      </c>
      <c r="C46" s="221" t="s">
        <v>806</v>
      </c>
      <c r="D46" s="222" t="s">
        <v>490</v>
      </c>
      <c r="E46" s="223">
        <v>78</v>
      </c>
      <c r="F46" s="223">
        <v>23</v>
      </c>
      <c r="G46" s="223">
        <v>1</v>
      </c>
      <c r="H46" s="223">
        <v>102</v>
      </c>
      <c r="I46" s="223">
        <v>327620</v>
      </c>
      <c r="J46" s="223">
        <v>3211.9607843137255</v>
      </c>
    </row>
    <row r="47" spans="2:10" x14ac:dyDescent="0.5">
      <c r="B47" s="220">
        <v>41</v>
      </c>
      <c r="C47" s="221" t="s">
        <v>806</v>
      </c>
      <c r="D47" s="222" t="s">
        <v>491</v>
      </c>
      <c r="E47" s="223">
        <v>42</v>
      </c>
      <c r="F47" s="223">
        <v>24</v>
      </c>
      <c r="G47" s="223">
        <v>2</v>
      </c>
      <c r="H47" s="223">
        <v>68</v>
      </c>
      <c r="I47" s="223">
        <v>254965</v>
      </c>
      <c r="J47" s="223">
        <v>3749.4852941176468</v>
      </c>
    </row>
    <row r="48" spans="2:10" x14ac:dyDescent="0.5">
      <c r="B48" s="220">
        <v>42</v>
      </c>
      <c r="C48" s="221" t="s">
        <v>806</v>
      </c>
      <c r="D48" s="222" t="s">
        <v>492</v>
      </c>
      <c r="E48" s="223">
        <v>16</v>
      </c>
      <c r="F48" s="223">
        <v>1</v>
      </c>
      <c r="G48" s="223">
        <v>0</v>
      </c>
      <c r="H48" s="223">
        <v>17</v>
      </c>
      <c r="I48" s="223">
        <v>14596</v>
      </c>
      <c r="J48" s="223">
        <v>858.58823529411768</v>
      </c>
    </row>
    <row r="49" spans="2:10" x14ac:dyDescent="0.5">
      <c r="B49" s="220">
        <v>43</v>
      </c>
      <c r="C49" s="221" t="s">
        <v>806</v>
      </c>
      <c r="D49" s="222" t="s">
        <v>493</v>
      </c>
      <c r="E49" s="223">
        <v>47</v>
      </c>
      <c r="F49" s="223">
        <v>9</v>
      </c>
      <c r="G49" s="223">
        <v>1</v>
      </c>
      <c r="H49" s="223">
        <v>57</v>
      </c>
      <c r="I49" s="223">
        <v>250554</v>
      </c>
      <c r="J49" s="223">
        <v>4395.6842105263158</v>
      </c>
    </row>
    <row r="50" spans="2:10" x14ac:dyDescent="0.5">
      <c r="B50" s="220">
        <v>44</v>
      </c>
      <c r="C50" s="221" t="s">
        <v>806</v>
      </c>
      <c r="D50" s="222" t="s">
        <v>494</v>
      </c>
      <c r="E50" s="223">
        <v>25</v>
      </c>
      <c r="F50" s="223">
        <v>10</v>
      </c>
      <c r="G50" s="223">
        <v>0</v>
      </c>
      <c r="H50" s="223">
        <v>35</v>
      </c>
      <c r="I50" s="223">
        <v>132703</v>
      </c>
      <c r="J50" s="223">
        <v>3791.5142857142855</v>
      </c>
    </row>
    <row r="51" spans="2:10" x14ac:dyDescent="0.5">
      <c r="B51" s="220">
        <v>45</v>
      </c>
      <c r="C51" s="221" t="s">
        <v>806</v>
      </c>
      <c r="D51" s="222" t="s">
        <v>495</v>
      </c>
      <c r="E51" s="223">
        <v>21</v>
      </c>
      <c r="F51" s="223">
        <v>9</v>
      </c>
      <c r="G51" s="223">
        <v>0</v>
      </c>
      <c r="H51" s="223">
        <v>30</v>
      </c>
      <c r="I51" s="223">
        <v>107372</v>
      </c>
      <c r="J51" s="223">
        <v>3579.0666666666666</v>
      </c>
    </row>
    <row r="52" spans="2:10" x14ac:dyDescent="0.5">
      <c r="B52" s="220">
        <v>46</v>
      </c>
      <c r="C52" s="221" t="s">
        <v>806</v>
      </c>
      <c r="D52" s="222" t="s">
        <v>496</v>
      </c>
      <c r="E52" s="223">
        <v>67</v>
      </c>
      <c r="F52" s="223">
        <v>24</v>
      </c>
      <c r="G52" s="223">
        <v>8</v>
      </c>
      <c r="H52" s="223">
        <v>99</v>
      </c>
      <c r="I52" s="223">
        <v>381105</v>
      </c>
      <c r="J52" s="223">
        <v>3849.5454545454545</v>
      </c>
    </row>
    <row r="53" spans="2:10" x14ac:dyDescent="0.5">
      <c r="B53" s="224"/>
      <c r="C53" s="225" t="s">
        <v>78</v>
      </c>
      <c r="D53" s="226"/>
      <c r="E53" s="227">
        <v>598</v>
      </c>
      <c r="F53" s="227">
        <v>190</v>
      </c>
      <c r="G53" s="227">
        <v>37</v>
      </c>
      <c r="H53" s="227">
        <v>825</v>
      </c>
      <c r="I53" s="227">
        <v>2479745</v>
      </c>
      <c r="J53" s="227">
        <v>3005.7515151515154</v>
      </c>
    </row>
    <row r="54" spans="2:10" x14ac:dyDescent="0.5">
      <c r="B54" s="220">
        <v>47</v>
      </c>
      <c r="C54" s="221" t="s">
        <v>807</v>
      </c>
      <c r="D54" s="222" t="s">
        <v>497</v>
      </c>
      <c r="E54" s="223">
        <v>36</v>
      </c>
      <c r="F54" s="223">
        <v>15</v>
      </c>
      <c r="G54" s="223">
        <v>0</v>
      </c>
      <c r="H54" s="223">
        <v>51</v>
      </c>
      <c r="I54" s="223">
        <v>246836</v>
      </c>
      <c r="J54" s="223">
        <v>4839.9215686274511</v>
      </c>
    </row>
    <row r="55" spans="2:10" x14ac:dyDescent="0.5">
      <c r="B55" s="220">
        <v>48</v>
      </c>
      <c r="C55" s="221" t="s">
        <v>807</v>
      </c>
      <c r="D55" s="222" t="s">
        <v>498</v>
      </c>
      <c r="E55" s="223">
        <v>49</v>
      </c>
      <c r="F55" s="223">
        <v>11</v>
      </c>
      <c r="G55" s="223">
        <v>0</v>
      </c>
      <c r="H55" s="223">
        <v>60</v>
      </c>
      <c r="I55" s="223">
        <v>242423</v>
      </c>
      <c r="J55" s="223">
        <v>4040.3833333333332</v>
      </c>
    </row>
    <row r="56" spans="2:10" x14ac:dyDescent="0.5">
      <c r="B56" s="220">
        <v>49</v>
      </c>
      <c r="C56" s="221" t="s">
        <v>807</v>
      </c>
      <c r="D56" s="222" t="s">
        <v>499</v>
      </c>
      <c r="E56" s="223">
        <v>231</v>
      </c>
      <c r="F56" s="223">
        <v>77</v>
      </c>
      <c r="G56" s="223">
        <v>28</v>
      </c>
      <c r="H56" s="223">
        <v>336</v>
      </c>
      <c r="I56" s="223">
        <v>1118975</v>
      </c>
      <c r="J56" s="223">
        <v>3330.2827380952381</v>
      </c>
    </row>
    <row r="57" spans="2:10" x14ac:dyDescent="0.5">
      <c r="B57" s="220">
        <v>50</v>
      </c>
      <c r="C57" s="221" t="s">
        <v>807</v>
      </c>
      <c r="D57" s="222" t="s">
        <v>500</v>
      </c>
      <c r="E57" s="223">
        <v>81</v>
      </c>
      <c r="F57" s="223">
        <v>18</v>
      </c>
      <c r="G57" s="223">
        <v>5</v>
      </c>
      <c r="H57" s="223">
        <v>104</v>
      </c>
      <c r="I57" s="223">
        <v>686739</v>
      </c>
      <c r="J57" s="223">
        <v>6603.2596153846152</v>
      </c>
    </row>
    <row r="58" spans="2:10" x14ac:dyDescent="0.5">
      <c r="B58" s="220">
        <v>51</v>
      </c>
      <c r="C58" s="221" t="s">
        <v>807</v>
      </c>
      <c r="D58" s="222" t="s">
        <v>501</v>
      </c>
      <c r="E58" s="223">
        <v>21</v>
      </c>
      <c r="F58" s="223">
        <v>7</v>
      </c>
      <c r="G58" s="223">
        <v>0</v>
      </c>
      <c r="H58" s="223">
        <v>28</v>
      </c>
      <c r="I58" s="223">
        <v>177200</v>
      </c>
      <c r="J58" s="223">
        <v>6328.5714285714284</v>
      </c>
    </row>
    <row r="59" spans="2:10" x14ac:dyDescent="0.5">
      <c r="B59" s="220">
        <v>52</v>
      </c>
      <c r="C59" s="221" t="s">
        <v>807</v>
      </c>
      <c r="D59" s="222" t="s">
        <v>502</v>
      </c>
      <c r="E59" s="223">
        <v>20</v>
      </c>
      <c r="F59" s="223">
        <v>13</v>
      </c>
      <c r="G59" s="223">
        <v>0</v>
      </c>
      <c r="H59" s="223">
        <v>33</v>
      </c>
      <c r="I59" s="223">
        <v>231848</v>
      </c>
      <c r="J59" s="223">
        <v>7025.69696969697</v>
      </c>
    </row>
    <row r="60" spans="2:10" x14ac:dyDescent="0.5">
      <c r="B60" s="220">
        <v>53</v>
      </c>
      <c r="C60" s="221" t="s">
        <v>807</v>
      </c>
      <c r="D60" s="222" t="s">
        <v>503</v>
      </c>
      <c r="E60" s="223">
        <v>21</v>
      </c>
      <c r="F60" s="223">
        <v>2</v>
      </c>
      <c r="G60" s="223">
        <v>0</v>
      </c>
      <c r="H60" s="223">
        <v>23</v>
      </c>
      <c r="I60" s="223">
        <v>236226</v>
      </c>
      <c r="J60" s="223">
        <v>10270.695652173914</v>
      </c>
    </row>
    <row r="61" spans="2:10" x14ac:dyDescent="0.5">
      <c r="B61" s="220">
        <v>54</v>
      </c>
      <c r="C61" s="221" t="s">
        <v>807</v>
      </c>
      <c r="D61" s="222" t="s">
        <v>504</v>
      </c>
      <c r="E61" s="223">
        <v>8</v>
      </c>
      <c r="F61" s="223">
        <v>0</v>
      </c>
      <c r="G61" s="223">
        <v>0</v>
      </c>
      <c r="H61" s="223">
        <v>8</v>
      </c>
      <c r="I61" s="223">
        <v>57962</v>
      </c>
      <c r="J61" s="223">
        <v>7245.25</v>
      </c>
    </row>
    <row r="62" spans="2:10" x14ac:dyDescent="0.5">
      <c r="B62" s="220">
        <v>55</v>
      </c>
      <c r="C62" s="221" t="s">
        <v>807</v>
      </c>
      <c r="D62" s="222" t="s">
        <v>505</v>
      </c>
      <c r="E62" s="223">
        <v>93</v>
      </c>
      <c r="F62" s="223">
        <v>39</v>
      </c>
      <c r="G62" s="223">
        <v>3</v>
      </c>
      <c r="H62" s="223">
        <v>135</v>
      </c>
      <c r="I62" s="223">
        <v>676277</v>
      </c>
      <c r="J62" s="223">
        <v>5009.4592592592589</v>
      </c>
    </row>
    <row r="63" spans="2:10" x14ac:dyDescent="0.5">
      <c r="B63" s="220">
        <v>56</v>
      </c>
      <c r="C63" s="221" t="s">
        <v>807</v>
      </c>
      <c r="D63" s="222" t="s">
        <v>506</v>
      </c>
      <c r="E63" s="223">
        <v>83</v>
      </c>
      <c r="F63" s="223">
        <v>29</v>
      </c>
      <c r="G63" s="223">
        <v>7</v>
      </c>
      <c r="H63" s="223">
        <v>119</v>
      </c>
      <c r="I63" s="223">
        <v>603393</v>
      </c>
      <c r="J63" s="223">
        <v>5070.5294117647063</v>
      </c>
    </row>
    <row r="64" spans="2:10" x14ac:dyDescent="0.5">
      <c r="B64" s="220">
        <v>57</v>
      </c>
      <c r="C64" s="221" t="s">
        <v>807</v>
      </c>
      <c r="D64" s="222" t="s">
        <v>507</v>
      </c>
      <c r="E64" s="223">
        <v>44</v>
      </c>
      <c r="F64" s="223">
        <v>26</v>
      </c>
      <c r="G64" s="223">
        <v>0</v>
      </c>
      <c r="H64" s="223">
        <v>70</v>
      </c>
      <c r="I64" s="223">
        <v>460831</v>
      </c>
      <c r="J64" s="223">
        <v>6583.3</v>
      </c>
    </row>
    <row r="65" spans="2:10" x14ac:dyDescent="0.5">
      <c r="B65" s="220">
        <v>58</v>
      </c>
      <c r="C65" s="221" t="s">
        <v>807</v>
      </c>
      <c r="D65" s="222" t="s">
        <v>508</v>
      </c>
      <c r="E65" s="223">
        <v>62</v>
      </c>
      <c r="F65" s="223">
        <v>20</v>
      </c>
      <c r="G65" s="223">
        <v>3</v>
      </c>
      <c r="H65" s="223">
        <v>85</v>
      </c>
      <c r="I65" s="223">
        <v>385515</v>
      </c>
      <c r="J65" s="223">
        <v>4535.4705882352937</v>
      </c>
    </row>
    <row r="66" spans="2:10" x14ac:dyDescent="0.5">
      <c r="B66" s="224"/>
      <c r="C66" s="225" t="s">
        <v>78</v>
      </c>
      <c r="D66" s="226"/>
      <c r="E66" s="227">
        <v>749</v>
      </c>
      <c r="F66" s="227">
        <v>257</v>
      </c>
      <c r="G66" s="227">
        <v>46</v>
      </c>
      <c r="H66" s="227">
        <v>1052</v>
      </c>
      <c r="I66" s="227">
        <v>5124225</v>
      </c>
      <c r="J66" s="227">
        <v>4870.9363117870726</v>
      </c>
    </row>
    <row r="67" spans="2:10" x14ac:dyDescent="0.5">
      <c r="B67" s="220">
        <v>59</v>
      </c>
      <c r="C67" s="221" t="s">
        <v>767</v>
      </c>
      <c r="D67" s="222" t="s">
        <v>509</v>
      </c>
      <c r="E67" s="223">
        <v>21</v>
      </c>
      <c r="F67" s="223">
        <v>2</v>
      </c>
      <c r="G67" s="223">
        <v>1</v>
      </c>
      <c r="H67" s="223">
        <v>24</v>
      </c>
      <c r="I67" s="223">
        <v>166354</v>
      </c>
      <c r="J67" s="223">
        <v>6931.416666666667</v>
      </c>
    </row>
    <row r="68" spans="2:10" x14ac:dyDescent="0.5">
      <c r="B68" s="220">
        <v>60</v>
      </c>
      <c r="C68" s="221" t="s">
        <v>767</v>
      </c>
      <c r="D68" s="222" t="s">
        <v>510</v>
      </c>
      <c r="E68" s="223">
        <v>25</v>
      </c>
      <c r="F68" s="223">
        <v>5</v>
      </c>
      <c r="G68" s="223">
        <v>1</v>
      </c>
      <c r="H68" s="223">
        <v>31</v>
      </c>
      <c r="I68" s="223">
        <v>238668</v>
      </c>
      <c r="J68" s="223">
        <v>7698.9677419354839</v>
      </c>
    </row>
    <row r="69" spans="2:10" x14ac:dyDescent="0.5">
      <c r="B69" s="220">
        <v>61</v>
      </c>
      <c r="C69" s="221" t="s">
        <v>767</v>
      </c>
      <c r="D69" s="222" t="s">
        <v>511</v>
      </c>
      <c r="E69" s="223">
        <v>53</v>
      </c>
      <c r="F69" s="223">
        <v>10</v>
      </c>
      <c r="G69" s="223">
        <v>1</v>
      </c>
      <c r="H69" s="223">
        <v>64</v>
      </c>
      <c r="I69" s="223">
        <v>417776</v>
      </c>
      <c r="J69" s="223">
        <v>6527.75</v>
      </c>
    </row>
    <row r="70" spans="2:10" x14ac:dyDescent="0.5">
      <c r="B70" s="220">
        <v>62</v>
      </c>
      <c r="C70" s="221" t="s">
        <v>767</v>
      </c>
      <c r="D70" s="222" t="s">
        <v>512</v>
      </c>
      <c r="E70" s="223">
        <v>25</v>
      </c>
      <c r="F70" s="223">
        <v>1</v>
      </c>
      <c r="G70" s="223">
        <v>0</v>
      </c>
      <c r="H70" s="223">
        <v>26</v>
      </c>
      <c r="I70" s="223">
        <v>253319</v>
      </c>
      <c r="J70" s="223">
        <v>9743.038461538461</v>
      </c>
    </row>
    <row r="71" spans="2:10" x14ac:dyDescent="0.5">
      <c r="B71" s="220">
        <v>63</v>
      </c>
      <c r="C71" s="221" t="s">
        <v>767</v>
      </c>
      <c r="D71" s="222" t="s">
        <v>513</v>
      </c>
      <c r="E71" s="223">
        <v>13</v>
      </c>
      <c r="F71" s="223">
        <v>1</v>
      </c>
      <c r="G71" s="223">
        <v>0</v>
      </c>
      <c r="H71" s="223">
        <v>14</v>
      </c>
      <c r="I71" s="223">
        <v>189365</v>
      </c>
      <c r="J71" s="223">
        <v>13526.071428571429</v>
      </c>
    </row>
    <row r="72" spans="2:10" x14ac:dyDescent="0.5">
      <c r="B72" s="220">
        <v>64</v>
      </c>
      <c r="C72" s="221" t="s">
        <v>767</v>
      </c>
      <c r="D72" s="222" t="s">
        <v>514</v>
      </c>
      <c r="E72" s="223">
        <v>13</v>
      </c>
      <c r="F72" s="223">
        <v>0</v>
      </c>
      <c r="G72" s="223">
        <v>0</v>
      </c>
      <c r="H72" s="223">
        <v>13</v>
      </c>
      <c r="I72" s="223">
        <v>42959</v>
      </c>
      <c r="J72" s="223">
        <v>3304.5384615384614</v>
      </c>
    </row>
    <row r="73" spans="2:10" x14ac:dyDescent="0.5">
      <c r="B73" s="220">
        <v>65</v>
      </c>
      <c r="C73" s="221" t="s">
        <v>767</v>
      </c>
      <c r="D73" s="222" t="s">
        <v>515</v>
      </c>
      <c r="E73" s="223">
        <v>21</v>
      </c>
      <c r="F73" s="223">
        <v>1</v>
      </c>
      <c r="G73" s="223">
        <v>0</v>
      </c>
      <c r="H73" s="223">
        <v>22</v>
      </c>
      <c r="I73" s="223">
        <v>119377</v>
      </c>
      <c r="J73" s="223">
        <v>5426.227272727273</v>
      </c>
    </row>
    <row r="74" spans="2:10" x14ac:dyDescent="0.5">
      <c r="B74" s="220">
        <v>66</v>
      </c>
      <c r="C74" s="221" t="s">
        <v>767</v>
      </c>
      <c r="D74" s="222" t="s">
        <v>516</v>
      </c>
      <c r="E74" s="223">
        <v>15</v>
      </c>
      <c r="F74" s="223">
        <v>0</v>
      </c>
      <c r="G74" s="223">
        <v>0</v>
      </c>
      <c r="H74" s="223">
        <v>15</v>
      </c>
      <c r="I74" s="223">
        <v>144917</v>
      </c>
      <c r="J74" s="223">
        <v>9661.1333333333332</v>
      </c>
    </row>
    <row r="75" spans="2:10" x14ac:dyDescent="0.5">
      <c r="B75" s="220">
        <v>67</v>
      </c>
      <c r="C75" s="221" t="s">
        <v>767</v>
      </c>
      <c r="D75" s="222" t="s">
        <v>517</v>
      </c>
      <c r="E75" s="223">
        <v>8</v>
      </c>
      <c r="F75" s="223">
        <v>0</v>
      </c>
      <c r="G75" s="223">
        <v>0</v>
      </c>
      <c r="H75" s="223">
        <v>8</v>
      </c>
      <c r="I75" s="223">
        <v>66658</v>
      </c>
      <c r="J75" s="223">
        <v>8332.25</v>
      </c>
    </row>
    <row r="76" spans="2:10" x14ac:dyDescent="0.5">
      <c r="B76" s="220">
        <v>68</v>
      </c>
      <c r="C76" s="221" t="s">
        <v>767</v>
      </c>
      <c r="D76" s="222" t="s">
        <v>518</v>
      </c>
      <c r="E76" s="223">
        <v>9</v>
      </c>
      <c r="F76" s="223">
        <v>1</v>
      </c>
      <c r="G76" s="223">
        <v>0</v>
      </c>
      <c r="H76" s="223">
        <v>10</v>
      </c>
      <c r="I76" s="223">
        <v>55496</v>
      </c>
      <c r="J76" s="223">
        <v>5549.6</v>
      </c>
    </row>
    <row r="77" spans="2:10" x14ac:dyDescent="0.5">
      <c r="B77" s="224"/>
      <c r="C77" s="225" t="s">
        <v>78</v>
      </c>
      <c r="D77" s="226"/>
      <c r="E77" s="227">
        <v>203</v>
      </c>
      <c r="F77" s="227">
        <v>21</v>
      </c>
      <c r="G77" s="227">
        <v>3</v>
      </c>
      <c r="H77" s="227">
        <v>227</v>
      </c>
      <c r="I77" s="227">
        <v>1694889</v>
      </c>
      <c r="J77" s="227">
        <v>7466.4713656387667</v>
      </c>
    </row>
    <row r="78" spans="2:10" x14ac:dyDescent="0.5">
      <c r="B78" s="220">
        <v>69</v>
      </c>
      <c r="C78" s="221" t="s">
        <v>808</v>
      </c>
      <c r="D78" s="222" t="s">
        <v>519</v>
      </c>
      <c r="E78" s="223">
        <v>19</v>
      </c>
      <c r="F78" s="223">
        <v>1</v>
      </c>
      <c r="G78" s="223">
        <v>0</v>
      </c>
      <c r="H78" s="223">
        <v>20</v>
      </c>
      <c r="I78" s="223">
        <v>205683</v>
      </c>
      <c r="J78" s="223">
        <v>10284.15</v>
      </c>
    </row>
    <row r="79" spans="2:10" x14ac:dyDescent="0.5">
      <c r="B79" s="220">
        <v>70</v>
      </c>
      <c r="C79" s="221" t="s">
        <v>808</v>
      </c>
      <c r="D79" s="222" t="s">
        <v>520</v>
      </c>
      <c r="E79" s="223">
        <v>18</v>
      </c>
      <c r="F79" s="223">
        <v>1</v>
      </c>
      <c r="G79" s="223">
        <v>0</v>
      </c>
      <c r="H79" s="223">
        <v>19</v>
      </c>
      <c r="I79" s="223">
        <v>189097</v>
      </c>
      <c r="J79" s="223">
        <v>9952.4736842105267</v>
      </c>
    </row>
    <row r="80" spans="2:10" x14ac:dyDescent="0.5">
      <c r="B80" s="220">
        <v>71</v>
      </c>
      <c r="C80" s="221" t="s">
        <v>808</v>
      </c>
      <c r="D80" s="222" t="s">
        <v>521</v>
      </c>
      <c r="E80" s="223">
        <v>133</v>
      </c>
      <c r="F80" s="223">
        <v>30</v>
      </c>
      <c r="G80" s="223">
        <v>5</v>
      </c>
      <c r="H80" s="223">
        <v>168</v>
      </c>
      <c r="I80" s="223">
        <v>911155</v>
      </c>
      <c r="J80" s="223">
        <v>5423.541666666667</v>
      </c>
    </row>
    <row r="81" spans="2:10" x14ac:dyDescent="0.5">
      <c r="B81" s="220">
        <v>72</v>
      </c>
      <c r="C81" s="221" t="s">
        <v>808</v>
      </c>
      <c r="D81" s="222" t="s">
        <v>522</v>
      </c>
      <c r="E81" s="223">
        <v>13</v>
      </c>
      <c r="F81" s="223">
        <v>1</v>
      </c>
      <c r="G81" s="223">
        <v>0</v>
      </c>
      <c r="H81" s="223">
        <v>14</v>
      </c>
      <c r="I81" s="223">
        <v>138998</v>
      </c>
      <c r="J81" s="223">
        <v>9928.4285714285706</v>
      </c>
    </row>
    <row r="82" spans="2:10" x14ac:dyDescent="0.5">
      <c r="B82" s="220">
        <v>73</v>
      </c>
      <c r="C82" s="221" t="s">
        <v>808</v>
      </c>
      <c r="D82" s="222" t="s">
        <v>523</v>
      </c>
      <c r="E82" s="223">
        <v>18</v>
      </c>
      <c r="F82" s="223">
        <v>3</v>
      </c>
      <c r="G82" s="223">
        <v>0</v>
      </c>
      <c r="H82" s="223">
        <v>21</v>
      </c>
      <c r="I82" s="223">
        <v>229816</v>
      </c>
      <c r="J82" s="223">
        <v>10943.619047619048</v>
      </c>
    </row>
    <row r="83" spans="2:10" x14ac:dyDescent="0.5">
      <c r="B83" s="220">
        <v>74</v>
      </c>
      <c r="C83" s="221" t="s">
        <v>808</v>
      </c>
      <c r="D83" s="222" t="s">
        <v>524</v>
      </c>
      <c r="E83" s="223">
        <v>66</v>
      </c>
      <c r="F83" s="223">
        <v>11</v>
      </c>
      <c r="G83" s="223">
        <v>1</v>
      </c>
      <c r="H83" s="223">
        <v>78</v>
      </c>
      <c r="I83" s="223">
        <v>517645</v>
      </c>
      <c r="J83" s="223">
        <v>6636.4743589743593</v>
      </c>
    </row>
    <row r="84" spans="2:10" x14ac:dyDescent="0.5">
      <c r="B84" s="220">
        <v>75</v>
      </c>
      <c r="C84" s="221" t="s">
        <v>808</v>
      </c>
      <c r="D84" s="222" t="s">
        <v>525</v>
      </c>
      <c r="E84" s="223">
        <v>19</v>
      </c>
      <c r="F84" s="223">
        <v>2</v>
      </c>
      <c r="G84" s="223">
        <v>0</v>
      </c>
      <c r="H84" s="223">
        <v>21</v>
      </c>
      <c r="I84" s="223">
        <v>135056</v>
      </c>
      <c r="J84" s="223">
        <v>6431.2380952380954</v>
      </c>
    </row>
    <row r="85" spans="2:10" x14ac:dyDescent="0.5">
      <c r="B85" s="220">
        <v>76</v>
      </c>
      <c r="C85" s="221" t="s">
        <v>808</v>
      </c>
      <c r="D85" s="222" t="s">
        <v>526</v>
      </c>
      <c r="E85" s="223">
        <v>17</v>
      </c>
      <c r="F85" s="223">
        <v>2</v>
      </c>
      <c r="G85" s="223">
        <v>0</v>
      </c>
      <c r="H85" s="223">
        <v>19</v>
      </c>
      <c r="I85" s="223">
        <v>244400</v>
      </c>
      <c r="J85" s="223">
        <v>12863.157894736842</v>
      </c>
    </row>
    <row r="86" spans="2:10" x14ac:dyDescent="0.5">
      <c r="B86" s="228">
        <v>77</v>
      </c>
      <c r="C86" s="221" t="s">
        <v>808</v>
      </c>
      <c r="D86" s="229" t="s">
        <v>527</v>
      </c>
      <c r="E86" s="223">
        <v>24</v>
      </c>
      <c r="F86" s="223">
        <v>1</v>
      </c>
      <c r="G86" s="223">
        <v>0</v>
      </c>
      <c r="H86" s="223">
        <v>25</v>
      </c>
      <c r="I86" s="223">
        <v>139420</v>
      </c>
      <c r="J86" s="223">
        <v>5576.8</v>
      </c>
    </row>
    <row r="87" spans="2:10" x14ac:dyDescent="0.5">
      <c r="B87" s="224"/>
      <c r="C87" s="225" t="s">
        <v>78</v>
      </c>
      <c r="D87" s="226"/>
      <c r="E87" s="227">
        <v>327</v>
      </c>
      <c r="F87" s="227">
        <v>52</v>
      </c>
      <c r="G87" s="227">
        <v>6</v>
      </c>
      <c r="H87" s="227">
        <v>385</v>
      </c>
      <c r="I87" s="227">
        <v>2711270</v>
      </c>
      <c r="J87" s="227">
        <v>7042.2597402597403</v>
      </c>
    </row>
    <row r="88" spans="2:10" x14ac:dyDescent="0.5">
      <c r="B88" s="230"/>
      <c r="C88" s="231" t="s">
        <v>528</v>
      </c>
      <c r="D88" s="232"/>
      <c r="E88" s="233">
        <f>E87+E77+E66+E53+E41+E27+E18</f>
        <v>5029</v>
      </c>
      <c r="F88" s="233">
        <f>F87+F77+F66+F53+F41+F27+F18</f>
        <v>1128</v>
      </c>
      <c r="G88" s="233">
        <f>G87+G77+G66+G53+G41+G27+G18</f>
        <v>280</v>
      </c>
      <c r="H88" s="233">
        <f>H87+H77+H66+H53+H41+H27+H18</f>
        <v>6437</v>
      </c>
      <c r="I88" s="233">
        <f>I87+I77+I66+I53+I41+I27+I18</f>
        <v>29192480</v>
      </c>
      <c r="J88" s="233"/>
    </row>
    <row r="89" spans="2:10" x14ac:dyDescent="0.5">
      <c r="C89" s="234"/>
    </row>
    <row r="90" spans="2:10" ht="18" x14ac:dyDescent="0.5">
      <c r="B90" s="234"/>
      <c r="C90" s="234"/>
      <c r="D90" s="235" t="s">
        <v>529</v>
      </c>
      <c r="E90" s="84" t="s">
        <v>530</v>
      </c>
      <c r="F90" s="84" t="s">
        <v>531</v>
      </c>
      <c r="G90" s="84" t="s">
        <v>532</v>
      </c>
      <c r="H90" s="84" t="s">
        <v>533</v>
      </c>
      <c r="I90" s="84" t="s">
        <v>534</v>
      </c>
      <c r="J90" s="84" t="s">
        <v>78</v>
      </c>
    </row>
    <row r="91" spans="2:10" x14ac:dyDescent="0.5">
      <c r="B91" s="234"/>
      <c r="C91" s="234"/>
      <c r="D91" s="235" t="s">
        <v>535</v>
      </c>
      <c r="E91" s="236">
        <v>22</v>
      </c>
      <c r="F91" s="236">
        <v>17</v>
      </c>
      <c r="G91" s="236">
        <v>17</v>
      </c>
      <c r="H91" s="236">
        <v>64</v>
      </c>
      <c r="I91" s="236">
        <v>1</v>
      </c>
      <c r="J91" s="237">
        <v>121</v>
      </c>
    </row>
    <row r="92" spans="2:10" x14ac:dyDescent="0.5">
      <c r="B92" s="238"/>
      <c r="C92" s="234"/>
      <c r="D92" s="235" t="s">
        <v>536</v>
      </c>
      <c r="E92" s="236">
        <v>5029</v>
      </c>
      <c r="F92" s="236">
        <v>1128</v>
      </c>
      <c r="G92" s="236">
        <v>280</v>
      </c>
      <c r="H92" s="236">
        <v>5151</v>
      </c>
      <c r="I92" s="236">
        <v>0</v>
      </c>
      <c r="J92" s="237">
        <v>11588</v>
      </c>
    </row>
    <row r="93" spans="2:10" ht="18" x14ac:dyDescent="0.5">
      <c r="B93" s="238"/>
      <c r="C93" s="234"/>
      <c r="D93" s="376" t="s">
        <v>537</v>
      </c>
      <c r="E93" s="377"/>
      <c r="F93" s="377"/>
      <c r="G93" s="377"/>
      <c r="H93" s="377"/>
      <c r="I93" s="378"/>
      <c r="J93" s="237">
        <v>4535.1064160323131</v>
      </c>
    </row>
    <row r="94" spans="2:10" ht="18" x14ac:dyDescent="0.5">
      <c r="B94" s="238"/>
      <c r="C94" s="234"/>
      <c r="D94" s="376" t="s">
        <v>538</v>
      </c>
      <c r="E94" s="377"/>
      <c r="F94" s="377"/>
      <c r="G94" s="377"/>
      <c r="H94" s="377"/>
      <c r="I94" s="378"/>
      <c r="J94" s="237">
        <v>2519.1991715567829</v>
      </c>
    </row>
    <row r="95" spans="2:10" x14ac:dyDescent="0.5">
      <c r="B95" s="238"/>
      <c r="C95" s="238"/>
      <c r="D95" s="238"/>
      <c r="E95" s="238"/>
      <c r="F95" s="238"/>
      <c r="G95" s="238"/>
      <c r="H95" s="238"/>
      <c r="I95" s="238"/>
      <c r="J95" s="238"/>
    </row>
    <row r="96" spans="2:10" x14ac:dyDescent="0.5">
      <c r="B96" s="238"/>
      <c r="C96" s="234"/>
      <c r="D96" s="234"/>
      <c r="E96" s="234"/>
      <c r="F96" s="234"/>
      <c r="G96" s="234"/>
      <c r="H96" s="234"/>
      <c r="I96" s="234"/>
      <c r="J96" s="234"/>
    </row>
    <row r="97" spans="2:10" ht="31.5" x14ac:dyDescent="0.5">
      <c r="B97" s="238"/>
      <c r="C97" s="234"/>
      <c r="D97" s="41" t="s">
        <v>444</v>
      </c>
      <c r="E97" s="239" t="s">
        <v>530</v>
      </c>
      <c r="F97" s="239" t="s">
        <v>531</v>
      </c>
      <c r="G97" s="239" t="s">
        <v>539</v>
      </c>
      <c r="H97" s="239" t="s">
        <v>533</v>
      </c>
      <c r="I97" s="240" t="s">
        <v>540</v>
      </c>
      <c r="J97" s="240" t="s">
        <v>541</v>
      </c>
    </row>
    <row r="98" spans="2:10" x14ac:dyDescent="0.5">
      <c r="B98" s="238"/>
      <c r="C98" s="234"/>
      <c r="D98" s="84">
        <v>1</v>
      </c>
      <c r="E98" s="241">
        <v>769</v>
      </c>
      <c r="F98" s="241">
        <v>194</v>
      </c>
      <c r="G98" s="241">
        <v>34</v>
      </c>
      <c r="H98" s="241">
        <v>869</v>
      </c>
      <c r="I98" s="241">
        <v>997</v>
      </c>
      <c r="J98" s="241">
        <v>1866</v>
      </c>
    </row>
    <row r="99" spans="2:10" x14ac:dyDescent="0.5">
      <c r="B99" s="238"/>
      <c r="C99" s="234"/>
      <c r="D99" s="84" t="s">
        <v>804</v>
      </c>
      <c r="E99" s="241">
        <v>573</v>
      </c>
      <c r="F99" s="241">
        <v>84</v>
      </c>
      <c r="G99" s="241">
        <v>46</v>
      </c>
      <c r="H99" s="241">
        <v>1058</v>
      </c>
      <c r="I99" s="241">
        <v>703</v>
      </c>
      <c r="J99" s="241">
        <v>1761</v>
      </c>
    </row>
    <row r="100" spans="2:10" x14ac:dyDescent="0.5">
      <c r="B100" s="238"/>
      <c r="C100" s="234"/>
      <c r="D100" s="84" t="s">
        <v>805</v>
      </c>
      <c r="E100" s="241">
        <v>1810</v>
      </c>
      <c r="F100" s="241">
        <v>330</v>
      </c>
      <c r="G100" s="241">
        <v>108</v>
      </c>
      <c r="H100" s="241">
        <v>777</v>
      </c>
      <c r="I100" s="241">
        <v>2248</v>
      </c>
      <c r="J100" s="241">
        <v>3025</v>
      </c>
    </row>
    <row r="101" spans="2:10" x14ac:dyDescent="0.5">
      <c r="B101" s="238"/>
      <c r="C101" s="234"/>
      <c r="D101" s="84" t="s">
        <v>806</v>
      </c>
      <c r="E101" s="241">
        <v>598</v>
      </c>
      <c r="F101" s="241">
        <v>190</v>
      </c>
      <c r="G101" s="241">
        <v>37</v>
      </c>
      <c r="H101" s="241">
        <v>591</v>
      </c>
      <c r="I101" s="241">
        <v>825</v>
      </c>
      <c r="J101" s="241">
        <v>1416</v>
      </c>
    </row>
    <row r="102" spans="2:10" x14ac:dyDescent="0.5">
      <c r="B102" s="238"/>
      <c r="C102" s="234"/>
      <c r="D102" s="84" t="s">
        <v>807</v>
      </c>
      <c r="E102" s="241">
        <v>749</v>
      </c>
      <c r="F102" s="241">
        <v>257</v>
      </c>
      <c r="G102" s="241">
        <v>46</v>
      </c>
      <c r="H102" s="241">
        <v>1167</v>
      </c>
      <c r="I102" s="241">
        <v>1052</v>
      </c>
      <c r="J102" s="241">
        <v>2219</v>
      </c>
    </row>
    <row r="103" spans="2:10" x14ac:dyDescent="0.5">
      <c r="B103" s="238"/>
      <c r="C103" s="234"/>
      <c r="D103" s="84" t="s">
        <v>767</v>
      </c>
      <c r="E103" s="241">
        <v>203</v>
      </c>
      <c r="F103" s="241">
        <v>21</v>
      </c>
      <c r="G103" s="241">
        <v>3</v>
      </c>
      <c r="H103" s="241">
        <v>232</v>
      </c>
      <c r="I103" s="241">
        <v>227</v>
      </c>
      <c r="J103" s="241">
        <v>459</v>
      </c>
    </row>
    <row r="104" spans="2:10" x14ac:dyDescent="0.5">
      <c r="B104" s="238"/>
      <c r="C104" s="234"/>
      <c r="D104" s="84" t="s">
        <v>808</v>
      </c>
      <c r="E104" s="241">
        <v>327</v>
      </c>
      <c r="F104" s="241">
        <v>52</v>
      </c>
      <c r="G104" s="241">
        <v>6</v>
      </c>
      <c r="H104" s="241">
        <v>457</v>
      </c>
      <c r="I104" s="241">
        <v>385</v>
      </c>
      <c r="J104" s="241">
        <v>842</v>
      </c>
    </row>
    <row r="105" spans="2:10" x14ac:dyDescent="0.5">
      <c r="B105" s="238"/>
      <c r="C105" s="234"/>
      <c r="D105" s="84" t="s">
        <v>78</v>
      </c>
      <c r="E105" s="242">
        <v>5029</v>
      </c>
      <c r="F105" s="242">
        <v>1128</v>
      </c>
      <c r="G105" s="242">
        <v>280</v>
      </c>
      <c r="H105" s="242">
        <v>5151</v>
      </c>
      <c r="I105" s="242">
        <v>6437</v>
      </c>
      <c r="J105" s="242">
        <v>11588</v>
      </c>
    </row>
    <row r="106" spans="2:10" x14ac:dyDescent="0.5">
      <c r="B106" s="238"/>
      <c r="C106" s="234"/>
      <c r="D106" s="234"/>
      <c r="E106" s="234"/>
      <c r="F106" s="234"/>
      <c r="G106" s="234"/>
      <c r="H106" s="234"/>
      <c r="I106" s="234"/>
      <c r="J106" s="234"/>
    </row>
    <row r="107" spans="2:10" x14ac:dyDescent="0.5">
      <c r="B107" s="238"/>
      <c r="C107" s="46" t="s">
        <v>809</v>
      </c>
      <c r="H107" s="123"/>
    </row>
    <row r="108" spans="2:10" x14ac:dyDescent="0.5">
      <c r="B108" s="238"/>
      <c r="C108" s="46" t="s">
        <v>810</v>
      </c>
      <c r="G108" s="379"/>
      <c r="H108" s="379"/>
    </row>
    <row r="109" spans="2:10" x14ac:dyDescent="0.5">
      <c r="B109" s="238"/>
      <c r="C109" s="46" t="s">
        <v>811</v>
      </c>
    </row>
    <row r="110" spans="2:10" x14ac:dyDescent="0.5">
      <c r="B110" s="238"/>
      <c r="C110" s="46" t="s">
        <v>812</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332C-4CDD-4600-8123-FD00FC87A991}">
  <sheetPr codeName="Sheet49"/>
  <dimension ref="A1:FO56"/>
  <sheetViews>
    <sheetView zoomScaleNormal="100" workbookViewId="0">
      <selection activeCell="R22" sqref="R22:S22"/>
    </sheetView>
  </sheetViews>
  <sheetFormatPr defaultColWidth="9.1328125" defaultRowHeight="15.75" x14ac:dyDescent="0.5"/>
  <cols>
    <col min="1" max="1" width="1.59765625" style="29" customWidth="1"/>
    <col min="2" max="2" width="9.265625" style="29" bestFit="1" customWidth="1"/>
    <col min="3" max="3" width="39.265625" style="29" customWidth="1"/>
    <col min="4" max="84" width="17.265625" style="29" customWidth="1"/>
    <col min="85" max="85" width="17.265625" style="152" customWidth="1"/>
    <col min="86" max="86" width="17.265625" style="29" customWidth="1"/>
    <col min="87" max="87" width="17.265625" style="152" customWidth="1"/>
    <col min="88" max="88" width="17.265625" style="29" customWidth="1"/>
    <col min="89" max="89" width="17.265625" style="152" customWidth="1"/>
    <col min="90" max="90" width="17.265625" style="29" customWidth="1"/>
    <col min="91" max="91" width="17.265625" style="152" customWidth="1"/>
    <col min="92" max="92" width="17.265625" style="29" customWidth="1"/>
    <col min="93" max="93" width="17.265625" style="152" customWidth="1"/>
    <col min="94" max="94" width="17.265625" style="29" customWidth="1"/>
    <col min="95" max="95" width="17.265625" style="152" customWidth="1"/>
    <col min="96" max="96" width="17.265625" style="29" customWidth="1"/>
    <col min="97" max="98" width="17.265625" style="152" customWidth="1"/>
    <col min="99" max="99" width="17.265625" style="29" customWidth="1"/>
    <col min="100" max="100" width="17.265625" style="152" customWidth="1"/>
    <col min="101" max="101" width="17.265625" style="29" customWidth="1"/>
    <col min="102" max="102" width="17.265625" style="152" customWidth="1"/>
    <col min="103" max="103" width="17.265625" style="29" customWidth="1"/>
    <col min="104" max="104" width="17.265625" style="152" customWidth="1"/>
    <col min="105" max="105" width="17.265625" style="29" customWidth="1"/>
    <col min="106" max="106" width="17.265625" style="152" customWidth="1"/>
    <col min="107" max="107" width="17.265625" style="29" customWidth="1"/>
    <col min="108" max="108" width="17.265625" style="152" customWidth="1"/>
    <col min="109" max="109" width="17.265625" style="29" customWidth="1"/>
    <col min="110" max="110" width="17.265625" style="152" customWidth="1"/>
    <col min="111" max="111" width="17.265625" style="29" customWidth="1"/>
    <col min="112" max="112" width="17.265625" style="152" customWidth="1"/>
    <col min="113" max="113" width="17.265625" style="29" customWidth="1"/>
    <col min="114" max="114" width="17.265625" style="152" customWidth="1"/>
    <col min="115" max="115" width="17.265625" style="29" customWidth="1"/>
    <col min="116" max="116" width="17.265625" style="152" customWidth="1"/>
    <col min="117" max="117" width="17.265625" style="29" customWidth="1"/>
    <col min="118" max="118" width="17.265625" style="152" customWidth="1"/>
    <col min="119" max="119" width="17.265625" style="29" customWidth="1"/>
    <col min="120" max="120" width="17.265625" style="152" customWidth="1"/>
    <col min="121" max="121" width="17.265625" style="29" customWidth="1"/>
    <col min="122" max="122" width="17.265625" style="152" customWidth="1"/>
    <col min="123" max="123" width="17.265625" style="29" customWidth="1"/>
    <col min="124" max="124" width="17.265625" style="152" customWidth="1"/>
    <col min="125" max="125" width="17.265625" style="29" customWidth="1"/>
    <col min="126" max="126" width="17.265625" style="152" customWidth="1"/>
    <col min="127" max="127" width="17.265625" style="29" customWidth="1"/>
    <col min="128" max="129" width="16.1328125" style="29" customWidth="1"/>
    <col min="130" max="131" width="16.73046875" style="29" customWidth="1"/>
    <col min="132" max="132" width="13.1328125" style="29" customWidth="1"/>
    <col min="133" max="133" width="14.59765625" style="29" bestFit="1" customWidth="1"/>
    <col min="134" max="134" width="12.265625" style="29" bestFit="1" customWidth="1"/>
    <col min="135" max="135" width="14.59765625" style="29" bestFit="1" customWidth="1"/>
    <col min="136" max="136" width="12.265625" style="29" bestFit="1" customWidth="1"/>
    <col min="137" max="137" width="19" style="29" customWidth="1"/>
    <col min="138" max="138" width="12.265625" style="29" bestFit="1" customWidth="1"/>
    <col min="139" max="139" width="19" style="29" customWidth="1"/>
    <col min="140" max="140" width="12.265625" style="29" bestFit="1" customWidth="1"/>
    <col min="141" max="141" width="19" style="29" customWidth="1"/>
    <col min="142" max="142" width="12.265625" style="29" bestFit="1" customWidth="1"/>
    <col min="143" max="143" width="19" style="29" customWidth="1"/>
    <col min="144" max="144" width="12.265625" style="29" bestFit="1" customWidth="1"/>
    <col min="145" max="145" width="19" style="29" customWidth="1"/>
    <col min="146" max="146" width="12.265625" style="29" bestFit="1" customWidth="1"/>
    <col min="147" max="147" width="19" style="29" customWidth="1"/>
    <col min="148" max="148" width="12.265625" style="29" bestFit="1" customWidth="1"/>
    <col min="149" max="149" width="19" style="29" customWidth="1"/>
    <col min="150" max="150" width="12.265625" style="29" bestFit="1" customWidth="1"/>
    <col min="151" max="151" width="19" style="29" customWidth="1"/>
    <col min="152" max="152" width="12.265625" style="29" bestFit="1" customWidth="1"/>
    <col min="153" max="153" width="19" style="29" customWidth="1"/>
    <col min="154" max="154" width="12.265625" style="29" bestFit="1" customWidth="1"/>
    <col min="155" max="155" width="20.86328125" style="29" customWidth="1"/>
    <col min="156" max="156" width="12.265625" style="29" bestFit="1" customWidth="1"/>
    <col min="157" max="157" width="20.86328125" style="29" customWidth="1"/>
    <col min="158" max="158" width="12.265625" style="29" bestFit="1" customWidth="1"/>
    <col min="159" max="159" width="22" style="29" customWidth="1"/>
    <col min="160" max="160" width="12.265625" style="29" bestFit="1" customWidth="1"/>
    <col min="161" max="161" width="22" style="29" customWidth="1"/>
    <col min="162" max="162" width="12.265625" style="29" bestFit="1" customWidth="1"/>
    <col min="163" max="163" width="17.86328125" style="29" customWidth="1"/>
    <col min="164" max="164" width="12.265625" style="29" bestFit="1" customWidth="1"/>
    <col min="165" max="165" width="17.59765625" style="29" customWidth="1"/>
    <col min="166" max="166" width="13.86328125" style="29" bestFit="1" customWidth="1"/>
    <col min="167" max="167" width="14.59765625" style="29" bestFit="1" customWidth="1"/>
    <col min="168" max="168" width="12.265625" style="29" bestFit="1" customWidth="1"/>
    <col min="169" max="169" width="17.73046875" style="29" customWidth="1"/>
    <col min="170" max="170" width="12.265625" style="29" bestFit="1" customWidth="1"/>
    <col min="171" max="171" width="17.73046875" style="29" customWidth="1"/>
    <col min="172" max="16384" width="9.1328125" style="29"/>
  </cols>
  <sheetData>
    <row r="1" spans="1:171" ht="6.75" customHeight="1" x14ac:dyDescent="0.5"/>
    <row r="2" spans="1:171" x14ac:dyDescent="0.5">
      <c r="B2" s="123"/>
      <c r="C2" s="81" t="s">
        <v>100</v>
      </c>
    </row>
    <row r="3" spans="1:171" s="123" customFormat="1" x14ac:dyDescent="0.5">
      <c r="A3" s="29"/>
      <c r="B3" s="235" t="s">
        <v>542</v>
      </c>
      <c r="C3" s="25"/>
      <c r="D3" s="382" t="s">
        <v>543</v>
      </c>
      <c r="E3" s="383"/>
      <c r="F3" s="382" t="s">
        <v>544</v>
      </c>
      <c r="G3" s="383"/>
      <c r="H3" s="382" t="s">
        <v>545</v>
      </c>
      <c r="I3" s="383"/>
      <c r="J3" s="382" t="s">
        <v>546</v>
      </c>
      <c r="K3" s="383"/>
      <c r="L3" s="382" t="s">
        <v>547</v>
      </c>
      <c r="M3" s="383"/>
      <c r="N3" s="382" t="s">
        <v>548</v>
      </c>
      <c r="O3" s="383"/>
      <c r="P3" s="382" t="s">
        <v>549</v>
      </c>
      <c r="Q3" s="383"/>
      <c r="R3" s="382" t="s">
        <v>550</v>
      </c>
      <c r="S3" s="383"/>
      <c r="T3" s="382" t="s">
        <v>551</v>
      </c>
      <c r="U3" s="383"/>
      <c r="V3" s="382" t="s">
        <v>552</v>
      </c>
      <c r="W3" s="383"/>
      <c r="X3" s="382" t="s">
        <v>553</v>
      </c>
      <c r="Y3" s="383"/>
      <c r="Z3" s="382" t="s">
        <v>554</v>
      </c>
      <c r="AA3" s="383"/>
      <c r="AB3" s="382" t="s">
        <v>555</v>
      </c>
      <c r="AC3" s="383"/>
      <c r="AD3" s="382" t="s">
        <v>556</v>
      </c>
      <c r="AE3" s="383"/>
      <c r="AF3" s="382" t="s">
        <v>557</v>
      </c>
      <c r="AG3" s="383"/>
      <c r="AH3" s="382" t="s">
        <v>558</v>
      </c>
      <c r="AI3" s="383"/>
      <c r="AJ3" s="382" t="s">
        <v>559</v>
      </c>
      <c r="AK3" s="383"/>
      <c r="AL3" s="382" t="s">
        <v>547</v>
      </c>
      <c r="AM3" s="383"/>
      <c r="AN3" s="382" t="s">
        <v>560</v>
      </c>
      <c r="AO3" s="383"/>
      <c r="AP3" s="382" t="s">
        <v>561</v>
      </c>
      <c r="AQ3" s="383"/>
      <c r="AR3" s="382" t="s">
        <v>562</v>
      </c>
      <c r="AS3" s="383"/>
      <c r="AT3" s="382" t="s">
        <v>563</v>
      </c>
      <c r="AU3" s="383"/>
      <c r="AV3" s="382" t="s">
        <v>564</v>
      </c>
      <c r="AW3" s="383"/>
      <c r="AX3" s="382" t="s">
        <v>565</v>
      </c>
      <c r="AY3" s="383"/>
      <c r="AZ3" s="382" t="s">
        <v>566</v>
      </c>
      <c r="BA3" s="383"/>
      <c r="BB3" s="382" t="s">
        <v>567</v>
      </c>
      <c r="BC3" s="383"/>
      <c r="BD3" s="382" t="s">
        <v>568</v>
      </c>
      <c r="BE3" s="383"/>
      <c r="BF3" s="382" t="s">
        <v>569</v>
      </c>
      <c r="BG3" s="383"/>
      <c r="BH3" s="382" t="s">
        <v>570</v>
      </c>
      <c r="BI3" s="383"/>
      <c r="BJ3" s="382" t="s">
        <v>571</v>
      </c>
      <c r="BK3" s="383"/>
      <c r="BL3" s="382" t="s">
        <v>572</v>
      </c>
      <c r="BM3" s="383"/>
      <c r="BN3" s="382" t="s">
        <v>573</v>
      </c>
      <c r="BO3" s="383"/>
      <c r="BP3" s="382" t="s">
        <v>574</v>
      </c>
      <c r="BQ3" s="383"/>
      <c r="BR3" s="382" t="s">
        <v>575</v>
      </c>
      <c r="BS3" s="383"/>
      <c r="BT3" s="382" t="s">
        <v>576</v>
      </c>
      <c r="BU3" s="383"/>
      <c r="BV3" s="382" t="s">
        <v>577</v>
      </c>
      <c r="BW3" s="383"/>
      <c r="BX3" s="382" t="s">
        <v>578</v>
      </c>
      <c r="BY3" s="383"/>
      <c r="BZ3" s="382" t="s">
        <v>579</v>
      </c>
      <c r="CA3" s="383"/>
      <c r="CB3" s="382" t="s">
        <v>580</v>
      </c>
      <c r="CC3" s="383"/>
      <c r="CD3" s="382" t="s">
        <v>581</v>
      </c>
      <c r="CE3" s="383"/>
      <c r="CF3" s="382" t="s">
        <v>582</v>
      </c>
      <c r="CG3" s="383"/>
      <c r="CH3" s="382" t="s">
        <v>583</v>
      </c>
      <c r="CI3" s="383"/>
      <c r="CJ3" s="382" t="s">
        <v>584</v>
      </c>
      <c r="CK3" s="383"/>
      <c r="CL3" s="382" t="s">
        <v>585</v>
      </c>
      <c r="CM3" s="383"/>
      <c r="CN3" s="382" t="s">
        <v>586</v>
      </c>
      <c r="CO3" s="383"/>
      <c r="CP3" s="382" t="s">
        <v>587</v>
      </c>
      <c r="CQ3" s="383"/>
      <c r="CR3" s="382" t="s">
        <v>588</v>
      </c>
      <c r="CS3" s="383"/>
      <c r="CT3" s="382" t="s">
        <v>589</v>
      </c>
      <c r="CU3" s="383"/>
      <c r="CV3" s="382" t="s">
        <v>590</v>
      </c>
      <c r="CW3" s="383"/>
      <c r="CX3" s="382" t="s">
        <v>591</v>
      </c>
      <c r="CY3" s="383"/>
      <c r="CZ3" s="382" t="s">
        <v>592</v>
      </c>
      <c r="DA3" s="383"/>
      <c r="DB3" s="382" t="s">
        <v>593</v>
      </c>
      <c r="DC3" s="383"/>
      <c r="DD3" s="382" t="s">
        <v>594</v>
      </c>
      <c r="DE3" s="383"/>
      <c r="DF3" s="382" t="s">
        <v>595</v>
      </c>
      <c r="DG3" s="383"/>
      <c r="DH3" s="382" t="s">
        <v>596</v>
      </c>
      <c r="DI3" s="383"/>
      <c r="DJ3" s="382" t="s">
        <v>597</v>
      </c>
      <c r="DK3" s="383"/>
      <c r="DL3" s="382" t="s">
        <v>598</v>
      </c>
      <c r="DM3" s="383"/>
      <c r="DN3" s="382" t="s">
        <v>599</v>
      </c>
      <c r="DO3" s="383"/>
      <c r="DP3" s="382" t="s">
        <v>600</v>
      </c>
      <c r="DQ3" s="383"/>
      <c r="DR3" s="382" t="s">
        <v>601</v>
      </c>
      <c r="DS3" s="383"/>
      <c r="DT3" s="382" t="s">
        <v>602</v>
      </c>
      <c r="DU3" s="383"/>
      <c r="DV3" s="382" t="s">
        <v>603</v>
      </c>
      <c r="DW3" s="383"/>
      <c r="DX3" s="382" t="s">
        <v>604</v>
      </c>
      <c r="DY3" s="383"/>
      <c r="DZ3" s="382" t="s">
        <v>605</v>
      </c>
      <c r="EA3" s="383"/>
      <c r="EB3" s="382" t="s">
        <v>606</v>
      </c>
      <c r="EC3" s="383"/>
      <c r="ED3" s="382" t="s">
        <v>607</v>
      </c>
      <c r="EE3" s="383"/>
      <c r="EF3" s="382" t="s">
        <v>608</v>
      </c>
      <c r="EG3" s="383"/>
      <c r="EH3" s="382" t="s">
        <v>609</v>
      </c>
      <c r="EI3" s="383"/>
      <c r="EJ3" s="382" t="s">
        <v>610</v>
      </c>
      <c r="EK3" s="383"/>
      <c r="EL3" s="382" t="s">
        <v>611</v>
      </c>
      <c r="EM3" s="383"/>
      <c r="EN3" s="382" t="s">
        <v>612</v>
      </c>
      <c r="EO3" s="383"/>
      <c r="EP3" s="382" t="s">
        <v>613</v>
      </c>
      <c r="EQ3" s="383"/>
      <c r="ER3" s="382" t="s">
        <v>614</v>
      </c>
      <c r="ES3" s="383"/>
      <c r="ET3" s="382" t="s">
        <v>615</v>
      </c>
      <c r="EU3" s="383"/>
      <c r="EV3" s="382" t="s">
        <v>616</v>
      </c>
      <c r="EW3" s="383"/>
      <c r="EX3" s="382" t="s">
        <v>617</v>
      </c>
      <c r="EY3" s="383"/>
      <c r="EZ3" s="382" t="s">
        <v>618</v>
      </c>
      <c r="FA3" s="383"/>
      <c r="FB3" s="382" t="s">
        <v>619</v>
      </c>
      <c r="FC3" s="383"/>
      <c r="FD3" s="382" t="s">
        <v>620</v>
      </c>
      <c r="FE3" s="383"/>
      <c r="FF3" s="382" t="s">
        <v>621</v>
      </c>
      <c r="FG3" s="383"/>
      <c r="FH3" s="382" t="s">
        <v>622</v>
      </c>
      <c r="FI3" s="383"/>
      <c r="FJ3" s="382" t="s">
        <v>623</v>
      </c>
      <c r="FK3" s="383"/>
      <c r="FL3" s="382" t="s">
        <v>624</v>
      </c>
      <c r="FM3" s="383"/>
      <c r="FN3" s="382" t="s">
        <v>625</v>
      </c>
      <c r="FO3" s="383"/>
    </row>
    <row r="4" spans="1:171" x14ac:dyDescent="0.5">
      <c r="B4" s="42" t="s">
        <v>276</v>
      </c>
      <c r="C4" s="42" t="s">
        <v>626</v>
      </c>
      <c r="D4" s="243" t="s">
        <v>627</v>
      </c>
      <c r="E4" s="243" t="s">
        <v>628</v>
      </c>
      <c r="F4" s="243" t="s">
        <v>627</v>
      </c>
      <c r="G4" s="243" t="s">
        <v>628</v>
      </c>
      <c r="H4" s="243" t="s">
        <v>627</v>
      </c>
      <c r="I4" s="243" t="s">
        <v>628</v>
      </c>
      <c r="J4" s="243" t="s">
        <v>627</v>
      </c>
      <c r="K4" s="243" t="s">
        <v>628</v>
      </c>
      <c r="L4" s="244" t="s">
        <v>627</v>
      </c>
      <c r="M4" s="244" t="s">
        <v>628</v>
      </c>
      <c r="N4" s="244" t="s">
        <v>627</v>
      </c>
      <c r="O4" s="244" t="s">
        <v>628</v>
      </c>
      <c r="P4" s="243" t="s">
        <v>627</v>
      </c>
      <c r="Q4" s="243" t="s">
        <v>628</v>
      </c>
      <c r="R4" s="243" t="s">
        <v>627</v>
      </c>
      <c r="S4" s="243" t="s">
        <v>628</v>
      </c>
      <c r="T4" s="243" t="s">
        <v>627</v>
      </c>
      <c r="U4" s="243" t="s">
        <v>628</v>
      </c>
      <c r="V4" s="243" t="s">
        <v>627</v>
      </c>
      <c r="W4" s="243" t="s">
        <v>628</v>
      </c>
      <c r="X4" s="244" t="s">
        <v>627</v>
      </c>
      <c r="Y4" s="244" t="s">
        <v>628</v>
      </c>
      <c r="Z4" s="244" t="s">
        <v>627</v>
      </c>
      <c r="AA4" s="244" t="s">
        <v>628</v>
      </c>
      <c r="AB4" s="244" t="s">
        <v>627</v>
      </c>
      <c r="AC4" s="244" t="s">
        <v>628</v>
      </c>
      <c r="AD4" s="244" t="s">
        <v>627</v>
      </c>
      <c r="AE4" s="244" t="s">
        <v>628</v>
      </c>
      <c r="AF4" s="244" t="s">
        <v>627</v>
      </c>
      <c r="AG4" s="244" t="s">
        <v>628</v>
      </c>
      <c r="AH4" s="244" t="s">
        <v>627</v>
      </c>
      <c r="AI4" s="244" t="s">
        <v>628</v>
      </c>
      <c r="AJ4" s="244" t="s">
        <v>627</v>
      </c>
      <c r="AK4" s="244" t="s">
        <v>628</v>
      </c>
      <c r="AL4" s="244" t="s">
        <v>627</v>
      </c>
      <c r="AM4" s="244" t="s">
        <v>628</v>
      </c>
      <c r="AN4" s="244" t="s">
        <v>627</v>
      </c>
      <c r="AO4" s="244" t="s">
        <v>628</v>
      </c>
      <c r="AP4" s="244" t="s">
        <v>627</v>
      </c>
      <c r="AQ4" s="244" t="s">
        <v>628</v>
      </c>
      <c r="AR4" s="244" t="s">
        <v>627</v>
      </c>
      <c r="AS4" s="244" t="s">
        <v>628</v>
      </c>
      <c r="AT4" s="244" t="s">
        <v>627</v>
      </c>
      <c r="AU4" s="244" t="s">
        <v>628</v>
      </c>
      <c r="AV4" s="244" t="s">
        <v>627</v>
      </c>
      <c r="AW4" s="244" t="s">
        <v>628</v>
      </c>
      <c r="AX4" s="244" t="s">
        <v>627</v>
      </c>
      <c r="AY4" s="244" t="s">
        <v>628</v>
      </c>
      <c r="AZ4" s="244" t="s">
        <v>627</v>
      </c>
      <c r="BA4" s="244" t="s">
        <v>628</v>
      </c>
      <c r="BB4" s="244" t="s">
        <v>627</v>
      </c>
      <c r="BC4" s="244" t="s">
        <v>628</v>
      </c>
      <c r="BD4" s="244" t="s">
        <v>627</v>
      </c>
      <c r="BE4" s="244" t="s">
        <v>628</v>
      </c>
      <c r="BF4" s="244" t="s">
        <v>627</v>
      </c>
      <c r="BG4" s="244" t="s">
        <v>628</v>
      </c>
      <c r="BH4" s="244" t="s">
        <v>627</v>
      </c>
      <c r="BI4" s="244" t="s">
        <v>628</v>
      </c>
      <c r="BJ4" s="244" t="s">
        <v>627</v>
      </c>
      <c r="BK4" s="244" t="s">
        <v>628</v>
      </c>
      <c r="BL4" s="244" t="s">
        <v>627</v>
      </c>
      <c r="BM4" s="244" t="s">
        <v>628</v>
      </c>
      <c r="BN4" s="244" t="s">
        <v>627</v>
      </c>
      <c r="BO4" s="244" t="s">
        <v>628</v>
      </c>
      <c r="BP4" s="244" t="s">
        <v>627</v>
      </c>
      <c r="BQ4" s="244" t="s">
        <v>628</v>
      </c>
      <c r="BR4" s="244" t="s">
        <v>627</v>
      </c>
      <c r="BS4" s="244" t="s">
        <v>628</v>
      </c>
      <c r="BT4" s="244" t="s">
        <v>627</v>
      </c>
      <c r="BU4" s="244" t="s">
        <v>628</v>
      </c>
      <c r="BV4" s="244" t="s">
        <v>627</v>
      </c>
      <c r="BW4" s="244" t="s">
        <v>628</v>
      </c>
      <c r="BX4" s="244" t="s">
        <v>627</v>
      </c>
      <c r="BY4" s="244" t="s">
        <v>628</v>
      </c>
      <c r="BZ4" s="244" t="s">
        <v>627</v>
      </c>
      <c r="CA4" s="244" t="s">
        <v>628</v>
      </c>
      <c r="CB4" s="244" t="s">
        <v>627</v>
      </c>
      <c r="CC4" s="244" t="s">
        <v>628</v>
      </c>
      <c r="CD4" s="244" t="s">
        <v>627</v>
      </c>
      <c r="CE4" s="244" t="s">
        <v>628</v>
      </c>
      <c r="CF4" s="244" t="s">
        <v>627</v>
      </c>
      <c r="CG4" s="245" t="s">
        <v>628</v>
      </c>
      <c r="CH4" s="244" t="s">
        <v>627</v>
      </c>
      <c r="CI4" s="245" t="s">
        <v>628</v>
      </c>
      <c r="CJ4" s="244" t="s">
        <v>627</v>
      </c>
      <c r="CK4" s="245" t="s">
        <v>628</v>
      </c>
      <c r="CL4" s="244" t="s">
        <v>627</v>
      </c>
      <c r="CM4" s="245" t="s">
        <v>628</v>
      </c>
      <c r="CN4" s="244" t="s">
        <v>627</v>
      </c>
      <c r="CO4" s="245" t="s">
        <v>628</v>
      </c>
      <c r="CP4" s="244" t="s">
        <v>627</v>
      </c>
      <c r="CQ4" s="245" t="s">
        <v>628</v>
      </c>
      <c r="CR4" s="244" t="s">
        <v>627</v>
      </c>
      <c r="CS4" s="245" t="s">
        <v>628</v>
      </c>
      <c r="CT4" s="244" t="s">
        <v>627</v>
      </c>
      <c r="CU4" s="245" t="s">
        <v>628</v>
      </c>
      <c r="CV4" s="244" t="s">
        <v>627</v>
      </c>
      <c r="CW4" s="245" t="s">
        <v>628</v>
      </c>
      <c r="CX4" s="244" t="s">
        <v>627</v>
      </c>
      <c r="CY4" s="245" t="s">
        <v>628</v>
      </c>
      <c r="CZ4" s="244" t="s">
        <v>627</v>
      </c>
      <c r="DA4" s="245" t="s">
        <v>628</v>
      </c>
      <c r="DB4" s="244" t="s">
        <v>627</v>
      </c>
      <c r="DC4" s="245" t="s">
        <v>628</v>
      </c>
      <c r="DD4" s="244" t="s">
        <v>627</v>
      </c>
      <c r="DE4" s="245" t="s">
        <v>628</v>
      </c>
      <c r="DF4" s="244" t="s">
        <v>627</v>
      </c>
      <c r="DG4" s="245" t="s">
        <v>628</v>
      </c>
      <c r="DH4" s="244" t="s">
        <v>627</v>
      </c>
      <c r="DI4" s="245" t="s">
        <v>628</v>
      </c>
      <c r="DJ4" s="244" t="s">
        <v>627</v>
      </c>
      <c r="DK4" s="245" t="s">
        <v>628</v>
      </c>
      <c r="DL4" s="244" t="s">
        <v>627</v>
      </c>
      <c r="DM4" s="245" t="s">
        <v>628</v>
      </c>
      <c r="DN4" s="244" t="s">
        <v>627</v>
      </c>
      <c r="DO4" s="245" t="s">
        <v>628</v>
      </c>
      <c r="DP4" s="244" t="s">
        <v>627</v>
      </c>
      <c r="DQ4" s="245" t="s">
        <v>628</v>
      </c>
      <c r="DR4" s="244" t="s">
        <v>627</v>
      </c>
      <c r="DS4" s="245" t="s">
        <v>628</v>
      </c>
      <c r="DT4" s="244" t="s">
        <v>627</v>
      </c>
      <c r="DU4" s="245" t="s">
        <v>628</v>
      </c>
      <c r="DV4" s="244" t="s">
        <v>627</v>
      </c>
      <c r="DW4" s="245" t="s">
        <v>628</v>
      </c>
      <c r="DX4" s="244" t="s">
        <v>627</v>
      </c>
      <c r="DY4" s="245" t="s">
        <v>628</v>
      </c>
      <c r="DZ4" s="244" t="s">
        <v>627</v>
      </c>
      <c r="EA4" s="245" t="s">
        <v>628</v>
      </c>
      <c r="EB4" s="244" t="s">
        <v>627</v>
      </c>
      <c r="EC4" s="245" t="s">
        <v>628</v>
      </c>
      <c r="ED4" s="244" t="s">
        <v>627</v>
      </c>
      <c r="EE4" s="245" t="s">
        <v>628</v>
      </c>
      <c r="EF4" s="244" t="s">
        <v>627</v>
      </c>
      <c r="EG4" s="245" t="s">
        <v>628</v>
      </c>
      <c r="EH4" s="244" t="s">
        <v>627</v>
      </c>
      <c r="EI4" s="245" t="s">
        <v>628</v>
      </c>
      <c r="EJ4" s="244" t="s">
        <v>627</v>
      </c>
      <c r="EK4" s="245" t="s">
        <v>628</v>
      </c>
      <c r="EL4" s="244" t="s">
        <v>627</v>
      </c>
      <c r="EM4" s="245" t="s">
        <v>628</v>
      </c>
      <c r="EN4" s="244" t="s">
        <v>627</v>
      </c>
      <c r="EO4" s="245" t="s">
        <v>628</v>
      </c>
      <c r="EP4" s="244" t="s">
        <v>627</v>
      </c>
      <c r="EQ4" s="245" t="s">
        <v>628</v>
      </c>
      <c r="ER4" s="244" t="s">
        <v>627</v>
      </c>
      <c r="ES4" s="245" t="s">
        <v>628</v>
      </c>
      <c r="ET4" s="244" t="s">
        <v>627</v>
      </c>
      <c r="EU4" s="245" t="s">
        <v>628</v>
      </c>
      <c r="EV4" s="244" t="s">
        <v>627</v>
      </c>
      <c r="EW4" s="245" t="s">
        <v>628</v>
      </c>
      <c r="EX4" s="244" t="s">
        <v>627</v>
      </c>
      <c r="EY4" s="245" t="s">
        <v>628</v>
      </c>
      <c r="EZ4" s="244" t="s">
        <v>627</v>
      </c>
      <c r="FA4" s="245" t="s">
        <v>628</v>
      </c>
      <c r="FB4" s="244" t="s">
        <v>627</v>
      </c>
      <c r="FC4" s="245" t="s">
        <v>628</v>
      </c>
      <c r="FD4" s="244" t="s">
        <v>627</v>
      </c>
      <c r="FE4" s="245" t="s">
        <v>628</v>
      </c>
      <c r="FF4" s="244" t="s">
        <v>627</v>
      </c>
      <c r="FG4" s="245" t="s">
        <v>628</v>
      </c>
      <c r="FH4" s="244" t="s">
        <v>627</v>
      </c>
      <c r="FI4" s="245" t="s">
        <v>628</v>
      </c>
      <c r="FJ4" s="244" t="s">
        <v>627</v>
      </c>
      <c r="FK4" s="245" t="s">
        <v>628</v>
      </c>
      <c r="FL4" s="244" t="s">
        <v>627</v>
      </c>
      <c r="FM4" s="245" t="s">
        <v>628</v>
      </c>
      <c r="FN4" s="244" t="s">
        <v>627</v>
      </c>
      <c r="FO4" s="245" t="s">
        <v>628</v>
      </c>
    </row>
    <row r="5" spans="1:171" x14ac:dyDescent="0.5">
      <c r="B5" s="19">
        <v>1</v>
      </c>
      <c r="C5" s="246" t="s">
        <v>629</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c r="EH5" s="87">
        <v>3.0524776875486404</v>
      </c>
      <c r="EI5" s="87">
        <v>1420065.8431127251</v>
      </c>
      <c r="EJ5" s="87">
        <v>4.1313721420155547</v>
      </c>
      <c r="EK5" s="87">
        <v>1439182.1317336056</v>
      </c>
      <c r="EL5" s="87">
        <v>4.4946833886941082</v>
      </c>
      <c r="EM5" s="87">
        <v>1389241.0367420516</v>
      </c>
      <c r="EN5" s="87">
        <v>5.1716778397039045</v>
      </c>
      <c r="EO5" s="87">
        <v>1325764.2551581683</v>
      </c>
      <c r="EP5" s="87">
        <v>5.2551109626189563</v>
      </c>
      <c r="EQ5" s="87">
        <v>1304211.6762048732</v>
      </c>
      <c r="ER5" s="87">
        <v>5.2318833788772974</v>
      </c>
      <c r="ES5" s="87">
        <v>1296316.2520263144</v>
      </c>
      <c r="ET5" s="87">
        <v>6.2413557603231213</v>
      </c>
      <c r="EU5" s="87">
        <v>1257493.5312765939</v>
      </c>
      <c r="EV5" s="87">
        <v>6.2420461239742924</v>
      </c>
      <c r="EW5" s="87">
        <v>1250709.4568204919</v>
      </c>
      <c r="EX5" s="87">
        <v>6.2313526395728003</v>
      </c>
      <c r="EY5" s="87">
        <v>1225016.8791860805</v>
      </c>
      <c r="EZ5" s="87">
        <v>6.2269923911464566</v>
      </c>
      <c r="FA5" s="87">
        <v>1192482.9574634274</v>
      </c>
      <c r="FB5" s="87">
        <v>6.2383216946800193</v>
      </c>
      <c r="FC5" s="87">
        <v>1248959.2733794968</v>
      </c>
      <c r="FD5" s="87">
        <v>6.2919197083861498</v>
      </c>
      <c r="FE5" s="87">
        <v>1191832.528758252</v>
      </c>
      <c r="FF5" s="87">
        <v>6.2716512784080489</v>
      </c>
      <c r="FG5" s="87">
        <v>1186615.8839890582</v>
      </c>
      <c r="FH5" s="87">
        <v>7.3676573479880174</v>
      </c>
      <c r="FI5" s="87">
        <v>1210483.7482339686</v>
      </c>
      <c r="FJ5" s="87">
        <v>7.4237042658232584</v>
      </c>
      <c r="FK5" s="87">
        <v>1187932.5118062354</v>
      </c>
      <c r="FL5" s="87">
        <v>7.458852707759827</v>
      </c>
      <c r="FM5" s="87">
        <v>1187385.4773078207</v>
      </c>
      <c r="FN5" s="87">
        <v>7.4372560880000353</v>
      </c>
      <c r="FO5" s="87">
        <v>1122053.3491084983</v>
      </c>
    </row>
    <row r="6" spans="1:171" x14ac:dyDescent="0.5">
      <c r="B6" s="19">
        <v>2</v>
      </c>
      <c r="C6" s="246" t="s">
        <v>630</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c r="EH6" s="87">
        <v>7.8020539904415429</v>
      </c>
      <c r="EI6" s="87">
        <v>1948796.8022060993</v>
      </c>
      <c r="EJ6" s="87">
        <v>7.9645719488925302</v>
      </c>
      <c r="EK6" s="87">
        <v>2017075.5426683589</v>
      </c>
      <c r="EL6" s="87">
        <v>8.2623982505157976</v>
      </c>
      <c r="EM6" s="87">
        <v>2098910.9736271976</v>
      </c>
      <c r="EN6" s="87">
        <v>8.6069407485137006</v>
      </c>
      <c r="EO6" s="87">
        <v>2186891.134338459</v>
      </c>
      <c r="EP6" s="87">
        <v>8.9180080693756079</v>
      </c>
      <c r="EQ6" s="87">
        <v>2238984.0883706189</v>
      </c>
      <c r="ER6" s="87">
        <v>9.1263286402325434</v>
      </c>
      <c r="ES6" s="87">
        <v>2245348.1154100792</v>
      </c>
      <c r="ET6" s="87">
        <v>9.4370502468149287</v>
      </c>
      <c r="EU6" s="87">
        <v>2289669.5094795795</v>
      </c>
      <c r="EV6" s="87">
        <v>9.6661837737056953</v>
      </c>
      <c r="EW6" s="87">
        <v>2326686.7379708383</v>
      </c>
      <c r="EX6" s="87">
        <v>9.857866371695085</v>
      </c>
      <c r="EY6" s="87">
        <v>2343929.3161269175</v>
      </c>
      <c r="EZ6" s="87">
        <v>9.961901169147227</v>
      </c>
      <c r="FA6" s="87">
        <v>2381969.2023190977</v>
      </c>
      <c r="FB6" s="87">
        <v>10.117144068238314</v>
      </c>
      <c r="FC6" s="87">
        <v>2402460.1598266088</v>
      </c>
      <c r="FD6" s="87">
        <v>10.226564834707139</v>
      </c>
      <c r="FE6" s="87">
        <v>2483709.530915142</v>
      </c>
      <c r="FF6" s="87">
        <v>10.344521470644835</v>
      </c>
      <c r="FG6" s="87">
        <v>2512739.8648166666</v>
      </c>
      <c r="FH6" s="87">
        <v>10.546858207482456</v>
      </c>
      <c r="FI6" s="87">
        <v>2541495.9514982882</v>
      </c>
      <c r="FJ6" s="87">
        <v>10.652961356925347</v>
      </c>
      <c r="FK6" s="87">
        <v>2595549.7765212958</v>
      </c>
      <c r="FL6" s="87">
        <v>10.906012396608974</v>
      </c>
      <c r="FM6" s="87">
        <v>2643387.2310948409</v>
      </c>
      <c r="FN6" s="87">
        <v>11.061386984903066</v>
      </c>
      <c r="FO6" s="87">
        <v>2502252.2808466977</v>
      </c>
    </row>
    <row r="7" spans="1:171" x14ac:dyDescent="0.5">
      <c r="B7" s="19">
        <v>2.1</v>
      </c>
      <c r="C7" s="25" t="s">
        <v>631</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c r="EH7" s="87">
        <v>0</v>
      </c>
      <c r="EI7" s="87">
        <v>0</v>
      </c>
      <c r="EJ7" s="87">
        <v>0</v>
      </c>
      <c r="EK7" s="87">
        <v>0</v>
      </c>
      <c r="EL7" s="87">
        <v>0</v>
      </c>
      <c r="EM7" s="87">
        <v>0</v>
      </c>
      <c r="EN7" s="87">
        <v>0</v>
      </c>
      <c r="EO7" s="87">
        <v>0</v>
      </c>
      <c r="EP7" s="87">
        <v>0</v>
      </c>
      <c r="EQ7" s="87">
        <v>0</v>
      </c>
      <c r="ER7" s="87">
        <v>0</v>
      </c>
      <c r="ES7" s="87">
        <v>0</v>
      </c>
      <c r="ET7" s="87">
        <v>0</v>
      </c>
      <c r="EU7" s="87">
        <v>0</v>
      </c>
      <c r="EV7" s="87">
        <v>0</v>
      </c>
      <c r="EW7" s="87">
        <v>0</v>
      </c>
      <c r="EX7" s="87">
        <v>0</v>
      </c>
      <c r="EY7" s="87">
        <v>0</v>
      </c>
      <c r="EZ7" s="87">
        <v>0</v>
      </c>
      <c r="FA7" s="87">
        <v>0</v>
      </c>
      <c r="FB7" s="87">
        <v>0</v>
      </c>
      <c r="FC7" s="87">
        <v>0</v>
      </c>
      <c r="FD7" s="87">
        <v>0</v>
      </c>
      <c r="FE7" s="87">
        <v>0</v>
      </c>
      <c r="FF7" s="87">
        <v>0</v>
      </c>
      <c r="FG7" s="87">
        <v>0</v>
      </c>
      <c r="FH7" s="87">
        <v>0</v>
      </c>
      <c r="FI7" s="87">
        <v>0</v>
      </c>
      <c r="FJ7" s="87">
        <v>0</v>
      </c>
      <c r="FK7" s="87">
        <v>0</v>
      </c>
      <c r="FL7" s="87">
        <v>0</v>
      </c>
      <c r="FM7" s="87">
        <v>0</v>
      </c>
      <c r="FN7" s="87">
        <v>0</v>
      </c>
      <c r="FO7" s="87">
        <v>0</v>
      </c>
    </row>
    <row r="8" spans="1:171" x14ac:dyDescent="0.5">
      <c r="B8" s="247">
        <v>2.2000000000000002</v>
      </c>
      <c r="C8" s="25" t="s">
        <v>632</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0</v>
      </c>
      <c r="EQ8" s="87">
        <v>0</v>
      </c>
      <c r="ER8" s="87">
        <v>0</v>
      </c>
      <c r="ES8" s="87">
        <v>0</v>
      </c>
      <c r="ET8" s="87">
        <v>0</v>
      </c>
      <c r="EU8" s="87">
        <v>0</v>
      </c>
      <c r="EV8" s="87">
        <v>0</v>
      </c>
      <c r="EW8" s="87">
        <v>0</v>
      </c>
      <c r="EX8" s="87">
        <v>0</v>
      </c>
      <c r="EY8" s="87">
        <v>0</v>
      </c>
      <c r="EZ8" s="87">
        <v>0</v>
      </c>
      <c r="FA8" s="87">
        <v>0</v>
      </c>
      <c r="FB8" s="87">
        <v>0</v>
      </c>
      <c r="FC8" s="87">
        <v>0</v>
      </c>
      <c r="FD8" s="87">
        <v>0</v>
      </c>
      <c r="FE8" s="87">
        <v>0</v>
      </c>
      <c r="FF8" s="87">
        <v>0</v>
      </c>
      <c r="FG8" s="87">
        <v>0</v>
      </c>
      <c r="FH8" s="87">
        <v>0</v>
      </c>
      <c r="FI8" s="87">
        <v>0</v>
      </c>
      <c r="FJ8" s="87">
        <v>0</v>
      </c>
      <c r="FK8" s="87">
        <v>0</v>
      </c>
      <c r="FL8" s="87">
        <v>0</v>
      </c>
      <c r="FM8" s="87">
        <v>0</v>
      </c>
      <c r="FN8" s="87">
        <v>0</v>
      </c>
      <c r="FO8" s="87">
        <v>0</v>
      </c>
    </row>
    <row r="9" spans="1:171" x14ac:dyDescent="0.5">
      <c r="B9" s="19">
        <v>2.2999999999999998</v>
      </c>
      <c r="C9" s="25" t="s">
        <v>633</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c r="EH9" s="87">
        <v>7.2251259159250605</v>
      </c>
      <c r="EI9" s="87">
        <v>373287.56754433858</v>
      </c>
      <c r="EJ9" s="87">
        <v>7.5958792310979462</v>
      </c>
      <c r="EK9" s="87">
        <v>375319.08268575004</v>
      </c>
      <c r="EL9" s="87">
        <v>8.0673421840463764</v>
      </c>
      <c r="EM9" s="87">
        <v>393403.00612182001</v>
      </c>
      <c r="EN9" s="87">
        <v>8.8151417514644308</v>
      </c>
      <c r="EO9" s="87">
        <v>423500.91548359004</v>
      </c>
      <c r="EP9" s="87">
        <v>9.0859248519164204</v>
      </c>
      <c r="EQ9" s="87">
        <v>501312.94426470011</v>
      </c>
      <c r="ER9" s="87">
        <v>9.4695840055132585</v>
      </c>
      <c r="ES9" s="87">
        <v>465101.93176993006</v>
      </c>
      <c r="ET9" s="87">
        <v>9.7030004705701884</v>
      </c>
      <c r="EU9" s="87">
        <v>447603.03463780013</v>
      </c>
      <c r="EV9" s="87">
        <v>10.05352911187585</v>
      </c>
      <c r="EW9" s="87">
        <v>463905.11693374021</v>
      </c>
      <c r="EX9" s="87">
        <v>10.282381421341373</v>
      </c>
      <c r="EY9" s="87">
        <v>515039.3186782992</v>
      </c>
      <c r="EZ9" s="87">
        <v>10.295984053685364</v>
      </c>
      <c r="FA9" s="87">
        <v>531077.61700466997</v>
      </c>
      <c r="FB9" s="87">
        <v>10.443950306389032</v>
      </c>
      <c r="FC9" s="87">
        <v>531859.26357303001</v>
      </c>
      <c r="FD9" s="87">
        <v>10.384116641736183</v>
      </c>
      <c r="FE9" s="87">
        <v>624135.33498148399</v>
      </c>
      <c r="FF9" s="87">
        <v>10.58652112496984</v>
      </c>
      <c r="FG9" s="87">
        <v>618205.8714201512</v>
      </c>
      <c r="FH9" s="87">
        <v>10.961439078099513</v>
      </c>
      <c r="FI9" s="87">
        <v>527606.86600525945</v>
      </c>
      <c r="FJ9" s="87">
        <v>10.747176332139663</v>
      </c>
      <c r="FK9" s="87">
        <v>701378.61689026596</v>
      </c>
      <c r="FL9" s="87">
        <v>11.440210322483036</v>
      </c>
      <c r="FM9" s="87">
        <v>619512.03951472999</v>
      </c>
      <c r="FN9" s="87">
        <v>11.433917180865603</v>
      </c>
      <c r="FO9" s="87">
        <v>626004.87240156042</v>
      </c>
    </row>
    <row r="10" spans="1:171" x14ac:dyDescent="0.5">
      <c r="B10" s="247">
        <v>2.4</v>
      </c>
      <c r="C10" s="25" t="s">
        <v>634</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c r="EH10" s="87">
        <v>7.4563445839725251</v>
      </c>
      <c r="EI10" s="87">
        <v>739917.29580788943</v>
      </c>
      <c r="EJ10" s="87">
        <v>7.7258922097851279</v>
      </c>
      <c r="EK10" s="87">
        <v>736550.15168940881</v>
      </c>
      <c r="EL10" s="87">
        <v>8.0310576198721488</v>
      </c>
      <c r="EM10" s="87">
        <v>818104.9923521888</v>
      </c>
      <c r="EN10" s="87">
        <v>8.3432482733813504</v>
      </c>
      <c r="EO10" s="87">
        <v>844735.6193383286</v>
      </c>
      <c r="EP10" s="87">
        <v>8.723172825331158</v>
      </c>
      <c r="EQ10" s="87">
        <v>869305.32683747867</v>
      </c>
      <c r="ER10" s="87">
        <v>8.958990068557652</v>
      </c>
      <c r="ES10" s="87">
        <v>983173.11867319909</v>
      </c>
      <c r="ET10" s="87">
        <v>9.3160675676064031</v>
      </c>
      <c r="EU10" s="87">
        <v>923215.96099662932</v>
      </c>
      <c r="EV10" s="87">
        <v>9.5638802062154173</v>
      </c>
      <c r="EW10" s="87">
        <v>924051.28832031833</v>
      </c>
      <c r="EX10" s="87">
        <v>9.7569656965585736</v>
      </c>
      <c r="EY10" s="87">
        <v>913308.31190059916</v>
      </c>
      <c r="EZ10" s="87">
        <v>9.8791967436638686</v>
      </c>
      <c r="FA10" s="87">
        <v>915936.38409825962</v>
      </c>
      <c r="FB10" s="87">
        <v>10.104571635939559</v>
      </c>
      <c r="FC10" s="87">
        <v>889094.42917476944</v>
      </c>
      <c r="FD10" s="87">
        <v>10.266249361226144</v>
      </c>
      <c r="FE10" s="87">
        <v>878877.74922804895</v>
      </c>
      <c r="FF10" s="87">
        <v>10.354126689558319</v>
      </c>
      <c r="FG10" s="87">
        <v>906331.99009071942</v>
      </c>
      <c r="FH10" s="87">
        <v>10.537949989991708</v>
      </c>
      <c r="FI10" s="87">
        <v>866725.12705509877</v>
      </c>
      <c r="FJ10" s="87">
        <v>10.721421135175031</v>
      </c>
      <c r="FK10" s="87">
        <v>812187.15787274938</v>
      </c>
      <c r="FL10" s="87">
        <v>10.807179760072726</v>
      </c>
      <c r="FM10" s="87">
        <v>848068.74562437856</v>
      </c>
      <c r="FN10" s="87">
        <v>11.063645775850954</v>
      </c>
      <c r="FO10" s="87">
        <v>877612.094823219</v>
      </c>
    </row>
    <row r="11" spans="1:171" x14ac:dyDescent="0.5">
      <c r="B11" s="19">
        <v>2.5</v>
      </c>
      <c r="C11" s="25" t="s">
        <v>635</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c r="EH11" s="87">
        <v>7.7723327329126297</v>
      </c>
      <c r="EI11" s="87">
        <v>594856.53249813605</v>
      </c>
      <c r="EJ11" s="87">
        <v>7.8174299683221538</v>
      </c>
      <c r="EK11" s="87">
        <v>653270.1439773601</v>
      </c>
      <c r="EL11" s="87">
        <v>8.0339055267134167</v>
      </c>
      <c r="EM11" s="87">
        <v>630373.12875739997</v>
      </c>
      <c r="EN11" s="87">
        <v>8.2972026208831409</v>
      </c>
      <c r="EO11" s="87">
        <v>658239.90298324008</v>
      </c>
      <c r="EP11" s="87">
        <v>8.6227537790636788</v>
      </c>
      <c r="EQ11" s="87">
        <v>620107.41896758997</v>
      </c>
      <c r="ER11" s="87">
        <v>8.7702968572198223</v>
      </c>
      <c r="ES11" s="87">
        <v>539225.90178501001</v>
      </c>
      <c r="ET11" s="87">
        <v>9.1164316935023102</v>
      </c>
      <c r="EU11" s="87">
        <v>630102.72179538012</v>
      </c>
      <c r="EV11" s="87">
        <v>9.3240452391156197</v>
      </c>
      <c r="EW11" s="87">
        <v>598882.74758277985</v>
      </c>
      <c r="EX11" s="87">
        <v>9.4936868836064328</v>
      </c>
      <c r="EY11" s="87">
        <v>562342.14572365</v>
      </c>
      <c r="EZ11" s="87">
        <v>9.6545536142619159</v>
      </c>
      <c r="FA11" s="87">
        <v>560494.26741435006</v>
      </c>
      <c r="FB11" s="87">
        <v>9.7689395746631273</v>
      </c>
      <c r="FC11" s="87">
        <v>563111.49620837008</v>
      </c>
      <c r="FD11" s="87">
        <v>9.9355522085820454</v>
      </c>
      <c r="FE11" s="87">
        <v>532375.58896449034</v>
      </c>
      <c r="FF11" s="87">
        <v>10.030823470425307</v>
      </c>
      <c r="FG11" s="87">
        <v>542931.55545362993</v>
      </c>
      <c r="FH11" s="87">
        <v>10.286714493947354</v>
      </c>
      <c r="FI11" s="87">
        <v>573635.30457708018</v>
      </c>
      <c r="FJ11" s="87">
        <v>10.511754324630878</v>
      </c>
      <c r="FK11" s="87">
        <v>581213.99170665001</v>
      </c>
      <c r="FL11" s="87">
        <v>10.688804042143019</v>
      </c>
      <c r="FM11" s="87">
        <v>587223.32647102</v>
      </c>
      <c r="FN11" s="87">
        <v>10.857154605209145</v>
      </c>
      <c r="FO11" s="87">
        <v>448861.72931496939</v>
      </c>
    </row>
    <row r="12" spans="1:171" x14ac:dyDescent="0.5">
      <c r="B12" s="247">
        <v>2.6</v>
      </c>
      <c r="C12" s="25" t="s">
        <v>636</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c r="EH12" s="87">
        <v>9.8326498979956707</v>
      </c>
      <c r="EI12" s="87">
        <v>240735.40635573512</v>
      </c>
      <c r="EJ12" s="87">
        <v>9.5931609790814374</v>
      </c>
      <c r="EK12" s="87">
        <v>251936.16431584008</v>
      </c>
      <c r="EL12" s="87">
        <v>9.8576691761539834</v>
      </c>
      <c r="EM12" s="87">
        <v>257029.8463957886</v>
      </c>
      <c r="EN12" s="87">
        <v>9.9066335482248711</v>
      </c>
      <c r="EO12" s="87">
        <v>260414.69653330027</v>
      </c>
      <c r="EP12" s="87">
        <v>9.9986636951154093</v>
      </c>
      <c r="EQ12" s="87">
        <v>248258.39830085001</v>
      </c>
      <c r="ER12" s="87">
        <v>9.8897871508298447</v>
      </c>
      <c r="ES12" s="87">
        <v>257847.16318194012</v>
      </c>
      <c r="ET12" s="87">
        <v>10.111256740143929</v>
      </c>
      <c r="EU12" s="87">
        <v>288747.79204977019</v>
      </c>
      <c r="EV12" s="87">
        <v>10.018527382513826</v>
      </c>
      <c r="EW12" s="87">
        <v>339847.58513399999</v>
      </c>
      <c r="EX12" s="87">
        <v>10.079543022444028</v>
      </c>
      <c r="EY12" s="87">
        <v>353239.5398243689</v>
      </c>
      <c r="EZ12" s="87">
        <v>10.150424420755597</v>
      </c>
      <c r="FA12" s="87">
        <v>374460.93380181794</v>
      </c>
      <c r="FB12" s="87">
        <v>10.197071194652176</v>
      </c>
      <c r="FC12" s="87">
        <v>418394.97087043943</v>
      </c>
      <c r="FD12" s="87">
        <v>10.275004519480341</v>
      </c>
      <c r="FE12" s="87">
        <v>448320.85774111905</v>
      </c>
      <c r="FF12" s="87">
        <v>10.371483553804204</v>
      </c>
      <c r="FG12" s="87">
        <v>445270.44785216625</v>
      </c>
      <c r="FH12" s="87">
        <v>10.439126677153432</v>
      </c>
      <c r="FI12" s="87">
        <v>573528.65386084979</v>
      </c>
      <c r="FJ12" s="87">
        <v>10.573861135188089</v>
      </c>
      <c r="FK12" s="87">
        <v>500770.01005163026</v>
      </c>
      <c r="FL12" s="87">
        <v>10.702854405726349</v>
      </c>
      <c r="FM12" s="87">
        <v>588583.11948471249</v>
      </c>
      <c r="FN12" s="87">
        <v>10.800341410852448</v>
      </c>
      <c r="FO12" s="87">
        <v>549773.58430694882</v>
      </c>
    </row>
    <row r="13" spans="1:171" x14ac:dyDescent="0.5">
      <c r="B13" s="247">
        <v>3</v>
      </c>
      <c r="C13" s="25" t="s">
        <v>637</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c r="EH13" s="87">
        <v>0.97154427970052137</v>
      </c>
      <c r="EI13" s="87">
        <v>285069.54081555415</v>
      </c>
      <c r="EJ13" s="87">
        <v>1.1143067116934713</v>
      </c>
      <c r="EK13" s="87">
        <v>288342.94845800393</v>
      </c>
      <c r="EL13" s="87">
        <v>1.3223872635115201</v>
      </c>
      <c r="EM13" s="87">
        <v>276677.60894820403</v>
      </c>
      <c r="EN13" s="87">
        <v>1.4234281192028231</v>
      </c>
      <c r="EO13" s="87">
        <v>265669.33328930405</v>
      </c>
      <c r="EP13" s="87">
        <v>1.5374047049510455</v>
      </c>
      <c r="EQ13" s="87">
        <v>259051.07103324897</v>
      </c>
      <c r="ER13" s="87">
        <v>1.6217658294281896</v>
      </c>
      <c r="ES13" s="87">
        <v>256215.33883384307</v>
      </c>
      <c r="ET13" s="87">
        <v>1.8627871322375267</v>
      </c>
      <c r="EU13" s="87">
        <v>254111.92464536559</v>
      </c>
      <c r="EV13" s="87">
        <v>2.023076561076103</v>
      </c>
      <c r="EW13" s="87">
        <v>244086.99480476661</v>
      </c>
      <c r="EX13" s="87">
        <v>2.13223712393892</v>
      </c>
      <c r="EY13" s="87">
        <v>246272.10427837403</v>
      </c>
      <c r="EZ13" s="87">
        <v>2.1847611831072964</v>
      </c>
      <c r="FA13" s="87">
        <v>251350.12880766077</v>
      </c>
      <c r="FB13" s="87">
        <v>2.2914377497400693</v>
      </c>
      <c r="FC13" s="87">
        <v>287496.61550970777</v>
      </c>
      <c r="FD13" s="87">
        <v>2.2523001737843202</v>
      </c>
      <c r="FE13" s="87">
        <v>258425.02491430027</v>
      </c>
      <c r="FF13" s="87">
        <v>2.3814465096281281</v>
      </c>
      <c r="FG13" s="87">
        <v>255719.52845059225</v>
      </c>
      <c r="FH13" s="87">
        <v>2.6885612881746601</v>
      </c>
      <c r="FI13" s="87">
        <v>264535.2037011435</v>
      </c>
      <c r="FJ13" s="87">
        <v>2.7324588967948698</v>
      </c>
      <c r="FK13" s="87">
        <v>261617.42650503304</v>
      </c>
      <c r="FL13" s="87">
        <v>2.6935805350848767</v>
      </c>
      <c r="FM13" s="87">
        <v>254912.8848365024</v>
      </c>
      <c r="FN13" s="87">
        <v>2.829623827816536</v>
      </c>
      <c r="FO13" s="87">
        <v>226094.54832290937</v>
      </c>
    </row>
    <row r="14" spans="1:171" x14ac:dyDescent="0.5">
      <c r="B14" s="247">
        <v>4</v>
      </c>
      <c r="C14" s="25" t="s">
        <v>638</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c r="EH14" s="87">
        <v>0</v>
      </c>
      <c r="EI14" s="87">
        <v>0</v>
      </c>
      <c r="EJ14" s="87">
        <v>0</v>
      </c>
      <c r="EK14" s="87">
        <v>0</v>
      </c>
      <c r="EL14" s="87">
        <v>0</v>
      </c>
      <c r="EM14" s="87">
        <v>0</v>
      </c>
      <c r="EN14" s="87">
        <v>0</v>
      </c>
      <c r="EO14" s="87">
        <v>0</v>
      </c>
      <c r="EP14" s="87">
        <v>0</v>
      </c>
      <c r="EQ14" s="87">
        <v>0</v>
      </c>
      <c r="ER14" s="87">
        <v>0</v>
      </c>
      <c r="ES14" s="87">
        <v>0</v>
      </c>
      <c r="ET14" s="87">
        <v>0</v>
      </c>
      <c r="EU14" s="87">
        <v>0</v>
      </c>
      <c r="EV14" s="87">
        <v>0</v>
      </c>
      <c r="EW14" s="87">
        <v>0</v>
      </c>
      <c r="EX14" s="87">
        <v>0</v>
      </c>
      <c r="EY14" s="87">
        <v>0</v>
      </c>
      <c r="EZ14" s="87">
        <v>0</v>
      </c>
      <c r="FA14" s="87">
        <v>0</v>
      </c>
      <c r="FB14" s="87">
        <v>0</v>
      </c>
      <c r="FC14" s="87">
        <v>0</v>
      </c>
      <c r="FD14" s="87">
        <v>0</v>
      </c>
      <c r="FE14" s="87">
        <v>0</v>
      </c>
      <c r="FF14" s="87">
        <v>0</v>
      </c>
      <c r="FG14" s="87">
        <v>0</v>
      </c>
      <c r="FH14" s="87">
        <v>0</v>
      </c>
      <c r="FI14" s="87">
        <v>0</v>
      </c>
      <c r="FJ14" s="87">
        <v>0</v>
      </c>
      <c r="FK14" s="87">
        <v>0</v>
      </c>
      <c r="FL14" s="87">
        <v>0</v>
      </c>
      <c r="FM14" s="87">
        <v>0</v>
      </c>
      <c r="FN14" s="87">
        <v>0</v>
      </c>
      <c r="FO14" s="87">
        <v>0</v>
      </c>
    </row>
    <row r="15" spans="1:171" x14ac:dyDescent="0.5">
      <c r="B15" s="247">
        <v>5</v>
      </c>
      <c r="C15" s="246" t="s">
        <v>639</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c r="EH15" s="87">
        <v>6.0061382923228424</v>
      </c>
      <c r="EI15" s="87">
        <v>4714.2564207500009</v>
      </c>
      <c r="EJ15" s="87">
        <v>7.5516022645646359</v>
      </c>
      <c r="EK15" s="87">
        <v>3499.8288981000005</v>
      </c>
      <c r="EL15" s="87">
        <v>7.3681177694485429</v>
      </c>
      <c r="EM15" s="87">
        <v>2391.757373630001</v>
      </c>
      <c r="EN15" s="87">
        <v>8.1417669555552106</v>
      </c>
      <c r="EO15" s="87">
        <v>2065.8679526800011</v>
      </c>
      <c r="EP15" s="87">
        <v>2.6694898623512109</v>
      </c>
      <c r="EQ15" s="87">
        <v>2083.602632189999</v>
      </c>
      <c r="ER15" s="87">
        <v>2.6568769023778431</v>
      </c>
      <c r="ES15" s="87">
        <v>2093.6103155099963</v>
      </c>
      <c r="ET15" s="87">
        <v>2.8421341766028014</v>
      </c>
      <c r="EU15" s="87">
        <v>2063.2228201399998</v>
      </c>
      <c r="EV15" s="87">
        <v>2.6981266819546907</v>
      </c>
      <c r="EW15" s="87">
        <v>2225.3433636900004</v>
      </c>
      <c r="EX15" s="87">
        <v>2.5968987506547903</v>
      </c>
      <c r="EY15" s="87">
        <v>2254.2671849700009</v>
      </c>
      <c r="EZ15" s="87">
        <v>2.8033134683532723</v>
      </c>
      <c r="FA15" s="87">
        <v>1934.8446105600003</v>
      </c>
      <c r="FB15" s="87">
        <v>2.7500032143796393</v>
      </c>
      <c r="FC15" s="87">
        <v>2136.3170052000009</v>
      </c>
      <c r="FD15" s="87">
        <v>3.0981586963636714</v>
      </c>
      <c r="FE15" s="87">
        <v>2073.9944332000005</v>
      </c>
      <c r="FF15" s="87">
        <v>2.4036581087797364</v>
      </c>
      <c r="FG15" s="87">
        <v>2376.6247824400007</v>
      </c>
      <c r="FH15" s="87">
        <v>2.5445196662718015</v>
      </c>
      <c r="FI15" s="87">
        <v>2185.0415465000005</v>
      </c>
      <c r="FJ15" s="87">
        <v>2.4745477188578628</v>
      </c>
      <c r="FK15" s="87">
        <v>2460.7936727700007</v>
      </c>
      <c r="FL15" s="87">
        <v>2.9300126610521056</v>
      </c>
      <c r="FM15" s="87">
        <v>2126.7543520800004</v>
      </c>
      <c r="FN15" s="87">
        <v>3.1267564399828447</v>
      </c>
      <c r="FO15" s="87">
        <v>1987.0836126700005</v>
      </c>
    </row>
    <row r="16" spans="1:171" x14ac:dyDescent="0.5">
      <c r="B16" s="19">
        <v>6</v>
      </c>
      <c r="C16" s="246" t="s">
        <v>640</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c r="EH16" s="87">
        <v>0</v>
      </c>
      <c r="EI16" s="87">
        <v>366058.38970368146</v>
      </c>
      <c r="EJ16" s="87">
        <v>0</v>
      </c>
      <c r="EK16" s="87">
        <v>371604.15323391632</v>
      </c>
      <c r="EL16" s="87">
        <v>0</v>
      </c>
      <c r="EM16" s="87">
        <v>343618.00159446971</v>
      </c>
      <c r="EN16" s="87">
        <v>0</v>
      </c>
      <c r="EO16" s="87">
        <v>348133.10151057749</v>
      </c>
      <c r="EP16" s="87">
        <v>0</v>
      </c>
      <c r="EQ16" s="87">
        <v>422994.90226890921</v>
      </c>
      <c r="ER16" s="87">
        <v>0</v>
      </c>
      <c r="ES16" s="87">
        <v>416562.98173048632</v>
      </c>
      <c r="ET16" s="87">
        <v>0</v>
      </c>
      <c r="EU16" s="87">
        <v>433255.33365365764</v>
      </c>
      <c r="EV16" s="87">
        <v>0</v>
      </c>
      <c r="EW16" s="87">
        <v>455237.95699148445</v>
      </c>
      <c r="EX16" s="87">
        <v>0</v>
      </c>
      <c r="EY16" s="87">
        <v>443972.24868247967</v>
      </c>
      <c r="EZ16" s="87">
        <v>0</v>
      </c>
      <c r="FA16" s="87">
        <v>462376.85213117482</v>
      </c>
      <c r="FB16" s="87">
        <v>0</v>
      </c>
      <c r="FC16" s="87">
        <v>476676.60693258088</v>
      </c>
      <c r="FD16" s="87">
        <v>0</v>
      </c>
      <c r="FE16" s="87">
        <v>387897.07590297749</v>
      </c>
      <c r="FF16" s="87">
        <v>0</v>
      </c>
      <c r="FG16" s="87">
        <v>418485.99173078494</v>
      </c>
      <c r="FH16" s="87">
        <v>0</v>
      </c>
      <c r="FI16" s="87">
        <v>412519.68408914836</v>
      </c>
      <c r="FJ16" s="87">
        <v>0</v>
      </c>
      <c r="FK16" s="87">
        <v>399474.93493412121</v>
      </c>
      <c r="FL16" s="87">
        <v>0</v>
      </c>
      <c r="FM16" s="87">
        <v>417220.39465923555</v>
      </c>
      <c r="FN16" s="87">
        <v>0</v>
      </c>
      <c r="FO16" s="87">
        <v>405993.36685210239</v>
      </c>
    </row>
    <row r="17" spans="2:171" x14ac:dyDescent="0.5">
      <c r="B17" s="19">
        <v>6.1</v>
      </c>
      <c r="C17" s="25" t="s">
        <v>641</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c r="EH17" s="87">
        <v>0</v>
      </c>
      <c r="EI17" s="87">
        <v>329884.66097599571</v>
      </c>
      <c r="EJ17" s="87">
        <v>0</v>
      </c>
      <c r="EK17" s="87">
        <v>333964.67346161063</v>
      </c>
      <c r="EL17" s="87">
        <v>0</v>
      </c>
      <c r="EM17" s="87">
        <v>305124.22244955011</v>
      </c>
      <c r="EN17" s="87">
        <v>0</v>
      </c>
      <c r="EO17" s="87">
        <v>311222.457107344</v>
      </c>
      <c r="EP17" s="87">
        <v>0</v>
      </c>
      <c r="EQ17" s="87">
        <v>384464.87215117371</v>
      </c>
      <c r="ER17" s="87">
        <v>0</v>
      </c>
      <c r="ES17" s="87">
        <v>374293.42704316165</v>
      </c>
      <c r="ET17" s="87">
        <v>0</v>
      </c>
      <c r="EU17" s="87">
        <v>385280.90697435662</v>
      </c>
      <c r="EV17" s="87">
        <v>0</v>
      </c>
      <c r="EW17" s="87">
        <v>403273.52080314804</v>
      </c>
      <c r="EX17" s="87">
        <v>0</v>
      </c>
      <c r="EY17" s="87">
        <v>389705.95126683818</v>
      </c>
      <c r="EZ17" s="87">
        <v>0</v>
      </c>
      <c r="FA17" s="87">
        <v>407416.53046658332</v>
      </c>
      <c r="FB17" s="87">
        <v>0</v>
      </c>
      <c r="FC17" s="87">
        <v>420949.80523572594</v>
      </c>
      <c r="FD17" s="87">
        <v>0</v>
      </c>
      <c r="FE17" s="87">
        <v>331602.42559540953</v>
      </c>
      <c r="FF17" s="87">
        <v>0</v>
      </c>
      <c r="FG17" s="87">
        <v>361159.93615634774</v>
      </c>
      <c r="FH17" s="87">
        <v>0</v>
      </c>
      <c r="FI17" s="87">
        <v>359464.07783683285</v>
      </c>
      <c r="FJ17" s="87">
        <v>0</v>
      </c>
      <c r="FK17" s="87">
        <v>350956.14048145118</v>
      </c>
      <c r="FL17" s="87">
        <v>0</v>
      </c>
      <c r="FM17" s="87">
        <v>370462.57121687999</v>
      </c>
      <c r="FN17" s="87">
        <v>0</v>
      </c>
      <c r="FO17" s="87">
        <v>362532.09234970686</v>
      </c>
    </row>
    <row r="18" spans="2:171" x14ac:dyDescent="0.5">
      <c r="B18" s="19">
        <v>6.2</v>
      </c>
      <c r="C18" s="25" t="s">
        <v>642</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c r="EH18" s="87">
        <v>0</v>
      </c>
      <c r="EI18" s="87">
        <v>33594.996849945768</v>
      </c>
      <c r="EJ18" s="87">
        <v>0</v>
      </c>
      <c r="EK18" s="87">
        <v>34853.022028475738</v>
      </c>
      <c r="EL18" s="87">
        <v>0</v>
      </c>
      <c r="EM18" s="87">
        <v>35884.196149819581</v>
      </c>
      <c r="EN18" s="87">
        <v>0</v>
      </c>
      <c r="EO18" s="87">
        <v>34086.015947933498</v>
      </c>
      <c r="EP18" s="87">
        <v>0</v>
      </c>
      <c r="EQ18" s="87">
        <v>36016.831976155503</v>
      </c>
      <c r="ER18" s="87">
        <v>0</v>
      </c>
      <c r="ES18" s="87">
        <v>39603.489883864706</v>
      </c>
      <c r="ET18" s="87">
        <v>0</v>
      </c>
      <c r="EU18" s="87">
        <v>44756.166989651043</v>
      </c>
      <c r="EV18" s="87">
        <v>0</v>
      </c>
      <c r="EW18" s="87">
        <v>49267.669047926393</v>
      </c>
      <c r="EX18" s="87">
        <v>0</v>
      </c>
      <c r="EY18" s="87">
        <v>50788.120165241504</v>
      </c>
      <c r="EZ18" s="87">
        <v>0</v>
      </c>
      <c r="FA18" s="87">
        <v>52081.11296350148</v>
      </c>
      <c r="FB18" s="87">
        <v>0</v>
      </c>
      <c r="FC18" s="87">
        <v>52636.174296604913</v>
      </c>
      <c r="FD18" s="87">
        <v>0</v>
      </c>
      <c r="FE18" s="87">
        <v>53471.109170615491</v>
      </c>
      <c r="FF18" s="87">
        <v>0</v>
      </c>
      <c r="FG18" s="87">
        <v>54521.707000577197</v>
      </c>
      <c r="FH18" s="87">
        <v>0</v>
      </c>
      <c r="FI18" s="87">
        <v>50091.069175125493</v>
      </c>
      <c r="FJ18" s="87">
        <v>0</v>
      </c>
      <c r="FK18" s="87">
        <v>45877.670285975495</v>
      </c>
      <c r="FL18" s="87">
        <v>0</v>
      </c>
      <c r="FM18" s="87">
        <v>43880.333029225505</v>
      </c>
      <c r="FN18" s="87">
        <v>0</v>
      </c>
      <c r="FO18" s="87">
        <v>40086.504920615502</v>
      </c>
    </row>
    <row r="19" spans="2:171" x14ac:dyDescent="0.5">
      <c r="B19" s="19">
        <v>6.3</v>
      </c>
      <c r="C19" s="25" t="s">
        <v>639</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c r="EH19" s="87">
        <v>0</v>
      </c>
      <c r="EI19" s="87">
        <v>2578.7318777399996</v>
      </c>
      <c r="EJ19" s="87">
        <v>0</v>
      </c>
      <c r="EK19" s="87">
        <v>2786.4577438300007</v>
      </c>
      <c r="EL19" s="87">
        <v>0</v>
      </c>
      <c r="EM19" s="87">
        <v>2609.5829951000005</v>
      </c>
      <c r="EN19" s="87">
        <v>0</v>
      </c>
      <c r="EO19" s="87">
        <v>2824.6284552999996</v>
      </c>
      <c r="EP19" s="87">
        <v>0</v>
      </c>
      <c r="EQ19" s="87">
        <v>2513.1981415800001</v>
      </c>
      <c r="ER19" s="87">
        <v>0</v>
      </c>
      <c r="ES19" s="87">
        <v>2666.0648034599999</v>
      </c>
      <c r="ET19" s="87">
        <v>0</v>
      </c>
      <c r="EU19" s="87">
        <v>3218.2596896499999</v>
      </c>
      <c r="EV19" s="87">
        <v>0</v>
      </c>
      <c r="EW19" s="87">
        <v>2696.7671404099997</v>
      </c>
      <c r="EX19" s="87">
        <v>0</v>
      </c>
      <c r="EY19" s="87">
        <v>3478.1772503999996</v>
      </c>
      <c r="EZ19" s="87">
        <v>0</v>
      </c>
      <c r="FA19" s="87">
        <v>2879.20870109</v>
      </c>
      <c r="FB19" s="87">
        <v>0</v>
      </c>
      <c r="FC19" s="87">
        <v>3090.6274002499999</v>
      </c>
      <c r="FD19" s="87">
        <v>0</v>
      </c>
      <c r="FE19" s="87">
        <v>2823.5411369524481</v>
      </c>
      <c r="FF19" s="87">
        <v>0</v>
      </c>
      <c r="FG19" s="87">
        <v>2804.3485738599993</v>
      </c>
      <c r="FH19" s="87">
        <v>0</v>
      </c>
      <c r="FI19" s="87">
        <v>2964.5370771899989</v>
      </c>
      <c r="FJ19" s="87">
        <v>0</v>
      </c>
      <c r="FK19" s="87">
        <v>2641.1241666944998</v>
      </c>
      <c r="FL19" s="87">
        <v>0</v>
      </c>
      <c r="FM19" s="87">
        <v>2877.49041313</v>
      </c>
      <c r="FN19" s="87">
        <v>0</v>
      </c>
      <c r="FO19" s="87">
        <v>3374.7695817800009</v>
      </c>
    </row>
    <row r="20" spans="2:171" x14ac:dyDescent="0.5">
      <c r="B20" s="19"/>
      <c r="C20" s="25" t="s">
        <v>643</v>
      </c>
      <c r="D20" s="87">
        <v>5.246148331427225</v>
      </c>
      <c r="E20" s="87">
        <v>789013.76536232675</v>
      </c>
      <c r="F20" s="87">
        <v>4.1671376568505218</v>
      </c>
      <c r="G20" s="87">
        <v>1048367.8210662211</v>
      </c>
      <c r="H20" s="87">
        <v>3.943910302635119</v>
      </c>
      <c r="I20" s="87">
        <v>1358941.1451450041</v>
      </c>
      <c r="J20" s="87">
        <v>3.2796898732239383</v>
      </c>
      <c r="K20" s="87">
        <v>1624685.4827939128</v>
      </c>
      <c r="L20" s="87">
        <v>6.1523569312978204</v>
      </c>
      <c r="M20" s="87">
        <v>1998325.7879888387</v>
      </c>
      <c r="N20" s="87">
        <v>6.4852555214590986</v>
      </c>
      <c r="O20" s="87">
        <v>2390985.9447684702</v>
      </c>
      <c r="P20" s="87">
        <v>3.2907439896539237</v>
      </c>
      <c r="Q20" s="87">
        <v>1654836.1738681938</v>
      </c>
      <c r="R20" s="87">
        <v>3.2708025288080029</v>
      </c>
      <c r="S20" s="87">
        <v>1680656.7326731931</v>
      </c>
      <c r="T20" s="87">
        <v>3.3026379681796696</v>
      </c>
      <c r="U20" s="87">
        <v>1725024.6059117639</v>
      </c>
      <c r="V20" s="87">
        <v>3.4557359685252953</v>
      </c>
      <c r="W20" s="87">
        <v>1723411.528204954</v>
      </c>
      <c r="X20" s="87">
        <v>3.7444681154751134</v>
      </c>
      <c r="Y20" s="87">
        <v>1746005.3004283274</v>
      </c>
      <c r="Z20" s="87">
        <v>4.0182428493441336</v>
      </c>
      <c r="AA20" s="87">
        <v>1802340.2728027476</v>
      </c>
      <c r="AB20" s="87">
        <v>4.702043156180661</v>
      </c>
      <c r="AC20" s="87">
        <v>1835106.2714450059</v>
      </c>
      <c r="AD20" s="87">
        <v>5.0350209042423275</v>
      </c>
      <c r="AE20" s="87">
        <v>1839114.6857730744</v>
      </c>
      <c r="AF20" s="87">
        <v>5.0843628028065915</v>
      </c>
      <c r="AG20" s="87">
        <v>1843675.1269873437</v>
      </c>
      <c r="AH20" s="87">
        <v>5.5121091324898837</v>
      </c>
      <c r="AI20" s="87">
        <v>1850369.3167785027</v>
      </c>
      <c r="AJ20" s="87">
        <v>5.9106594141389719</v>
      </c>
      <c r="AK20" s="87">
        <v>1879163.6612842865</v>
      </c>
      <c r="AL20" s="87">
        <v>6.1523569312978204</v>
      </c>
      <c r="AM20" s="87">
        <v>1998325.7879888387</v>
      </c>
      <c r="AN20" s="87">
        <v>6.2510452802748127</v>
      </c>
      <c r="AO20" s="87">
        <v>2012084.4994343503</v>
      </c>
      <c r="AP20" s="87">
        <v>6.1907432772142119</v>
      </c>
      <c r="AQ20" s="87">
        <v>2031285.0290993024</v>
      </c>
      <c r="AR20" s="87">
        <v>6.1735077686700661</v>
      </c>
      <c r="AS20" s="87">
        <v>2055353.5153242184</v>
      </c>
      <c r="AT20" s="87">
        <v>6.0981099963992955</v>
      </c>
      <c r="AU20" s="87">
        <v>2050851.1278844445</v>
      </c>
      <c r="AV20" s="87">
        <v>6.1728712194188393</v>
      </c>
      <c r="AW20" s="87">
        <v>2087162.8353975227</v>
      </c>
      <c r="AX20" s="87">
        <v>6.2053748201330308</v>
      </c>
      <c r="AY20" s="87">
        <v>2118916.6916278396</v>
      </c>
      <c r="AZ20" s="87">
        <v>6.3792078001806285</v>
      </c>
      <c r="BA20" s="87">
        <v>2129006.9843055303</v>
      </c>
      <c r="BB20" s="87">
        <v>6.4499767676637481</v>
      </c>
      <c r="BC20" s="87">
        <v>2153675.5230484265</v>
      </c>
      <c r="BD20" s="87">
        <v>6.6412435274607677</v>
      </c>
      <c r="BE20" s="87">
        <v>2189796.5485690692</v>
      </c>
      <c r="BF20" s="87">
        <v>6.6100840639480261</v>
      </c>
      <c r="BG20" s="87">
        <v>2227161.7374275886</v>
      </c>
      <c r="BH20" s="87">
        <v>6.6112977698149447</v>
      </c>
      <c r="BI20" s="87">
        <v>2273074.5808639275</v>
      </c>
      <c r="BJ20" s="87">
        <v>6.4852555214590986</v>
      </c>
      <c r="BK20" s="87">
        <v>2390985.9447684702</v>
      </c>
      <c r="BL20" s="87">
        <v>6.3993076371430346</v>
      </c>
      <c r="BM20" s="87">
        <v>2376348.1634743605</v>
      </c>
      <c r="BN20" s="87">
        <v>6.3012124975867021</v>
      </c>
      <c r="BO20" s="87">
        <v>2417921.3991149412</v>
      </c>
      <c r="BP20" s="87">
        <v>6.5712583225164103</v>
      </c>
      <c r="BQ20" s="87">
        <v>2449637.7301863912</v>
      </c>
      <c r="BR20" s="87">
        <v>6.6051148890360176</v>
      </c>
      <c r="BS20" s="87">
        <v>2467163.0923111909</v>
      </c>
      <c r="BT20" s="87">
        <v>6.6161021257179744</v>
      </c>
      <c r="BU20" s="87">
        <v>2522277.3826630171</v>
      </c>
      <c r="BV20" s="87">
        <v>6.724331593083976</v>
      </c>
      <c r="BW20" s="87">
        <v>2557901.8218128267</v>
      </c>
      <c r="BX20" s="87">
        <v>6.6741839155534315</v>
      </c>
      <c r="BY20" s="87">
        <v>2573180.0128909019</v>
      </c>
      <c r="BZ20" s="87">
        <v>6.6185755122047922</v>
      </c>
      <c r="CA20" s="87">
        <v>2580396.0926118451</v>
      </c>
      <c r="CB20" s="87">
        <v>6.6710907987025889</v>
      </c>
      <c r="CC20" s="87">
        <v>2597086.5456512626</v>
      </c>
      <c r="CD20" s="87">
        <v>6.6725754491172795</v>
      </c>
      <c r="CE20" s="87">
        <v>2610076.6572748348</v>
      </c>
      <c r="CF20" s="87">
        <v>6.6352719667952442</v>
      </c>
      <c r="CG20" s="87">
        <v>2644220.6756405327</v>
      </c>
      <c r="CH20" s="87">
        <v>6.60176688176995</v>
      </c>
      <c r="CI20" s="87">
        <v>2764358.7138844016</v>
      </c>
      <c r="CJ20" s="87">
        <v>6.7657105159902322</v>
      </c>
      <c r="CK20" s="87">
        <v>2746075.5293409447</v>
      </c>
      <c r="CL20" s="87">
        <v>6.8</v>
      </c>
      <c r="CM20" s="87">
        <v>2761176.0198393469</v>
      </c>
      <c r="CN20" s="87">
        <v>6.7528365303814386</v>
      </c>
      <c r="CO20" s="87">
        <v>2851863.5052095344</v>
      </c>
      <c r="CP20" s="87">
        <v>6.812104227644717</v>
      </c>
      <c r="CQ20" s="87">
        <v>2859961.0150881279</v>
      </c>
      <c r="CR20" s="87">
        <v>6.8</v>
      </c>
      <c r="CS20" s="87">
        <v>2881719.8451230377</v>
      </c>
      <c r="CT20" s="87">
        <v>6.786162197889281</v>
      </c>
      <c r="CU20" s="87">
        <v>2932781.2243851577</v>
      </c>
      <c r="CV20" s="87">
        <v>6.78</v>
      </c>
      <c r="CW20" s="87">
        <v>2934410.5586041068</v>
      </c>
      <c r="CX20" s="87">
        <v>6.77</v>
      </c>
      <c r="CY20" s="87">
        <v>3007136.3352188789</v>
      </c>
      <c r="CZ20" s="87">
        <v>6.74</v>
      </c>
      <c r="DA20" s="87">
        <v>3051866.0939172567</v>
      </c>
      <c r="DB20" s="87">
        <v>6.4431100717597527</v>
      </c>
      <c r="DC20" s="87">
        <v>3082656.8709495855</v>
      </c>
      <c r="DD20" s="87">
        <v>6.1706504902350536</v>
      </c>
      <c r="DE20" s="87">
        <v>3145331.7320706462</v>
      </c>
      <c r="DF20" s="87">
        <v>6.0117202188965875</v>
      </c>
      <c r="DG20" s="87">
        <v>3365218.3054364501</v>
      </c>
      <c r="DH20" s="87">
        <v>5.77</v>
      </c>
      <c r="DI20" s="87">
        <v>3367802.8355087661</v>
      </c>
      <c r="DJ20" s="87">
        <v>5.61</v>
      </c>
      <c r="DK20" s="87">
        <v>3399388.7100692918</v>
      </c>
      <c r="DL20" s="87">
        <v>5.4485346781296711</v>
      </c>
      <c r="DM20" s="87">
        <v>3545562.3739246102</v>
      </c>
      <c r="DN20" s="87">
        <v>5.3083686809997035</v>
      </c>
      <c r="DO20" s="87">
        <v>3538214.3134462596</v>
      </c>
      <c r="DP20" s="87">
        <v>5.1433643034573233</v>
      </c>
      <c r="DQ20" s="87">
        <v>3604491.3282272778</v>
      </c>
      <c r="DR20" s="87">
        <v>5</v>
      </c>
      <c r="DS20" s="87">
        <v>3680991.1231198753</v>
      </c>
      <c r="DT20" s="87">
        <v>4.8643516895826258</v>
      </c>
      <c r="DU20" s="87">
        <v>3686814.2926851255</v>
      </c>
      <c r="DV20" s="87">
        <v>4.6756777421036286</v>
      </c>
      <c r="DW20" s="87">
        <v>3715311.5217689001</v>
      </c>
      <c r="DX20" s="87">
        <v>4.79</v>
      </c>
      <c r="DY20" s="87">
        <v>3815324.4318470689</v>
      </c>
      <c r="DZ20" s="87">
        <v>4.8141802093800887</v>
      </c>
      <c r="EA20" s="87">
        <v>3830527.1835985272</v>
      </c>
      <c r="EB20" s="87">
        <v>4.7183868094842252</v>
      </c>
      <c r="EC20" s="87">
        <v>3860255.4796765158</v>
      </c>
      <c r="ED20" s="87">
        <v>4.76</v>
      </c>
      <c r="EE20" s="87">
        <v>4082302.1009190022</v>
      </c>
      <c r="EF20" s="87">
        <v>4.76</v>
      </c>
      <c r="EG20" s="87">
        <v>3994046.6603179402</v>
      </c>
      <c r="EH20" s="87">
        <v>4.92</v>
      </c>
      <c r="EI20" s="87">
        <v>4024704.8322588103</v>
      </c>
      <c r="EJ20" s="87">
        <v>5.4272512703314533</v>
      </c>
      <c r="EK20" s="87">
        <v>4119704.6049919846</v>
      </c>
      <c r="EL20" s="87">
        <v>5.8</v>
      </c>
      <c r="EM20" s="87">
        <v>4110839.3782855533</v>
      </c>
      <c r="EN20" s="87">
        <v>6.24</v>
      </c>
      <c r="EO20" s="87">
        <v>4128523.6922491887</v>
      </c>
      <c r="EP20" s="87">
        <v>6.37</v>
      </c>
      <c r="EQ20" s="87">
        <v>4227325.3405098412</v>
      </c>
      <c r="ER20" s="87">
        <v>6.49</v>
      </c>
      <c r="ES20" s="87">
        <v>4216536.2983162319</v>
      </c>
      <c r="ET20" s="87">
        <v>6.93</v>
      </c>
      <c r="EU20" s="87">
        <v>4236593.5218753368</v>
      </c>
      <c r="EV20" s="87">
        <v>7.11</v>
      </c>
      <c r="EW20" s="87">
        <v>4278946.4899512716</v>
      </c>
      <c r="EX20" s="87">
        <v>7.25</v>
      </c>
      <c r="EY20" s="87">
        <v>4261444.815458823</v>
      </c>
      <c r="EZ20" s="87">
        <v>7.34</v>
      </c>
      <c r="FA20" s="87">
        <v>4290113.9853319209</v>
      </c>
      <c r="FB20" s="87">
        <v>7.41</v>
      </c>
      <c r="FC20" s="87">
        <v>4417728.9726535939</v>
      </c>
      <c r="FD20" s="87">
        <v>7.64</v>
      </c>
      <c r="FE20" s="87">
        <v>4323938.1549238712</v>
      </c>
      <c r="FF20" s="87">
        <v>7.81</v>
      </c>
      <c r="FG20" s="87">
        <v>4375937.8937695427</v>
      </c>
      <c r="FH20" s="87">
        <v>8.16</v>
      </c>
      <c r="FI20" s="87">
        <v>4431219.6290690489</v>
      </c>
      <c r="FJ20" s="87">
        <v>8.32</v>
      </c>
      <c r="FK20" s="87">
        <v>4447035.4434394548</v>
      </c>
      <c r="FL20" s="87">
        <v>8.4600000000000009</v>
      </c>
      <c r="FM20" s="87">
        <v>4505032.7422504788</v>
      </c>
      <c r="FN20" s="87">
        <v>8.51</v>
      </c>
      <c r="FO20" s="87">
        <v>4258380.6287428793</v>
      </c>
    </row>
    <row r="21" spans="2:171" x14ac:dyDescent="0.5">
      <c r="CT21" s="29"/>
      <c r="CU21" s="152"/>
      <c r="CV21" s="29"/>
      <c r="CW21" s="152"/>
      <c r="CX21" s="29"/>
      <c r="CY21" s="152"/>
      <c r="CZ21" s="29"/>
      <c r="DA21" s="152"/>
      <c r="DB21" s="29"/>
      <c r="DC21" s="152"/>
      <c r="DD21" s="29"/>
      <c r="DE21" s="152"/>
      <c r="DF21" s="29"/>
      <c r="DG21" s="152"/>
      <c r="DH21" s="29"/>
      <c r="DI21" s="152"/>
      <c r="DJ21" s="29"/>
      <c r="DK21" s="152"/>
      <c r="DL21" s="29"/>
      <c r="DM21" s="152"/>
      <c r="DN21" s="29"/>
      <c r="DO21" s="152"/>
      <c r="DP21" s="29"/>
      <c r="DQ21" s="152"/>
      <c r="DR21" s="29"/>
      <c r="DS21" s="152"/>
      <c r="DT21" s="29"/>
      <c r="DU21" s="152"/>
      <c r="DV21" s="29"/>
      <c r="DW21" s="152"/>
      <c r="DY21" s="152"/>
      <c r="EA21" s="152"/>
      <c r="EC21" s="152"/>
      <c r="EE21" s="152"/>
      <c r="EG21" s="152"/>
      <c r="EI21" s="152"/>
      <c r="EK21" s="152"/>
      <c r="EM21" s="152"/>
      <c r="EO21" s="152"/>
      <c r="EQ21" s="152"/>
      <c r="ES21" s="152"/>
      <c r="EU21" s="152"/>
      <c r="EW21" s="152"/>
      <c r="EY21" s="152"/>
      <c r="FA21" s="152"/>
      <c r="FC21" s="152"/>
      <c r="FE21" s="152"/>
      <c r="FG21" s="152"/>
      <c r="FI21" s="152"/>
      <c r="FJ21" s="152"/>
      <c r="FK21" s="152"/>
      <c r="FM21" s="152"/>
      <c r="FO21" s="152"/>
    </row>
    <row r="22" spans="2:171" ht="15.75" hidden="1" customHeight="1" x14ac:dyDescent="0.5">
      <c r="B22" s="235" t="s">
        <v>644</v>
      </c>
      <c r="C22" s="25"/>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1"/>
      <c r="EC22" s="381"/>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1"/>
      <c r="FC22" s="381"/>
      <c r="FD22" s="381"/>
      <c r="FE22" s="381"/>
      <c r="FF22" s="381"/>
      <c r="FG22" s="381"/>
      <c r="FH22" s="381"/>
      <c r="FI22" s="381"/>
      <c r="FJ22" s="84"/>
      <c r="FK22" s="84"/>
      <c r="FL22" s="381"/>
      <c r="FM22" s="381"/>
      <c r="FN22" s="381"/>
      <c r="FO22" s="381"/>
    </row>
    <row r="23" spans="2:171" s="209" customFormat="1" x14ac:dyDescent="0.5">
      <c r="B23" s="248" t="s">
        <v>276</v>
      </c>
      <c r="C23" s="248" t="s">
        <v>626</v>
      </c>
      <c r="D23" s="243" t="s">
        <v>627</v>
      </c>
      <c r="E23" s="243" t="s">
        <v>628</v>
      </c>
      <c r="F23" s="243" t="s">
        <v>627</v>
      </c>
      <c r="G23" s="243" t="s">
        <v>628</v>
      </c>
      <c r="H23" s="243" t="s">
        <v>627</v>
      </c>
      <c r="I23" s="243" t="s">
        <v>628</v>
      </c>
      <c r="J23" s="243" t="s">
        <v>627</v>
      </c>
      <c r="K23" s="243" t="s">
        <v>628</v>
      </c>
      <c r="L23" s="244" t="s">
        <v>627</v>
      </c>
      <c r="M23" s="244" t="s">
        <v>628</v>
      </c>
      <c r="N23" s="244" t="s">
        <v>627</v>
      </c>
      <c r="O23" s="244" t="s">
        <v>628</v>
      </c>
      <c r="P23" s="249" t="s">
        <v>627</v>
      </c>
      <c r="Q23" s="243" t="s">
        <v>628</v>
      </c>
      <c r="R23" s="249" t="s">
        <v>627</v>
      </c>
      <c r="S23" s="243" t="s">
        <v>628</v>
      </c>
      <c r="T23" s="249" t="s">
        <v>627</v>
      </c>
      <c r="U23" s="243" t="s">
        <v>628</v>
      </c>
      <c r="V23" s="249" t="s">
        <v>627</v>
      </c>
      <c r="W23" s="243" t="s">
        <v>628</v>
      </c>
      <c r="X23" s="244" t="s">
        <v>627</v>
      </c>
      <c r="Y23" s="244" t="s">
        <v>628</v>
      </c>
      <c r="Z23" s="244" t="s">
        <v>627</v>
      </c>
      <c r="AA23" s="244" t="s">
        <v>628</v>
      </c>
      <c r="AB23" s="244" t="s">
        <v>627</v>
      </c>
      <c r="AC23" s="244" t="s">
        <v>628</v>
      </c>
      <c r="AD23" s="244" t="s">
        <v>627</v>
      </c>
      <c r="AE23" s="244" t="s">
        <v>628</v>
      </c>
      <c r="AF23" s="244" t="s">
        <v>627</v>
      </c>
      <c r="AG23" s="244" t="s">
        <v>628</v>
      </c>
      <c r="AH23" s="244" t="s">
        <v>627</v>
      </c>
      <c r="AI23" s="244" t="s">
        <v>628</v>
      </c>
      <c r="AJ23" s="244" t="s">
        <v>627</v>
      </c>
      <c r="AK23" s="244" t="s">
        <v>628</v>
      </c>
      <c r="AL23" s="244" t="s">
        <v>627</v>
      </c>
      <c r="AM23" s="244" t="s">
        <v>628</v>
      </c>
      <c r="AN23" s="244" t="s">
        <v>627</v>
      </c>
      <c r="AO23" s="244" t="s">
        <v>628</v>
      </c>
      <c r="AP23" s="244" t="s">
        <v>627</v>
      </c>
      <c r="AQ23" s="244" t="s">
        <v>628</v>
      </c>
      <c r="AR23" s="244" t="s">
        <v>627</v>
      </c>
      <c r="AS23" s="244" t="s">
        <v>628</v>
      </c>
      <c r="AT23" s="244" t="s">
        <v>627</v>
      </c>
      <c r="AU23" s="244" t="s">
        <v>628</v>
      </c>
      <c r="AV23" s="244" t="s">
        <v>627</v>
      </c>
      <c r="AW23" s="244" t="s">
        <v>628</v>
      </c>
      <c r="AX23" s="244" t="s">
        <v>627</v>
      </c>
      <c r="AY23" s="244" t="s">
        <v>628</v>
      </c>
      <c r="AZ23" s="244" t="s">
        <v>627</v>
      </c>
      <c r="BA23" s="244" t="s">
        <v>628</v>
      </c>
      <c r="BB23" s="244" t="s">
        <v>627</v>
      </c>
      <c r="BC23" s="244" t="s">
        <v>628</v>
      </c>
      <c r="BD23" s="244" t="s">
        <v>627</v>
      </c>
      <c r="BE23" s="244" t="s">
        <v>628</v>
      </c>
      <c r="BF23" s="244" t="s">
        <v>627</v>
      </c>
      <c r="BG23" s="244" t="s">
        <v>628</v>
      </c>
      <c r="BH23" s="244" t="s">
        <v>627</v>
      </c>
      <c r="BI23" s="244" t="s">
        <v>628</v>
      </c>
      <c r="BJ23" s="244" t="s">
        <v>627</v>
      </c>
      <c r="BK23" s="244" t="s">
        <v>628</v>
      </c>
      <c r="BL23" s="244" t="s">
        <v>627</v>
      </c>
      <c r="BM23" s="244" t="s">
        <v>628</v>
      </c>
      <c r="BN23" s="244" t="s">
        <v>627</v>
      </c>
      <c r="BO23" s="244" t="s">
        <v>628</v>
      </c>
      <c r="BP23" s="244" t="s">
        <v>627</v>
      </c>
      <c r="BQ23" s="244" t="s">
        <v>628</v>
      </c>
      <c r="BR23" s="244" t="s">
        <v>627</v>
      </c>
      <c r="BS23" s="244" t="s">
        <v>628</v>
      </c>
      <c r="BT23" s="244" t="s">
        <v>627</v>
      </c>
      <c r="BU23" s="244" t="s">
        <v>628</v>
      </c>
      <c r="BV23" s="244" t="s">
        <v>627</v>
      </c>
      <c r="BW23" s="244" t="s">
        <v>628</v>
      </c>
      <c r="BX23" s="244" t="s">
        <v>627</v>
      </c>
      <c r="BY23" s="244" t="s">
        <v>628</v>
      </c>
      <c r="BZ23" s="244" t="s">
        <v>627</v>
      </c>
      <c r="CA23" s="244" t="s">
        <v>628</v>
      </c>
      <c r="CB23" s="244" t="s">
        <v>627</v>
      </c>
      <c r="CC23" s="244" t="s">
        <v>628</v>
      </c>
      <c r="CD23" s="244" t="s">
        <v>627</v>
      </c>
      <c r="CE23" s="244" t="s">
        <v>628</v>
      </c>
      <c r="CF23" s="244" t="s">
        <v>627</v>
      </c>
      <c r="CG23" s="245" t="s">
        <v>628</v>
      </c>
      <c r="CH23" s="244" t="s">
        <v>627</v>
      </c>
      <c r="CI23" s="245" t="s">
        <v>628</v>
      </c>
      <c r="CJ23" s="244" t="s">
        <v>627</v>
      </c>
      <c r="CK23" s="245" t="s">
        <v>628</v>
      </c>
      <c r="CL23" s="244" t="s">
        <v>627</v>
      </c>
      <c r="CM23" s="245" t="s">
        <v>628</v>
      </c>
      <c r="CN23" s="244" t="s">
        <v>627</v>
      </c>
      <c r="CO23" s="245" t="s">
        <v>628</v>
      </c>
      <c r="CP23" s="244" t="s">
        <v>627</v>
      </c>
      <c r="CQ23" s="245" t="s">
        <v>628</v>
      </c>
      <c r="CR23" s="244" t="s">
        <v>627</v>
      </c>
      <c r="CS23" s="245" t="s">
        <v>628</v>
      </c>
      <c r="CT23" s="244" t="s">
        <v>627</v>
      </c>
      <c r="CU23" s="245" t="s">
        <v>628</v>
      </c>
      <c r="CV23" s="244" t="s">
        <v>627</v>
      </c>
      <c r="CW23" s="245" t="s">
        <v>628</v>
      </c>
      <c r="CX23" s="244" t="s">
        <v>627</v>
      </c>
      <c r="CY23" s="245" t="s">
        <v>628</v>
      </c>
      <c r="CZ23" s="244" t="s">
        <v>627</v>
      </c>
      <c r="DA23" s="245" t="s">
        <v>628</v>
      </c>
      <c r="DB23" s="244" t="s">
        <v>627</v>
      </c>
      <c r="DC23" s="245" t="s">
        <v>628</v>
      </c>
      <c r="DD23" s="244" t="s">
        <v>627</v>
      </c>
      <c r="DE23" s="245" t="s">
        <v>628</v>
      </c>
      <c r="DF23" s="244" t="s">
        <v>627</v>
      </c>
      <c r="DG23" s="245" t="s">
        <v>628</v>
      </c>
      <c r="DH23" s="244" t="s">
        <v>627</v>
      </c>
      <c r="DI23" s="245" t="s">
        <v>628</v>
      </c>
      <c r="DJ23" s="244" t="s">
        <v>627</v>
      </c>
      <c r="DK23" s="245" t="s">
        <v>628</v>
      </c>
      <c r="DL23" s="244" t="s">
        <v>627</v>
      </c>
      <c r="DM23" s="245" t="s">
        <v>628</v>
      </c>
      <c r="DN23" s="244" t="s">
        <v>627</v>
      </c>
      <c r="DO23" s="245" t="s">
        <v>628</v>
      </c>
      <c r="DP23" s="244" t="s">
        <v>627</v>
      </c>
      <c r="DQ23" s="245" t="s">
        <v>628</v>
      </c>
      <c r="DR23" s="244" t="s">
        <v>627</v>
      </c>
      <c r="DS23" s="245" t="s">
        <v>628</v>
      </c>
      <c r="DT23" s="244" t="s">
        <v>627</v>
      </c>
      <c r="DU23" s="245" t="s">
        <v>628</v>
      </c>
      <c r="DV23" s="244" t="s">
        <v>627</v>
      </c>
      <c r="DW23" s="245" t="s">
        <v>628</v>
      </c>
      <c r="DX23" s="244" t="s">
        <v>627</v>
      </c>
      <c r="DY23" s="245" t="s">
        <v>628</v>
      </c>
      <c r="DZ23" s="244" t="s">
        <v>627</v>
      </c>
      <c r="EA23" s="245" t="s">
        <v>628</v>
      </c>
      <c r="EB23" s="244" t="s">
        <v>627</v>
      </c>
      <c r="EC23" s="245" t="s">
        <v>628</v>
      </c>
      <c r="ED23" s="244" t="s">
        <v>627</v>
      </c>
      <c r="EE23" s="245" t="s">
        <v>628</v>
      </c>
      <c r="EF23" s="244" t="s">
        <v>627</v>
      </c>
      <c r="EG23" s="245" t="s">
        <v>628</v>
      </c>
      <c r="EH23" s="244" t="s">
        <v>627</v>
      </c>
      <c r="EI23" s="245" t="s">
        <v>628</v>
      </c>
      <c r="EJ23" s="244" t="s">
        <v>627</v>
      </c>
      <c r="EK23" s="245" t="s">
        <v>628</v>
      </c>
      <c r="EL23" s="244" t="s">
        <v>627</v>
      </c>
      <c r="EM23" s="245" t="s">
        <v>628</v>
      </c>
      <c r="EN23" s="244" t="s">
        <v>627</v>
      </c>
      <c r="EO23" s="245" t="s">
        <v>628</v>
      </c>
      <c r="EP23" s="244" t="s">
        <v>627</v>
      </c>
      <c r="EQ23" s="245" t="s">
        <v>628</v>
      </c>
      <c r="ER23" s="244" t="s">
        <v>627</v>
      </c>
      <c r="ES23" s="245" t="s">
        <v>628</v>
      </c>
      <c r="ET23" s="244" t="s">
        <v>627</v>
      </c>
      <c r="EU23" s="245" t="s">
        <v>628</v>
      </c>
      <c r="EV23" s="244" t="s">
        <v>627</v>
      </c>
      <c r="EW23" s="245" t="s">
        <v>628</v>
      </c>
      <c r="EX23" s="244" t="s">
        <v>627</v>
      </c>
      <c r="EY23" s="245" t="s">
        <v>628</v>
      </c>
      <c r="EZ23" s="244" t="s">
        <v>627</v>
      </c>
      <c r="FA23" s="245" t="s">
        <v>628</v>
      </c>
      <c r="FB23" s="244" t="s">
        <v>627</v>
      </c>
      <c r="FC23" s="245" t="s">
        <v>628</v>
      </c>
      <c r="FD23" s="244" t="s">
        <v>627</v>
      </c>
      <c r="FE23" s="245" t="s">
        <v>628</v>
      </c>
      <c r="FF23" s="244" t="s">
        <v>627</v>
      </c>
      <c r="FG23" s="245" t="s">
        <v>628</v>
      </c>
      <c r="FH23" s="244" t="s">
        <v>627</v>
      </c>
      <c r="FI23" s="245" t="s">
        <v>628</v>
      </c>
      <c r="FJ23" s="245" t="s">
        <v>627</v>
      </c>
      <c r="FK23" s="245" t="s">
        <v>628</v>
      </c>
      <c r="FL23" s="244" t="s">
        <v>627</v>
      </c>
      <c r="FM23" s="245" t="s">
        <v>628</v>
      </c>
      <c r="FN23" s="244" t="s">
        <v>627</v>
      </c>
      <c r="FO23" s="245" t="s">
        <v>628</v>
      </c>
    </row>
    <row r="24" spans="2:171" x14ac:dyDescent="0.5">
      <c r="B24" s="19">
        <v>1</v>
      </c>
      <c r="C24" s="246" t="s">
        <v>227</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c r="EH24" s="87">
        <v>8.0285698362894529</v>
      </c>
      <c r="EI24" s="87">
        <v>249461.13342202347</v>
      </c>
      <c r="EJ24" s="87">
        <v>8.0507889648558475</v>
      </c>
      <c r="EK24" s="87">
        <v>258295.84405165212</v>
      </c>
      <c r="EL24" s="87">
        <v>8.4098571199315462</v>
      </c>
      <c r="EM24" s="87">
        <v>261449.96814683787</v>
      </c>
      <c r="EN24" s="87">
        <v>8.6568355957391336</v>
      </c>
      <c r="EO24" s="87">
        <v>266424.52994692547</v>
      </c>
      <c r="EP24" s="87">
        <v>8.7779766764964666</v>
      </c>
      <c r="EQ24" s="87">
        <v>269314.18824608845</v>
      </c>
      <c r="ER24" s="87">
        <v>9.4941319773694666</v>
      </c>
      <c r="ES24" s="87">
        <v>276304.78893996688</v>
      </c>
      <c r="ET24" s="87">
        <v>9.6374519481826191</v>
      </c>
      <c r="EU24" s="87">
        <v>284409.11682245595</v>
      </c>
      <c r="EV24" s="87">
        <v>9.7406055704273182</v>
      </c>
      <c r="EW24" s="87">
        <v>287555.00232862303</v>
      </c>
      <c r="EX24" s="87">
        <v>10.332339898520718</v>
      </c>
      <c r="EY24" s="87">
        <v>293179.79045782186</v>
      </c>
      <c r="EZ24" s="87">
        <v>10.367355537461313</v>
      </c>
      <c r="FA24" s="87">
        <v>296975.458765733</v>
      </c>
      <c r="FB24" s="87">
        <v>10.404353168358309</v>
      </c>
      <c r="FC24" s="87">
        <v>299322.85404379497</v>
      </c>
      <c r="FD24" s="87">
        <v>10.748102257811494</v>
      </c>
      <c r="FE24" s="87">
        <v>300791.91787198285</v>
      </c>
      <c r="FF24" s="87">
        <v>10.832893226163016</v>
      </c>
      <c r="FG24" s="87">
        <v>297653.99956635293</v>
      </c>
      <c r="FH24" s="87">
        <v>10.961563044404164</v>
      </c>
      <c r="FI24" s="87">
        <v>302920.65627595299</v>
      </c>
      <c r="FJ24" s="87">
        <v>11.483324147536353</v>
      </c>
      <c r="FK24" s="87">
        <v>307716.50836748298</v>
      </c>
      <c r="FL24" s="87">
        <v>11.615131866516402</v>
      </c>
      <c r="FM24" s="87">
        <v>311115.09185524925</v>
      </c>
      <c r="FN24" s="87">
        <v>11.732553619451604</v>
      </c>
      <c r="FO24" s="87">
        <v>316480.34218614741</v>
      </c>
    </row>
    <row r="25" spans="2:171" x14ac:dyDescent="0.5">
      <c r="B25" s="19">
        <v>2</v>
      </c>
      <c r="C25" s="246" t="s">
        <v>228</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c r="EH25" s="87">
        <v>7.5459852941987391</v>
      </c>
      <c r="EI25" s="87">
        <v>9051.9180559889974</v>
      </c>
      <c r="EJ25" s="87">
        <v>7.5262344581229392</v>
      </c>
      <c r="EK25" s="87">
        <v>9560.3958330190017</v>
      </c>
      <c r="EL25" s="87">
        <v>7.8272097338425723</v>
      </c>
      <c r="EM25" s="87">
        <v>9824.8967561789996</v>
      </c>
      <c r="EN25" s="87">
        <v>7.8155534632858368</v>
      </c>
      <c r="EO25" s="87">
        <v>10129.837556549001</v>
      </c>
      <c r="EP25" s="87">
        <v>8.0012341645148286</v>
      </c>
      <c r="EQ25" s="87">
        <v>10330.233468078999</v>
      </c>
      <c r="ER25" s="87">
        <v>8.7278382590922821</v>
      </c>
      <c r="ES25" s="87">
        <v>10631.266329038999</v>
      </c>
      <c r="ET25" s="87">
        <v>8.8018231378451244</v>
      </c>
      <c r="EU25" s="87">
        <v>11002.603903498999</v>
      </c>
      <c r="EV25" s="87">
        <v>8.950779487513989</v>
      </c>
      <c r="EW25" s="87">
        <v>11137.479255698003</v>
      </c>
      <c r="EX25" s="87">
        <v>9.5836992207017158</v>
      </c>
      <c r="EY25" s="87">
        <v>11484.271489440001</v>
      </c>
      <c r="EZ25" s="87">
        <v>9.5949947201124726</v>
      </c>
      <c r="FA25" s="87">
        <v>11589.115528659999</v>
      </c>
      <c r="FB25" s="87">
        <v>9.6901059869258557</v>
      </c>
      <c r="FC25" s="87">
        <v>11665.59899303</v>
      </c>
      <c r="FD25" s="87">
        <v>9.8955930419508267</v>
      </c>
      <c r="FE25" s="87">
        <v>11872.058500550002</v>
      </c>
      <c r="FF25" s="87">
        <v>9.9595448536967091</v>
      </c>
      <c r="FG25" s="87">
        <v>11876.631716609998</v>
      </c>
      <c r="FH25" s="87">
        <v>10.126457698059916</v>
      </c>
      <c r="FI25" s="87">
        <v>11992.203563159999</v>
      </c>
      <c r="FJ25" s="87">
        <v>10.691971403446157</v>
      </c>
      <c r="FK25" s="87">
        <v>12071.438474379998</v>
      </c>
      <c r="FL25" s="87">
        <v>10.499023293764804</v>
      </c>
      <c r="FM25" s="87">
        <v>12072.032930809997</v>
      </c>
      <c r="FN25" s="87">
        <v>10.512283821214131</v>
      </c>
      <c r="FO25" s="87">
        <v>12221.291673199999</v>
      </c>
    </row>
    <row r="26" spans="2:171" x14ac:dyDescent="0.5">
      <c r="B26" s="19">
        <v>3</v>
      </c>
      <c r="C26" s="25" t="s">
        <v>229</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c r="EH26" s="87">
        <v>8.5395746538956381</v>
      </c>
      <c r="EI26" s="87">
        <v>6937.2542642500011</v>
      </c>
      <c r="EJ26" s="87">
        <v>8.5821777299706739</v>
      </c>
      <c r="EK26" s="87">
        <v>7503.9837925800011</v>
      </c>
      <c r="EL26" s="87">
        <v>8.8677478759143291</v>
      </c>
      <c r="EM26" s="87">
        <v>7605.1631369100005</v>
      </c>
      <c r="EN26" s="87">
        <v>8.9195161289288958</v>
      </c>
      <c r="EO26" s="87">
        <v>7907.5455473600005</v>
      </c>
      <c r="EP26" s="87">
        <v>9.0898073326182427</v>
      </c>
      <c r="EQ26" s="87">
        <v>7859.2676849500012</v>
      </c>
      <c r="ER26" s="87">
        <v>9.7593297839966731</v>
      </c>
      <c r="ES26" s="87">
        <v>8066.0646343399994</v>
      </c>
      <c r="ET26" s="87">
        <v>9.8917894644219775</v>
      </c>
      <c r="EU26" s="87">
        <v>8142.7492141500006</v>
      </c>
      <c r="EV26" s="87">
        <v>10.114502782409593</v>
      </c>
      <c r="EW26" s="87">
        <v>8063.5844351799997</v>
      </c>
      <c r="EX26" s="87">
        <v>11.171192611831511</v>
      </c>
      <c r="EY26" s="87">
        <v>7960.2523363500013</v>
      </c>
      <c r="EZ26" s="87">
        <v>11.252491900095421</v>
      </c>
      <c r="FA26" s="87">
        <v>8147.2504659200013</v>
      </c>
      <c r="FB26" s="87">
        <v>11.171086206011896</v>
      </c>
      <c r="FC26" s="87">
        <v>8386.0145430999983</v>
      </c>
      <c r="FD26" s="87">
        <v>11.32192678404442</v>
      </c>
      <c r="FE26" s="87">
        <v>8628.6211576599999</v>
      </c>
      <c r="FF26" s="87">
        <v>11.338085291036494</v>
      </c>
      <c r="FG26" s="87">
        <v>8889.8099846399982</v>
      </c>
      <c r="FH26" s="87">
        <v>11.414549985121742</v>
      </c>
      <c r="FI26" s="87">
        <v>9382.7744657899984</v>
      </c>
      <c r="FJ26" s="87">
        <v>11.824466053296248</v>
      </c>
      <c r="FK26" s="87">
        <v>9518.3417517300004</v>
      </c>
      <c r="FL26" s="87">
        <v>11.812997304932066</v>
      </c>
      <c r="FM26" s="87">
        <v>9771.8689235099973</v>
      </c>
      <c r="FN26" s="87">
        <v>12.017221163694643</v>
      </c>
      <c r="FO26" s="87">
        <v>10585.185109589997</v>
      </c>
    </row>
    <row r="27" spans="2:171" ht="31.5" x14ac:dyDescent="0.5">
      <c r="B27" s="247">
        <v>4</v>
      </c>
      <c r="C27" s="250" t="s">
        <v>645</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c r="EH27" s="87">
        <v>8.2678833251580528</v>
      </c>
      <c r="EI27" s="87">
        <v>174968.72736639198</v>
      </c>
      <c r="EJ27" s="87">
        <v>8.2629448040508162</v>
      </c>
      <c r="EK27" s="87">
        <v>175620.86214769643</v>
      </c>
      <c r="EL27" s="87">
        <v>8.7864554405817721</v>
      </c>
      <c r="EM27" s="87">
        <v>174847.7833761324</v>
      </c>
      <c r="EN27" s="87">
        <v>8.9941586710004238</v>
      </c>
      <c r="EO27" s="87">
        <v>183298.57301524249</v>
      </c>
      <c r="EP27" s="87">
        <v>9.1218278628418918</v>
      </c>
      <c r="EQ27" s="87">
        <v>194101.43524023893</v>
      </c>
      <c r="ER27" s="87">
        <v>10.115590094922473</v>
      </c>
      <c r="ES27" s="87">
        <v>200286.15158372896</v>
      </c>
      <c r="ET27" s="87">
        <v>10.246068668390517</v>
      </c>
      <c r="EU27" s="87">
        <v>207142.3246365645</v>
      </c>
      <c r="EV27" s="87">
        <v>10.480261040663898</v>
      </c>
      <c r="EW27" s="87">
        <v>207889.59512419443</v>
      </c>
      <c r="EX27" s="87">
        <v>11.289826528304271</v>
      </c>
      <c r="EY27" s="87">
        <v>211393.93394117441</v>
      </c>
      <c r="EZ27" s="87">
        <v>11.360222066440311</v>
      </c>
      <c r="FA27" s="87">
        <v>212612.25060859454</v>
      </c>
      <c r="FB27" s="87">
        <v>11.369695388238288</v>
      </c>
      <c r="FC27" s="87">
        <v>215693.93163405446</v>
      </c>
      <c r="FD27" s="87">
        <v>11.848704209233171</v>
      </c>
      <c r="FE27" s="87">
        <v>217986.61679495449</v>
      </c>
      <c r="FF27" s="87">
        <v>11.946531570747057</v>
      </c>
      <c r="FG27" s="87">
        <v>216614.46828418458</v>
      </c>
      <c r="FH27" s="87">
        <v>12.055783350733478</v>
      </c>
      <c r="FI27" s="87">
        <v>219849.23769027455</v>
      </c>
      <c r="FJ27" s="87">
        <v>12.652965287811172</v>
      </c>
      <c r="FK27" s="87">
        <v>225515.86974524453</v>
      </c>
      <c r="FL27" s="87">
        <v>12.69775556582859</v>
      </c>
      <c r="FM27" s="87">
        <v>227409.53214896444</v>
      </c>
      <c r="FN27" s="87">
        <v>12.512603002002988</v>
      </c>
      <c r="FO27" s="87">
        <v>236602.15296791049</v>
      </c>
    </row>
    <row r="28" spans="2:171" x14ac:dyDescent="0.5">
      <c r="B28" s="19">
        <v>5</v>
      </c>
      <c r="C28" s="25" t="s">
        <v>646</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c r="EH28" s="87">
        <v>7.9743261904707712</v>
      </c>
      <c r="EI28" s="87">
        <v>398448.65893402247</v>
      </c>
      <c r="EJ28" s="87">
        <v>8.06824207788579</v>
      </c>
      <c r="EK28" s="87">
        <v>413083.287449961</v>
      </c>
      <c r="EL28" s="87">
        <v>8.4962425935504484</v>
      </c>
      <c r="EM28" s="87">
        <v>420625.22445452056</v>
      </c>
      <c r="EN28" s="87">
        <v>8.7891014497693121</v>
      </c>
      <c r="EO28" s="87">
        <v>430559.4147899861</v>
      </c>
      <c r="EP28" s="87">
        <v>9.0575858545928689</v>
      </c>
      <c r="EQ28" s="87">
        <v>457418.27849703503</v>
      </c>
      <c r="ER28" s="87">
        <v>9.9149157953922931</v>
      </c>
      <c r="ES28" s="87">
        <v>468795.74918316898</v>
      </c>
      <c r="ET28" s="87">
        <v>10.180919210309769</v>
      </c>
      <c r="EU28" s="87">
        <v>478545.40496906097</v>
      </c>
      <c r="EV28" s="87">
        <v>10.478949275065352</v>
      </c>
      <c r="EW28" s="87">
        <v>481888.58720483392</v>
      </c>
      <c r="EX28" s="87">
        <v>11.303140371018129</v>
      </c>
      <c r="EY28" s="87">
        <v>485566.68827207293</v>
      </c>
      <c r="EZ28" s="87">
        <v>11.447352423689171</v>
      </c>
      <c r="FA28" s="87">
        <v>484017.71069515694</v>
      </c>
      <c r="FB28" s="87">
        <v>11.487044588721742</v>
      </c>
      <c r="FC28" s="87">
        <v>474653.42696543189</v>
      </c>
      <c r="FD28" s="87">
        <v>11.890141395726792</v>
      </c>
      <c r="FE28" s="87">
        <v>491739.83926423197</v>
      </c>
      <c r="FF28" s="87">
        <v>11.978026211176914</v>
      </c>
      <c r="FG28" s="87">
        <v>499342.93833307317</v>
      </c>
      <c r="FH28" s="87">
        <v>12.07701263099568</v>
      </c>
      <c r="FI28" s="87">
        <v>509610.00496676279</v>
      </c>
      <c r="FJ28" s="87">
        <v>12.549592323000534</v>
      </c>
      <c r="FK28" s="87">
        <v>513665.65714883176</v>
      </c>
      <c r="FL28" s="87">
        <v>12.625965345639775</v>
      </c>
      <c r="FM28" s="87">
        <v>507957.58322771662</v>
      </c>
      <c r="FN28" s="87">
        <v>12.549594046899493</v>
      </c>
      <c r="FO28" s="87">
        <v>508438.9983065764</v>
      </c>
    </row>
    <row r="29" spans="2:171" x14ac:dyDescent="0.5">
      <c r="B29" s="19">
        <v>6</v>
      </c>
      <c r="C29" s="25" t="s">
        <v>231</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c r="EH29" s="87">
        <v>9.2696099862626813</v>
      </c>
      <c r="EI29" s="87">
        <v>359202.13067459653</v>
      </c>
      <c r="EJ29" s="87">
        <v>9.1157210427628765</v>
      </c>
      <c r="EK29" s="87">
        <v>223057.014033521</v>
      </c>
      <c r="EL29" s="87">
        <v>9.5720888339485644</v>
      </c>
      <c r="EM29" s="87">
        <v>194529.74924292916</v>
      </c>
      <c r="EN29" s="87">
        <v>9.5954873799411331</v>
      </c>
      <c r="EO29" s="87">
        <v>189542.90840048599</v>
      </c>
      <c r="EP29" s="87">
        <v>9.6802854172037254</v>
      </c>
      <c r="EQ29" s="87">
        <v>171339.41191646463</v>
      </c>
      <c r="ER29" s="87">
        <v>10.43044050782834</v>
      </c>
      <c r="ES29" s="87">
        <v>172625.18800433262</v>
      </c>
      <c r="ET29" s="87">
        <v>10.491437465294414</v>
      </c>
      <c r="EU29" s="87">
        <v>167603.33208866761</v>
      </c>
      <c r="EV29" s="87">
        <v>11.006164258823269</v>
      </c>
      <c r="EW29" s="87">
        <v>150745.35258826811</v>
      </c>
      <c r="EX29" s="87">
        <v>11.703693757467613</v>
      </c>
      <c r="EY29" s="87">
        <v>154512.76201920793</v>
      </c>
      <c r="EZ29" s="87">
        <v>11.766134491225749</v>
      </c>
      <c r="FA29" s="87">
        <v>168415.22225287702</v>
      </c>
      <c r="FB29" s="87">
        <v>11.756310403425864</v>
      </c>
      <c r="FC29" s="87">
        <v>154722.57597814788</v>
      </c>
      <c r="FD29" s="87">
        <v>12.361090095380428</v>
      </c>
      <c r="FE29" s="87">
        <v>150428.75623987397</v>
      </c>
      <c r="FF29" s="87">
        <v>12.506115265807169</v>
      </c>
      <c r="FG29" s="87">
        <v>154762.9353720379</v>
      </c>
      <c r="FH29" s="87">
        <v>12.603211197460674</v>
      </c>
      <c r="FI29" s="87">
        <v>156111.57199159701</v>
      </c>
      <c r="FJ29" s="87">
        <v>13.080752638924691</v>
      </c>
      <c r="FK29" s="87">
        <v>157476.34588179912</v>
      </c>
      <c r="FL29" s="87">
        <v>13.154464500155665</v>
      </c>
      <c r="FM29" s="87">
        <v>159160.72542151919</v>
      </c>
      <c r="FN29" s="87">
        <v>12.768426537103846</v>
      </c>
      <c r="FO29" s="87">
        <v>158623.24300670007</v>
      </c>
    </row>
    <row r="30" spans="2:171" x14ac:dyDescent="0.5">
      <c r="B30" s="19">
        <v>7</v>
      </c>
      <c r="C30" s="25" t="s">
        <v>232</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c r="EH30" s="87">
        <v>8.0928809741680467</v>
      </c>
      <c r="EI30" s="87">
        <v>205647.45823952596</v>
      </c>
      <c r="EJ30" s="87">
        <v>8.0703811628826276</v>
      </c>
      <c r="EK30" s="87">
        <v>210600.04465162603</v>
      </c>
      <c r="EL30" s="87">
        <v>8.2016049358063583</v>
      </c>
      <c r="EM30" s="87">
        <v>211338.31096969603</v>
      </c>
      <c r="EN30" s="87">
        <v>8.4678048989107353</v>
      </c>
      <c r="EO30" s="87">
        <v>212378.737025696</v>
      </c>
      <c r="EP30" s="87">
        <v>8.6010224671256328</v>
      </c>
      <c r="EQ30" s="87">
        <v>218011.794590056</v>
      </c>
      <c r="ER30" s="87">
        <v>9.0471664311327462</v>
      </c>
      <c r="ES30" s="87">
        <v>219567.02370999602</v>
      </c>
      <c r="ET30" s="87">
        <v>9.1989817648207772</v>
      </c>
      <c r="EU30" s="87">
        <v>220057.85349580602</v>
      </c>
      <c r="EV30" s="87">
        <v>9.5104539540389155</v>
      </c>
      <c r="EW30" s="87">
        <v>224534.96782339309</v>
      </c>
      <c r="EX30" s="87">
        <v>9.9413513733129655</v>
      </c>
      <c r="EY30" s="87">
        <v>229094.998760266</v>
      </c>
      <c r="EZ30" s="87">
        <v>10.076572160985803</v>
      </c>
      <c r="FA30" s="87">
        <v>229411.77590337599</v>
      </c>
      <c r="FB30" s="87">
        <v>10.198411867097622</v>
      </c>
      <c r="FC30" s="87">
        <v>235149.09787377602</v>
      </c>
      <c r="FD30" s="87">
        <v>10.569649851863971</v>
      </c>
      <c r="FE30" s="87">
        <v>238597.41257243603</v>
      </c>
      <c r="FF30" s="87">
        <v>10.684407364435923</v>
      </c>
      <c r="FG30" s="87">
        <v>238350.96848013296</v>
      </c>
      <c r="FH30" s="87">
        <v>10.764347671889135</v>
      </c>
      <c r="FI30" s="87">
        <v>243726.71991258601</v>
      </c>
      <c r="FJ30" s="87">
        <v>11.022716326810821</v>
      </c>
      <c r="FK30" s="87">
        <v>245413.92711733602</v>
      </c>
      <c r="FL30" s="87">
        <v>11.037709410025403</v>
      </c>
      <c r="FM30" s="87">
        <v>248542.85509546602</v>
      </c>
      <c r="FN30" s="87">
        <v>11.103030891503233</v>
      </c>
      <c r="FO30" s="87">
        <v>260432.72610138607</v>
      </c>
    </row>
    <row r="31" spans="2:171" ht="31.5" x14ac:dyDescent="0.5">
      <c r="B31" s="247">
        <v>8</v>
      </c>
      <c r="C31" s="250" t="s">
        <v>647</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c r="EH31" s="87">
        <v>8.4896781614252568</v>
      </c>
      <c r="EI31" s="87">
        <v>60085.249608516009</v>
      </c>
      <c r="EJ31" s="87">
        <v>8.5045752121482856</v>
      </c>
      <c r="EK31" s="87">
        <v>63632.928787736993</v>
      </c>
      <c r="EL31" s="87">
        <v>8.9475872928769036</v>
      </c>
      <c r="EM31" s="87">
        <v>64901.914267149994</v>
      </c>
      <c r="EN31" s="87">
        <v>9.2341891199627231</v>
      </c>
      <c r="EO31" s="87">
        <v>67616.544146229993</v>
      </c>
      <c r="EP31" s="87">
        <v>9.419828581536617</v>
      </c>
      <c r="EQ31" s="87">
        <v>69575.938383809989</v>
      </c>
      <c r="ER31" s="87">
        <v>10.394858326964737</v>
      </c>
      <c r="ES31" s="87">
        <v>70452.664423349983</v>
      </c>
      <c r="ET31" s="87">
        <v>10.692402391616916</v>
      </c>
      <c r="EU31" s="87">
        <v>70383.896683409999</v>
      </c>
      <c r="EV31" s="87">
        <v>10.916373386597696</v>
      </c>
      <c r="EW31" s="87">
        <v>71603.456056024021</v>
      </c>
      <c r="EX31" s="87">
        <v>11.630984730968235</v>
      </c>
      <c r="EY31" s="87">
        <v>72803.220350864023</v>
      </c>
      <c r="EZ31" s="87">
        <v>11.733688197427499</v>
      </c>
      <c r="FA31" s="87">
        <v>73655.614376034006</v>
      </c>
      <c r="FB31" s="87">
        <v>11.769868540097375</v>
      </c>
      <c r="FC31" s="87">
        <v>69642.690515694005</v>
      </c>
      <c r="FD31" s="87">
        <v>12.214452452832804</v>
      </c>
      <c r="FE31" s="87">
        <v>70913.14758918999</v>
      </c>
      <c r="FF31" s="87">
        <v>12.318272875575881</v>
      </c>
      <c r="FG31" s="87">
        <v>71069.46579314</v>
      </c>
      <c r="FH31" s="87">
        <v>12.430581492093252</v>
      </c>
      <c r="FI31" s="87">
        <v>72347.212866290007</v>
      </c>
      <c r="FJ31" s="87">
        <v>12.754745112525239</v>
      </c>
      <c r="FK31" s="87">
        <v>72820.510388009992</v>
      </c>
      <c r="FL31" s="87">
        <v>13.032807451462878</v>
      </c>
      <c r="FM31" s="87">
        <v>72475.974681799999</v>
      </c>
      <c r="FN31" s="87">
        <v>12.819221620205148</v>
      </c>
      <c r="FO31" s="87">
        <v>73664.403846179979</v>
      </c>
    </row>
    <row r="32" spans="2:171" x14ac:dyDescent="0.5">
      <c r="B32" s="247">
        <v>9</v>
      </c>
      <c r="C32" s="25" t="s">
        <v>234</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c r="EH32" s="87">
        <v>9.0214783641547598</v>
      </c>
      <c r="EI32" s="87">
        <v>70725.805242736009</v>
      </c>
      <c r="EJ32" s="87">
        <v>9.0096803345289747</v>
      </c>
      <c r="EK32" s="87">
        <v>72890.168341662007</v>
      </c>
      <c r="EL32" s="87">
        <v>9.4125711372046439</v>
      </c>
      <c r="EM32" s="87">
        <v>75273.64942724898</v>
      </c>
      <c r="EN32" s="87">
        <v>9.573806598098404</v>
      </c>
      <c r="EO32" s="87">
        <v>75274.494628153989</v>
      </c>
      <c r="EP32" s="87">
        <v>9.7019741616686979</v>
      </c>
      <c r="EQ32" s="87">
        <v>77559.3962162885</v>
      </c>
      <c r="ER32" s="87">
        <v>10.475255851361826</v>
      </c>
      <c r="ES32" s="87">
        <v>78141.843908357987</v>
      </c>
      <c r="ET32" s="87">
        <v>10.72041297161069</v>
      </c>
      <c r="EU32" s="87">
        <v>77054.322652175018</v>
      </c>
      <c r="EV32" s="87">
        <v>11.094669343391278</v>
      </c>
      <c r="EW32" s="87">
        <v>75837.518851097033</v>
      </c>
      <c r="EX32" s="87">
        <v>11.479536817177447</v>
      </c>
      <c r="EY32" s="87">
        <v>75783.164747281015</v>
      </c>
      <c r="EZ32" s="87">
        <v>11.518299758116333</v>
      </c>
      <c r="FA32" s="87">
        <v>75806.922568931011</v>
      </c>
      <c r="FB32" s="87">
        <v>11.689213474188424</v>
      </c>
      <c r="FC32" s="87">
        <v>75912.940911059995</v>
      </c>
      <c r="FD32" s="87">
        <v>12.166876477136752</v>
      </c>
      <c r="FE32" s="87">
        <v>76297.049616096512</v>
      </c>
      <c r="FF32" s="87">
        <v>12.294672307962456</v>
      </c>
      <c r="FG32" s="87">
        <v>76772.933828451496</v>
      </c>
      <c r="FH32" s="87">
        <v>12.451863186914888</v>
      </c>
      <c r="FI32" s="87">
        <v>75249.800273015047</v>
      </c>
      <c r="FJ32" s="87">
        <v>12.909989457873433</v>
      </c>
      <c r="FK32" s="87">
        <v>74091.378616242582</v>
      </c>
      <c r="FL32" s="87">
        <v>12.978736842006969</v>
      </c>
      <c r="FM32" s="87">
        <v>74402.293296201125</v>
      </c>
      <c r="FN32" s="87">
        <v>12.748921511383639</v>
      </c>
      <c r="FO32" s="87">
        <v>74593.262810268003</v>
      </c>
    </row>
    <row r="33" spans="1:171" x14ac:dyDescent="0.5">
      <c r="B33" s="247">
        <v>10</v>
      </c>
      <c r="C33" s="25" t="s">
        <v>235</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c r="EH33" s="87">
        <v>8.5035426287174776</v>
      </c>
      <c r="EI33" s="87">
        <v>790626.7910134003</v>
      </c>
      <c r="EJ33" s="87">
        <v>8.5399498347734095</v>
      </c>
      <c r="EK33" s="87">
        <v>811305.19585290935</v>
      </c>
      <c r="EL33" s="87">
        <v>9.0307433515774314</v>
      </c>
      <c r="EM33" s="87">
        <v>826969.65232467616</v>
      </c>
      <c r="EN33" s="87">
        <v>9.3038024008498681</v>
      </c>
      <c r="EO33" s="87">
        <v>840379.15359446954</v>
      </c>
      <c r="EP33" s="87">
        <v>9.4459390344323122</v>
      </c>
      <c r="EQ33" s="87">
        <v>859761.4056183974</v>
      </c>
      <c r="ER33" s="87">
        <v>10.43764091019527</v>
      </c>
      <c r="ES33" s="87">
        <v>868442.43530177698</v>
      </c>
      <c r="ET33" s="87">
        <v>10.643152663561613</v>
      </c>
      <c r="EU33" s="87">
        <v>876039.47705031279</v>
      </c>
      <c r="EV33" s="87">
        <v>10.898586474215142</v>
      </c>
      <c r="EW33" s="87">
        <v>887058.2136145808</v>
      </c>
      <c r="EX33" s="87">
        <v>11.704584539050401</v>
      </c>
      <c r="EY33" s="87">
        <v>884400.90149944695</v>
      </c>
      <c r="EZ33" s="87">
        <v>11.811459217647959</v>
      </c>
      <c r="FA33" s="87">
        <v>875664.83073253487</v>
      </c>
      <c r="FB33" s="87">
        <v>11.799911192829896</v>
      </c>
      <c r="FC33" s="87">
        <v>866369.3572707806</v>
      </c>
      <c r="FD33" s="87">
        <v>12.299047286606264</v>
      </c>
      <c r="FE33" s="87">
        <v>866141.77797852084</v>
      </c>
      <c r="FF33" s="87">
        <v>12.429977555427429</v>
      </c>
      <c r="FG33" s="87">
        <v>878072.11578979995</v>
      </c>
      <c r="FH33" s="87">
        <v>12.591280321079905</v>
      </c>
      <c r="FI33" s="87">
        <v>883704.91445056489</v>
      </c>
      <c r="FJ33" s="87">
        <v>13.152140681572613</v>
      </c>
      <c r="FK33" s="87">
        <v>882327.18429561146</v>
      </c>
      <c r="FL33" s="87">
        <v>13.230802013381643</v>
      </c>
      <c r="FM33" s="87">
        <v>885117.38772520539</v>
      </c>
      <c r="FN33" s="87">
        <v>13.126760227036868</v>
      </c>
      <c r="FO33" s="87">
        <v>898009.04328309803</v>
      </c>
    </row>
    <row r="34" spans="1:171" x14ac:dyDescent="0.5">
      <c r="B34" s="247">
        <v>11</v>
      </c>
      <c r="C34" s="246" t="s">
        <v>236</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c r="EH34" s="87">
        <v>7.9893990210818364</v>
      </c>
      <c r="EI34" s="87">
        <v>299670.99055644003</v>
      </c>
      <c r="EJ34" s="87">
        <v>8.1864655521033747</v>
      </c>
      <c r="EK34" s="87">
        <v>310457.97161953006</v>
      </c>
      <c r="EL34" s="87">
        <v>8.8304233862402288</v>
      </c>
      <c r="EM34" s="87">
        <v>304058.69902272004</v>
      </c>
      <c r="EN34" s="87">
        <v>9.0545949191104764</v>
      </c>
      <c r="EO34" s="87">
        <v>303564.85171609098</v>
      </c>
      <c r="EP34" s="87">
        <v>9.3380638404853951</v>
      </c>
      <c r="EQ34" s="87">
        <v>306075.73774290999</v>
      </c>
      <c r="ER34" s="87">
        <v>10.340345363745023</v>
      </c>
      <c r="ES34" s="87">
        <v>305467.28319015988</v>
      </c>
      <c r="ET34" s="87">
        <v>10.603536303863187</v>
      </c>
      <c r="EU34" s="87">
        <v>308797.42484791001</v>
      </c>
      <c r="EV34" s="87">
        <v>10.881807015274253</v>
      </c>
      <c r="EW34" s="87">
        <v>311110.45871677995</v>
      </c>
      <c r="EX34" s="87">
        <v>11.576928267549905</v>
      </c>
      <c r="EY34" s="87">
        <v>310473.93652078992</v>
      </c>
      <c r="EZ34" s="87">
        <v>11.612222069557879</v>
      </c>
      <c r="FA34" s="87">
        <v>318394.46729524992</v>
      </c>
      <c r="FB34" s="87">
        <v>11.564852061776881</v>
      </c>
      <c r="FC34" s="87">
        <v>315352.72628404002</v>
      </c>
      <c r="FD34" s="87">
        <v>12.038616180705677</v>
      </c>
      <c r="FE34" s="87">
        <v>320525.33247306995</v>
      </c>
      <c r="FF34" s="87">
        <v>12.149399964777229</v>
      </c>
      <c r="FG34" s="87">
        <v>335478.99985925993</v>
      </c>
      <c r="FH34" s="87">
        <v>12.127339609357191</v>
      </c>
      <c r="FI34" s="87">
        <v>312262.36752762005</v>
      </c>
      <c r="FJ34" s="87">
        <v>12.617791210429381</v>
      </c>
      <c r="FK34" s="87">
        <v>307983.76474602002</v>
      </c>
      <c r="FL34" s="87">
        <v>12.581303930075942</v>
      </c>
      <c r="FM34" s="87">
        <v>305182.50818165008</v>
      </c>
      <c r="FN34" s="87">
        <v>12.204316760959614</v>
      </c>
      <c r="FO34" s="87">
        <v>305126.33346142009</v>
      </c>
    </row>
    <row r="35" spans="1:171" x14ac:dyDescent="0.5">
      <c r="B35" s="19">
        <v>12</v>
      </c>
      <c r="C35" s="246" t="s">
        <v>237</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c r="EH35" s="87">
        <v>7.8945689641497756</v>
      </c>
      <c r="EI35" s="87">
        <v>164621.84250758</v>
      </c>
      <c r="EJ35" s="87">
        <v>7.9394801125257448</v>
      </c>
      <c r="EK35" s="87">
        <v>166554.551881066</v>
      </c>
      <c r="EL35" s="87">
        <v>8.2968722478025878</v>
      </c>
      <c r="EM35" s="87">
        <v>162901.81146466601</v>
      </c>
      <c r="EN35" s="87">
        <v>8.5345768805750648</v>
      </c>
      <c r="EO35" s="87">
        <v>162485.807779886</v>
      </c>
      <c r="EP35" s="87">
        <v>8.710011891596011</v>
      </c>
      <c r="EQ35" s="87">
        <v>163230.68760672599</v>
      </c>
      <c r="ER35" s="87">
        <v>9.4225672087567265</v>
      </c>
      <c r="ES35" s="87">
        <v>160584.22565497604</v>
      </c>
      <c r="ET35" s="87">
        <v>9.7019201035559579</v>
      </c>
      <c r="EU35" s="87">
        <v>165013.19371304201</v>
      </c>
      <c r="EV35" s="87">
        <v>9.9526387161872183</v>
      </c>
      <c r="EW35" s="87">
        <v>165600.40233661598</v>
      </c>
      <c r="EX35" s="87">
        <v>10.657413500926852</v>
      </c>
      <c r="EY35" s="87">
        <v>168667.91589479599</v>
      </c>
      <c r="EZ35" s="87">
        <v>10.729203930543303</v>
      </c>
      <c r="FA35" s="87">
        <v>168083.29240266397</v>
      </c>
      <c r="FB35" s="87">
        <v>10.763745984384061</v>
      </c>
      <c r="FC35" s="87">
        <v>168131.11156647399</v>
      </c>
      <c r="FD35" s="87">
        <v>11.294806127116241</v>
      </c>
      <c r="FE35" s="87">
        <v>168799.1367055205</v>
      </c>
      <c r="FF35" s="87">
        <v>11.34884721529621</v>
      </c>
      <c r="FG35" s="87">
        <v>170299.41105256145</v>
      </c>
      <c r="FH35" s="87">
        <v>11.475116595162284</v>
      </c>
      <c r="FI35" s="87">
        <v>172656.82762321597</v>
      </c>
      <c r="FJ35" s="87">
        <v>11.898372565012322</v>
      </c>
      <c r="FK35" s="87">
        <v>171300.13710081906</v>
      </c>
      <c r="FL35" s="87">
        <v>11.967095177643616</v>
      </c>
      <c r="FM35" s="87">
        <v>170378.37916035519</v>
      </c>
      <c r="FN35" s="87">
        <v>12.128923032510947</v>
      </c>
      <c r="FO35" s="87">
        <v>171034.14817235776</v>
      </c>
    </row>
    <row r="36" spans="1:171" x14ac:dyDescent="0.5">
      <c r="B36" s="19">
        <v>13</v>
      </c>
      <c r="C36" s="25" t="s">
        <v>238</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c r="EH36" s="87">
        <v>8.4533239522342125</v>
      </c>
      <c r="EI36" s="87">
        <v>168939.55369543191</v>
      </c>
      <c r="EJ36" s="87">
        <v>8.4544560661211623</v>
      </c>
      <c r="EK36" s="87">
        <v>172387.33124898002</v>
      </c>
      <c r="EL36" s="87">
        <v>8.7841628949706383</v>
      </c>
      <c r="EM36" s="87">
        <v>173649.16662762541</v>
      </c>
      <c r="EN36" s="87">
        <v>8.9009717192567184</v>
      </c>
      <c r="EO36" s="87">
        <v>173497.32229411395</v>
      </c>
      <c r="EP36" s="87">
        <v>8.9718867394460577</v>
      </c>
      <c r="EQ36" s="87">
        <v>173708.45138821207</v>
      </c>
      <c r="ER36" s="87">
        <v>9.7213906710458389</v>
      </c>
      <c r="ES36" s="87">
        <v>177198.58105553692</v>
      </c>
      <c r="ET36" s="87">
        <v>9.9561073886962976</v>
      </c>
      <c r="EU36" s="87">
        <v>179220.77410081393</v>
      </c>
      <c r="EV36" s="87">
        <v>10.260379244067851</v>
      </c>
      <c r="EW36" s="87">
        <v>179333.050400343</v>
      </c>
      <c r="EX36" s="87">
        <v>10.936269093196822</v>
      </c>
      <c r="EY36" s="87">
        <v>178397.58319686097</v>
      </c>
      <c r="EZ36" s="87">
        <v>10.951808584929388</v>
      </c>
      <c r="FA36" s="87">
        <v>165813.68197145799</v>
      </c>
      <c r="FB36" s="87">
        <v>11.058175436979326</v>
      </c>
      <c r="FC36" s="87">
        <v>177074.65161219009</v>
      </c>
      <c r="FD36" s="87">
        <v>11.471153164633723</v>
      </c>
      <c r="FE36" s="87">
        <v>180652.77226001804</v>
      </c>
      <c r="FF36" s="87">
        <v>11.5372288556048</v>
      </c>
      <c r="FG36" s="87">
        <v>182689.63577866909</v>
      </c>
      <c r="FH36" s="87">
        <v>11.666357534885996</v>
      </c>
      <c r="FI36" s="87">
        <v>184353.97168838003</v>
      </c>
      <c r="FJ36" s="87">
        <v>12.146195745687717</v>
      </c>
      <c r="FK36" s="87">
        <v>183710.08361607799</v>
      </c>
      <c r="FL36" s="87">
        <v>12.203252229173664</v>
      </c>
      <c r="FM36" s="87">
        <v>185008.53961395798</v>
      </c>
      <c r="FN36" s="87">
        <v>12.260706081956897</v>
      </c>
      <c r="FO36" s="87">
        <v>186522.49173266592</v>
      </c>
    </row>
    <row r="37" spans="1:171" x14ac:dyDescent="0.5">
      <c r="B37" s="19">
        <v>14</v>
      </c>
      <c r="C37" s="25" t="s">
        <v>239</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c r="EH37" s="87">
        <v>9.2500593060195797</v>
      </c>
      <c r="EI37" s="87">
        <v>204287.91378991079</v>
      </c>
      <c r="EJ37" s="87">
        <v>9.5068261052399627</v>
      </c>
      <c r="EK37" s="87">
        <v>544485.908241731</v>
      </c>
      <c r="EL37" s="87">
        <v>9.8023595560363592</v>
      </c>
      <c r="EM37" s="87">
        <v>642724.97716341366</v>
      </c>
      <c r="EN37" s="87">
        <v>9.9569687318985647</v>
      </c>
      <c r="EO37" s="87">
        <v>700857.47512306587</v>
      </c>
      <c r="EP37" s="87">
        <v>10.092916759525263</v>
      </c>
      <c r="EQ37" s="87">
        <v>728179.40345882834</v>
      </c>
      <c r="ER37" s="87">
        <v>11.094357031441628</v>
      </c>
      <c r="ES37" s="87">
        <v>732714.85692815541</v>
      </c>
      <c r="ET37" s="87">
        <v>11.257939657740291</v>
      </c>
      <c r="EU37" s="87">
        <v>732809.85982784932</v>
      </c>
      <c r="EV37" s="87">
        <v>11.426596908710335</v>
      </c>
      <c r="EW37" s="87">
        <v>766922.03601506469</v>
      </c>
      <c r="EX37" s="87">
        <v>12.036691474003748</v>
      </c>
      <c r="EY37" s="87">
        <v>792697.843998492</v>
      </c>
      <c r="EZ37" s="87">
        <v>12.092830855227264</v>
      </c>
      <c r="FA37" s="87">
        <v>787595.28975353751</v>
      </c>
      <c r="FB37" s="87">
        <v>12.021963137107569</v>
      </c>
      <c r="FC37" s="87">
        <v>757389.55420588399</v>
      </c>
      <c r="FD37" s="87">
        <v>12.595860348365273</v>
      </c>
      <c r="FE37" s="87">
        <v>746424.59152019792</v>
      </c>
      <c r="FF37" s="87">
        <v>12.680304151085126</v>
      </c>
      <c r="FG37" s="87">
        <v>758510.75878149248</v>
      </c>
      <c r="FH37" s="87">
        <v>12.734051555048454</v>
      </c>
      <c r="FI37" s="87">
        <v>764520.33351215313</v>
      </c>
      <c r="FJ37" s="87">
        <v>13.298757029542603</v>
      </c>
      <c r="FK37" s="87">
        <v>761028.02364629996</v>
      </c>
      <c r="FL37" s="87">
        <v>13.331792549999735</v>
      </c>
      <c r="FM37" s="87">
        <v>754764.92158393713</v>
      </c>
      <c r="FN37" s="87">
        <v>13.045314223263095</v>
      </c>
      <c r="FO37" s="87">
        <v>743380.87689638638</v>
      </c>
    </row>
    <row r="38" spans="1:171" x14ac:dyDescent="0.5">
      <c r="B38" s="19">
        <v>15</v>
      </c>
      <c r="C38" s="25" t="s">
        <v>240</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c r="EH38" s="87">
        <v>4.1368619437482126</v>
      </c>
      <c r="EI38" s="87">
        <v>1362.2873180700001</v>
      </c>
      <c r="EJ38" s="87">
        <v>4.1522749403216954</v>
      </c>
      <c r="EK38" s="87">
        <v>1363.5170972699998</v>
      </c>
      <c r="EL38" s="87">
        <v>4.163948584687386</v>
      </c>
      <c r="EM38" s="87">
        <v>1363.4170972699999</v>
      </c>
      <c r="EN38" s="87">
        <v>4.4141570193109008</v>
      </c>
      <c r="EO38" s="87">
        <v>1363.2170972699998</v>
      </c>
      <c r="EP38" s="87">
        <v>4.4835679324578601</v>
      </c>
      <c r="EQ38" s="87">
        <v>1370.2920972700001</v>
      </c>
      <c r="ER38" s="87">
        <v>4.4371112655468252</v>
      </c>
      <c r="ES38" s="87">
        <v>1362.28709727</v>
      </c>
      <c r="ET38" s="87">
        <v>4.5717560470997993</v>
      </c>
      <c r="EU38" s="87">
        <v>1297.8263357299998</v>
      </c>
      <c r="EV38" s="87">
        <v>4.5991364240062964</v>
      </c>
      <c r="EW38" s="87">
        <v>1297.8264569299999</v>
      </c>
      <c r="EX38" s="87">
        <v>4.6060522183388457</v>
      </c>
      <c r="EY38" s="87">
        <v>1081.22656349</v>
      </c>
      <c r="EZ38" s="87">
        <v>4.6498311555773926</v>
      </c>
      <c r="FA38" s="87">
        <v>1086.1264569299999</v>
      </c>
      <c r="FB38" s="87">
        <v>4.6060551793388669</v>
      </c>
      <c r="FC38" s="87">
        <v>1081.22453632</v>
      </c>
      <c r="FD38" s="87">
        <v>6.4274957693625971</v>
      </c>
      <c r="FE38" s="87">
        <v>1081.2244266800001</v>
      </c>
      <c r="FF38" s="87">
        <v>4.640184082974347</v>
      </c>
      <c r="FG38" s="87">
        <v>1081.2244266800001</v>
      </c>
      <c r="FH38" s="87">
        <v>4.6819002300462076</v>
      </c>
      <c r="FI38" s="87">
        <v>1081.22250998</v>
      </c>
      <c r="FJ38" s="87">
        <v>4.7425753219905467</v>
      </c>
      <c r="FK38" s="87">
        <v>1081.2225099700001</v>
      </c>
      <c r="FL38" s="87">
        <v>3.5</v>
      </c>
      <c r="FM38" s="87">
        <v>1081.2225099700001</v>
      </c>
      <c r="FN38" s="87">
        <v>3.5214962864459247</v>
      </c>
      <c r="FO38" s="87">
        <v>1083.7602948399999</v>
      </c>
    </row>
    <row r="39" spans="1:171" x14ac:dyDescent="0.5">
      <c r="B39" s="19">
        <v>16</v>
      </c>
      <c r="C39" s="25" t="s">
        <v>241</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c r="EH39" s="87">
        <v>9.5943382632243459</v>
      </c>
      <c r="EI39" s="87">
        <v>555842.38507379266</v>
      </c>
      <c r="EJ39" s="87">
        <v>9.5434785998044358</v>
      </c>
      <c r="EK39" s="87">
        <v>399622.87185379001</v>
      </c>
      <c r="EL39" s="87">
        <v>9.9769114526841527</v>
      </c>
      <c r="EM39" s="87">
        <v>350473.09516111697</v>
      </c>
      <c r="EN39" s="87">
        <v>10.120811437765752</v>
      </c>
      <c r="EO39" s="87">
        <v>312636.90193720622</v>
      </c>
      <c r="EP39" s="87">
        <v>10.416152050141317</v>
      </c>
      <c r="EQ39" s="87">
        <v>332747.82814265526</v>
      </c>
      <c r="ER39" s="87">
        <v>11.339152783168325</v>
      </c>
      <c r="ES39" s="87">
        <v>324300.74897335813</v>
      </c>
      <c r="ET39" s="87">
        <v>11.531395761075272</v>
      </c>
      <c r="EU39" s="87">
        <v>335060.17796672246</v>
      </c>
      <c r="EV39" s="87">
        <v>11.683512573006972</v>
      </c>
      <c r="EW39" s="87">
        <v>325228.70724364824</v>
      </c>
      <c r="EX39" s="87">
        <v>12.257339311936345</v>
      </c>
      <c r="EY39" s="87">
        <v>274945.46632757987</v>
      </c>
      <c r="EZ39" s="87">
        <v>12.239732244000509</v>
      </c>
      <c r="FA39" s="87">
        <v>277148.06793116312</v>
      </c>
      <c r="FB39" s="87">
        <v>12.260753606970377</v>
      </c>
      <c r="FC39" s="87">
        <v>311184.95459637523</v>
      </c>
      <c r="FD39" s="87">
        <v>12.670114763709227</v>
      </c>
      <c r="FE39" s="87">
        <v>296693.0838014633</v>
      </c>
      <c r="FF39" s="87">
        <v>12.640990840952696</v>
      </c>
      <c r="FG39" s="87">
        <v>260975.75737523672</v>
      </c>
      <c r="FH39" s="87">
        <v>12.675918486228698</v>
      </c>
      <c r="FI39" s="87">
        <v>269872.90078131435</v>
      </c>
      <c r="FJ39" s="87">
        <v>13.250927611353161</v>
      </c>
      <c r="FK39" s="87">
        <v>267274.53129044431</v>
      </c>
      <c r="FL39" s="87">
        <v>13.328139117867156</v>
      </c>
      <c r="FM39" s="87">
        <v>270090.57823859976</v>
      </c>
      <c r="FN39" s="87">
        <v>13.337033495892639</v>
      </c>
      <c r="FO39" s="87">
        <v>290725.70755299099</v>
      </c>
    </row>
    <row r="40" spans="1:171" x14ac:dyDescent="0.5">
      <c r="B40" s="251"/>
      <c r="C40" s="251" t="s">
        <v>643</v>
      </c>
      <c r="D40" s="252">
        <v>12.091636074309511</v>
      </c>
      <c r="E40" s="252">
        <v>624248.86150236486</v>
      </c>
      <c r="F40" s="252">
        <v>10.479539770461457</v>
      </c>
      <c r="G40" s="252">
        <v>850091.92719878291</v>
      </c>
      <c r="H40" s="252">
        <v>9.6236803954825039</v>
      </c>
      <c r="I40" s="252">
        <v>1085249.232729173</v>
      </c>
      <c r="J40" s="252">
        <v>8.8627390796693852</v>
      </c>
      <c r="K40" s="252">
        <v>1357682.955325054</v>
      </c>
      <c r="L40" s="252">
        <v>11.330871099975459</v>
      </c>
      <c r="M40" s="252">
        <v>1717067.4735662208</v>
      </c>
      <c r="N40" s="252">
        <v>12.474039051717256</v>
      </c>
      <c r="O40" s="252">
        <v>2053416.7188894842</v>
      </c>
      <c r="P40" s="252">
        <v>8.8849724575941309</v>
      </c>
      <c r="Q40" s="252">
        <v>1391062.9761471723</v>
      </c>
      <c r="R40" s="252">
        <v>8.770936414635047</v>
      </c>
      <c r="S40" s="252">
        <v>1430690.2964509411</v>
      </c>
      <c r="T40" s="252">
        <v>8.6227173365480265</v>
      </c>
      <c r="U40" s="252">
        <v>1465317.3947113797</v>
      </c>
      <c r="V40" s="252">
        <v>8.8831005706782786</v>
      </c>
      <c r="W40" s="252">
        <v>1485887.8279949545</v>
      </c>
      <c r="X40" s="252">
        <v>9.108362944803142</v>
      </c>
      <c r="Y40" s="252">
        <v>1512667.9139375687</v>
      </c>
      <c r="Z40" s="252">
        <v>9.320593793200139</v>
      </c>
      <c r="AA40" s="252">
        <v>1581373.7783997555</v>
      </c>
      <c r="AB40" s="252">
        <v>10.119643092985038</v>
      </c>
      <c r="AC40" s="252">
        <v>1612278.4327777948</v>
      </c>
      <c r="AD40" s="252">
        <v>10.59721056847998</v>
      </c>
      <c r="AE40" s="252">
        <v>1616946.4775392176</v>
      </c>
      <c r="AF40" s="252">
        <v>10.768996824709188</v>
      </c>
      <c r="AG40" s="252">
        <v>1640005.2742215961</v>
      </c>
      <c r="AH40" s="252">
        <v>10.6869140933374</v>
      </c>
      <c r="AI40" s="252">
        <v>1645541.1709220088</v>
      </c>
      <c r="AJ40" s="252">
        <v>11.293647561784748</v>
      </c>
      <c r="AK40" s="252">
        <v>1654508.5048616196</v>
      </c>
      <c r="AL40" s="252">
        <v>11.330871099975459</v>
      </c>
      <c r="AM40" s="252">
        <v>1717067.4735662208</v>
      </c>
      <c r="AN40" s="252">
        <v>11.677129485972685</v>
      </c>
      <c r="AO40" s="252">
        <v>1716454.9079643013</v>
      </c>
      <c r="AP40" s="252">
        <v>11.776851660684109</v>
      </c>
      <c r="AQ40" s="252">
        <v>1743129.3571612514</v>
      </c>
      <c r="AR40" s="252">
        <v>11.093642554147996</v>
      </c>
      <c r="AS40" s="252">
        <v>1789915.4697477384</v>
      </c>
      <c r="AT40" s="252">
        <v>11.637461434399516</v>
      </c>
      <c r="AU40" s="252">
        <v>1799070.6356744769</v>
      </c>
      <c r="AV40" s="252">
        <v>11.252921107091225</v>
      </c>
      <c r="AW40" s="252">
        <v>1844846.8062937139</v>
      </c>
      <c r="AX40" s="252">
        <v>11.789448059321915</v>
      </c>
      <c r="AY40" s="252">
        <v>1895199.4854972681</v>
      </c>
      <c r="AZ40" s="252">
        <v>11.903910782512302</v>
      </c>
      <c r="BA40" s="252">
        <v>1920830.9510838375</v>
      </c>
      <c r="BB40" s="252">
        <v>11.955679479846379</v>
      </c>
      <c r="BC40" s="252">
        <v>1929094.3462617309</v>
      </c>
      <c r="BD40" s="252">
        <v>12.095760392136375</v>
      </c>
      <c r="BE40" s="252">
        <v>1965611.2981204162</v>
      </c>
      <c r="BF40" s="252">
        <v>12.317973192508507</v>
      </c>
      <c r="BG40" s="252">
        <v>1997843.5053537746</v>
      </c>
      <c r="BH40" s="252">
        <v>12.417721658186325</v>
      </c>
      <c r="BI40" s="252">
        <v>2023105.9194502097</v>
      </c>
      <c r="BJ40" s="252">
        <v>12.474039051717256</v>
      </c>
      <c r="BK40" s="252">
        <v>2053416.7188894842</v>
      </c>
      <c r="BL40" s="252">
        <v>12.448651894232308</v>
      </c>
      <c r="BM40" s="252">
        <v>2080566.2248331825</v>
      </c>
      <c r="BN40" s="252">
        <v>12.309937324291186</v>
      </c>
      <c r="BO40" s="252">
        <v>2132011.4960533683</v>
      </c>
      <c r="BP40" s="252">
        <v>12.259346053607219</v>
      </c>
      <c r="BQ40" s="252">
        <v>2211756.406761256</v>
      </c>
      <c r="BR40" s="252">
        <v>12.261481948296858</v>
      </c>
      <c r="BS40" s="252">
        <v>2228980.9141721819</v>
      </c>
      <c r="BT40" s="252">
        <v>12.322112864374549</v>
      </c>
      <c r="BU40" s="252">
        <v>2256075.1287920438</v>
      </c>
      <c r="BV40" s="252">
        <v>12.291839968755971</v>
      </c>
      <c r="BW40" s="252">
        <v>2318601.7829959774</v>
      </c>
      <c r="BX40" s="252">
        <v>12.344648607378824</v>
      </c>
      <c r="BY40" s="252">
        <v>2329134.7378569813</v>
      </c>
      <c r="BZ40" s="252">
        <v>12.331042666436183</v>
      </c>
      <c r="CA40" s="252">
        <v>2337298.9267312023</v>
      </c>
      <c r="CB40" s="252">
        <v>12.275943576148686</v>
      </c>
      <c r="CC40" s="252">
        <v>2379571.8356803339</v>
      </c>
      <c r="CD40" s="252">
        <v>12.232319237532886</v>
      </c>
      <c r="CE40" s="252">
        <v>2386527.3087205784</v>
      </c>
      <c r="CF40" s="252">
        <v>12.199304661279401</v>
      </c>
      <c r="CG40" s="252">
        <v>2404206.5419554077</v>
      </c>
      <c r="CH40" s="252">
        <v>12.134092700177552</v>
      </c>
      <c r="CI40" s="252">
        <v>2429380.8333352651</v>
      </c>
      <c r="CJ40" s="252">
        <v>12.084038186426156</v>
      </c>
      <c r="CK40" s="252">
        <v>2435219.0792823737</v>
      </c>
      <c r="CL40" s="252">
        <v>11.97</v>
      </c>
      <c r="CM40" s="252">
        <v>2484427.3359362246</v>
      </c>
      <c r="CN40" s="252">
        <v>11.98479244278075</v>
      </c>
      <c r="CO40" s="252">
        <v>2556060.6394270575</v>
      </c>
      <c r="CP40" s="252">
        <v>12.073929961045465</v>
      </c>
      <c r="CQ40" s="252">
        <v>2565665.4848589692</v>
      </c>
      <c r="CR40" s="252">
        <v>11.93</v>
      </c>
      <c r="CS40" s="252">
        <v>2596150.4147887384</v>
      </c>
      <c r="CT40" s="252">
        <v>11.938543027385922</v>
      </c>
      <c r="CU40" s="252">
        <v>2661093.6621712772</v>
      </c>
      <c r="CV40" s="252">
        <v>11.94</v>
      </c>
      <c r="CW40" s="252">
        <v>2675824.7989007281</v>
      </c>
      <c r="CX40" s="252">
        <v>11.8</v>
      </c>
      <c r="CY40" s="252">
        <v>2723458.7775245463</v>
      </c>
      <c r="CZ40" s="252">
        <v>11.77</v>
      </c>
      <c r="DA40" s="252">
        <v>2761344.572194268</v>
      </c>
      <c r="DB40" s="252">
        <v>10.99</v>
      </c>
      <c r="DC40" s="252">
        <v>2746328.6814779509</v>
      </c>
      <c r="DD40" s="252">
        <v>10.426250629386633</v>
      </c>
      <c r="DE40" s="252">
        <v>2729712.7229301636</v>
      </c>
      <c r="DF40" s="252">
        <v>10.109165203675886</v>
      </c>
      <c r="DG40" s="252">
        <v>2820658.5206137071</v>
      </c>
      <c r="DH40" s="252">
        <v>10.47</v>
      </c>
      <c r="DI40" s="252">
        <v>2798043.327452933</v>
      </c>
      <c r="DJ40" s="252">
        <v>10.18</v>
      </c>
      <c r="DK40" s="252">
        <v>2827101.3273147237</v>
      </c>
      <c r="DL40" s="252">
        <v>9.8318649812907015</v>
      </c>
      <c r="DM40" s="252">
        <v>2946660.0112467655</v>
      </c>
      <c r="DN40" s="252">
        <v>9.517731632300432</v>
      </c>
      <c r="DO40" s="252">
        <v>2960568.2869373625</v>
      </c>
      <c r="DP40" s="252">
        <v>9.3697289946410578</v>
      </c>
      <c r="DQ40" s="252">
        <v>3012408.2417417211</v>
      </c>
      <c r="DR40" s="252">
        <v>9.09</v>
      </c>
      <c r="DS40" s="252">
        <v>3135015.3577900869</v>
      </c>
      <c r="DT40" s="252">
        <v>8.8912745435893399</v>
      </c>
      <c r="DU40" s="252">
        <v>3196825.4515890647</v>
      </c>
      <c r="DV40" s="252">
        <v>8.7276050942080641</v>
      </c>
      <c r="DW40" s="252">
        <v>3280279.4674591571</v>
      </c>
      <c r="DX40" s="252">
        <v>8.61</v>
      </c>
      <c r="DY40" s="252">
        <v>3428582.2747256728</v>
      </c>
      <c r="DZ40" s="252">
        <v>8.5342448085804961</v>
      </c>
      <c r="EA40" s="252">
        <v>3465398.1282351315</v>
      </c>
      <c r="EB40" s="252">
        <v>8.4591292533300528</v>
      </c>
      <c r="EC40" s="252">
        <v>3493884.3553973148</v>
      </c>
      <c r="ED40" s="252">
        <v>8.4348018971758574</v>
      </c>
      <c r="EE40" s="252">
        <v>3566532.8351074154</v>
      </c>
      <c r="EF40" s="87">
        <v>8.48</v>
      </c>
      <c r="EG40" s="87">
        <v>3611246.2957721846</v>
      </c>
      <c r="EH40" s="87">
        <v>8.57</v>
      </c>
      <c r="EI40" s="87">
        <v>3719880.0997626767</v>
      </c>
      <c r="EJ40" s="87">
        <v>8.69</v>
      </c>
      <c r="EK40" s="87">
        <v>3840421.8768847315</v>
      </c>
      <c r="EL40" s="87">
        <v>9.02</v>
      </c>
      <c r="EM40" s="87">
        <v>3882537.4786390918</v>
      </c>
      <c r="EN40" s="87">
        <v>9.2899999999999991</v>
      </c>
      <c r="EO40" s="87">
        <v>3937917.3145987317</v>
      </c>
      <c r="EP40" s="87">
        <v>9.4428426085328372</v>
      </c>
      <c r="EQ40" s="87">
        <v>4040583.7502980088</v>
      </c>
      <c r="ER40" s="87">
        <v>10.31</v>
      </c>
      <c r="ES40" s="87">
        <v>4074941.1589175137</v>
      </c>
      <c r="ET40" s="87">
        <v>10.6</v>
      </c>
      <c r="EU40" s="87">
        <v>4122580.3383081695</v>
      </c>
      <c r="EV40" s="87">
        <v>10.78</v>
      </c>
      <c r="EW40" s="87">
        <v>4155806.2384512746</v>
      </c>
      <c r="EX40" s="87">
        <v>11.42</v>
      </c>
      <c r="EY40" s="87">
        <v>4152443.9563759333</v>
      </c>
      <c r="EZ40" s="87">
        <v>11.54</v>
      </c>
      <c r="FA40" s="87">
        <v>4154417.0777088194</v>
      </c>
      <c r="FB40" s="87">
        <v>11.62</v>
      </c>
      <c r="FC40" s="87">
        <v>4141732.7115301536</v>
      </c>
      <c r="FD40" s="87">
        <v>11.94</v>
      </c>
      <c r="FE40" s="87">
        <v>4147573.3387724464</v>
      </c>
      <c r="FF40" s="87">
        <v>12.06</v>
      </c>
      <c r="FG40" s="87">
        <v>4162442.0544223222</v>
      </c>
      <c r="FH40" s="87">
        <v>12.19</v>
      </c>
      <c r="FI40" s="87">
        <v>4189642.7200986571</v>
      </c>
      <c r="FJ40" s="87">
        <v>12.65</v>
      </c>
      <c r="FK40" s="87">
        <v>4192994.9246963002</v>
      </c>
      <c r="FL40" s="87">
        <v>12.74</v>
      </c>
      <c r="FM40" s="87">
        <v>4194531.494594912</v>
      </c>
      <c r="FN40" s="87">
        <v>12.79</v>
      </c>
      <c r="FO40" s="87">
        <v>4247523.9674017178</v>
      </c>
    </row>
    <row r="41" spans="1:171" x14ac:dyDescent="0.5">
      <c r="A41" s="33"/>
      <c r="B41" s="33"/>
      <c r="C41" s="33"/>
      <c r="D41" s="33"/>
      <c r="E41" s="33"/>
      <c r="F41" s="33"/>
      <c r="G41" s="253"/>
      <c r="H41" s="33"/>
      <c r="I41" s="253"/>
      <c r="J41" s="33"/>
      <c r="K41" s="253"/>
      <c r="L41" s="33"/>
      <c r="M41" s="33"/>
      <c r="N41" s="33"/>
      <c r="O41" s="33"/>
      <c r="P41" s="33"/>
      <c r="Q41" s="33"/>
      <c r="R41" s="254"/>
      <c r="S41" s="254"/>
      <c r="T41" s="254"/>
      <c r="U41" s="254"/>
      <c r="V41" s="254"/>
      <c r="W41" s="254"/>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5"/>
      <c r="CH41" s="33"/>
      <c r="CI41" s="255"/>
      <c r="CJ41" s="33"/>
      <c r="CK41" s="255"/>
      <c r="CL41" s="33"/>
      <c r="CM41" s="255"/>
      <c r="CN41" s="33"/>
      <c r="CO41" s="255"/>
      <c r="CP41" s="33"/>
      <c r="CQ41" s="255"/>
      <c r="CR41" s="33"/>
      <c r="CS41" s="255"/>
      <c r="CT41" s="33"/>
      <c r="CU41" s="255"/>
      <c r="CV41" s="33"/>
      <c r="CW41" s="255"/>
      <c r="CX41" s="33"/>
      <c r="CY41" s="255"/>
      <c r="CZ41" s="33"/>
      <c r="DA41" s="255"/>
      <c r="DB41" s="33"/>
      <c r="DC41" s="255"/>
      <c r="DD41" s="33"/>
      <c r="DE41" s="255"/>
      <c r="DF41" s="33"/>
      <c r="DG41" s="255"/>
      <c r="DH41" s="33"/>
      <c r="DI41" s="255"/>
      <c r="DJ41" s="33"/>
      <c r="DK41" s="255"/>
      <c r="DL41" s="33"/>
      <c r="DM41" s="255"/>
      <c r="DN41" s="33"/>
      <c r="DO41" s="255"/>
      <c r="DP41" s="33"/>
      <c r="DQ41" s="255"/>
      <c r="DR41" s="33"/>
      <c r="DS41" s="255"/>
      <c r="DT41" s="33"/>
      <c r="DU41" s="255"/>
      <c r="DV41" s="33"/>
      <c r="DW41" s="255"/>
      <c r="DX41" s="33"/>
      <c r="DY41" s="255"/>
      <c r="DZ41" s="33"/>
      <c r="EA41" s="255"/>
      <c r="EB41" s="33"/>
      <c r="EC41" s="255"/>
      <c r="ED41" s="33"/>
      <c r="EE41" s="255"/>
      <c r="EF41" s="33"/>
      <c r="EG41" s="255"/>
      <c r="EH41" s="33"/>
      <c r="EI41" s="255"/>
      <c r="EJ41" s="33"/>
      <c r="EK41" s="255"/>
      <c r="EL41" s="33"/>
      <c r="EM41" s="255"/>
      <c r="EN41" s="33"/>
      <c r="EO41" s="255"/>
      <c r="EP41" s="33"/>
      <c r="EQ41" s="255"/>
      <c r="ER41" s="33"/>
      <c r="ES41" s="255"/>
      <c r="ET41" s="33"/>
      <c r="EU41" s="255"/>
      <c r="EV41" s="33"/>
      <c r="EW41" s="255"/>
      <c r="EX41" s="33"/>
      <c r="EY41" s="255"/>
      <c r="EZ41" s="33"/>
      <c r="FA41" s="255"/>
      <c r="FB41" s="33"/>
      <c r="FC41" s="255"/>
      <c r="FD41" s="33"/>
      <c r="FE41" s="255"/>
      <c r="FF41" s="33"/>
      <c r="FG41" s="255"/>
      <c r="FH41" s="33"/>
      <c r="FI41" s="255"/>
      <c r="FJ41" s="255"/>
      <c r="FK41" s="255"/>
      <c r="FL41" s="33"/>
      <c r="FM41" s="255"/>
      <c r="FN41" s="33"/>
      <c r="FO41" s="255"/>
    </row>
    <row r="42" spans="1:171" ht="15.75" hidden="1" customHeight="1" x14ac:dyDescent="0.5">
      <c r="B42" s="256" t="s">
        <v>648</v>
      </c>
      <c r="C42" s="257"/>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258"/>
      <c r="FK42" s="258"/>
      <c r="FL42" s="380"/>
      <c r="FM42" s="380"/>
      <c r="FN42" s="380"/>
      <c r="FO42" s="380"/>
    </row>
    <row r="43" spans="1:171" s="209" customFormat="1" x14ac:dyDescent="0.5">
      <c r="B43" s="259" t="s">
        <v>276</v>
      </c>
      <c r="C43" s="260" t="s">
        <v>626</v>
      </c>
      <c r="D43" s="243" t="s">
        <v>627</v>
      </c>
      <c r="E43" s="243" t="s">
        <v>628</v>
      </c>
      <c r="F43" s="243" t="s">
        <v>627</v>
      </c>
      <c r="G43" s="243" t="s">
        <v>628</v>
      </c>
      <c r="H43" s="243" t="s">
        <v>627</v>
      </c>
      <c r="I43" s="243" t="s">
        <v>628</v>
      </c>
      <c r="J43" s="243" t="s">
        <v>627</v>
      </c>
      <c r="K43" s="243" t="s">
        <v>628</v>
      </c>
      <c r="L43" s="244" t="s">
        <v>627</v>
      </c>
      <c r="M43" s="244" t="s">
        <v>628</v>
      </c>
      <c r="N43" s="244" t="s">
        <v>627</v>
      </c>
      <c r="O43" s="244" t="s">
        <v>628</v>
      </c>
      <c r="P43" s="249" t="s">
        <v>627</v>
      </c>
      <c r="Q43" s="243" t="s">
        <v>628</v>
      </c>
      <c r="R43" s="249" t="s">
        <v>627</v>
      </c>
      <c r="S43" s="243" t="s">
        <v>628</v>
      </c>
      <c r="T43" s="249" t="s">
        <v>627</v>
      </c>
      <c r="U43" s="243" t="s">
        <v>628</v>
      </c>
      <c r="V43" s="249" t="s">
        <v>627</v>
      </c>
      <c r="W43" s="243" t="s">
        <v>628</v>
      </c>
      <c r="X43" s="244" t="s">
        <v>627</v>
      </c>
      <c r="Y43" s="244" t="s">
        <v>628</v>
      </c>
      <c r="Z43" s="244" t="s">
        <v>627</v>
      </c>
      <c r="AA43" s="244" t="s">
        <v>628</v>
      </c>
      <c r="AB43" s="244" t="s">
        <v>627</v>
      </c>
      <c r="AC43" s="244" t="s">
        <v>628</v>
      </c>
      <c r="AD43" s="244" t="s">
        <v>627</v>
      </c>
      <c r="AE43" s="244" t="s">
        <v>628</v>
      </c>
      <c r="AF43" s="244" t="s">
        <v>627</v>
      </c>
      <c r="AG43" s="244" t="s">
        <v>628</v>
      </c>
      <c r="AH43" s="244" t="s">
        <v>627</v>
      </c>
      <c r="AI43" s="244" t="s">
        <v>628</v>
      </c>
      <c r="AJ43" s="244" t="s">
        <v>627</v>
      </c>
      <c r="AK43" s="244" t="s">
        <v>628</v>
      </c>
      <c r="AL43" s="244" t="s">
        <v>627</v>
      </c>
      <c r="AM43" s="244" t="s">
        <v>628</v>
      </c>
      <c r="AN43" s="244" t="s">
        <v>627</v>
      </c>
      <c r="AO43" s="244" t="s">
        <v>628</v>
      </c>
      <c r="AP43" s="244" t="s">
        <v>627</v>
      </c>
      <c r="AQ43" s="244" t="s">
        <v>628</v>
      </c>
      <c r="AR43" s="244" t="s">
        <v>627</v>
      </c>
      <c r="AS43" s="244" t="s">
        <v>628</v>
      </c>
      <c r="AT43" s="244" t="s">
        <v>627</v>
      </c>
      <c r="AU43" s="244" t="s">
        <v>628</v>
      </c>
      <c r="AV43" s="244" t="s">
        <v>627</v>
      </c>
      <c r="AW43" s="244" t="s">
        <v>628</v>
      </c>
      <c r="AX43" s="244" t="s">
        <v>627</v>
      </c>
      <c r="AY43" s="244" t="s">
        <v>628</v>
      </c>
      <c r="AZ43" s="244" t="s">
        <v>627</v>
      </c>
      <c r="BA43" s="244" t="s">
        <v>628</v>
      </c>
      <c r="BB43" s="244" t="s">
        <v>627</v>
      </c>
      <c r="BC43" s="244" t="s">
        <v>628</v>
      </c>
      <c r="BD43" s="244" t="s">
        <v>627</v>
      </c>
      <c r="BE43" s="244" t="s">
        <v>628</v>
      </c>
      <c r="BF43" s="244" t="s">
        <v>627</v>
      </c>
      <c r="BG43" s="244" t="s">
        <v>628</v>
      </c>
      <c r="BH43" s="244" t="s">
        <v>627</v>
      </c>
      <c r="BI43" s="244" t="s">
        <v>628</v>
      </c>
      <c r="BJ43" s="244" t="s">
        <v>627</v>
      </c>
      <c r="BK43" s="244" t="s">
        <v>628</v>
      </c>
      <c r="BL43" s="244" t="s">
        <v>627</v>
      </c>
      <c r="BM43" s="244" t="s">
        <v>628</v>
      </c>
      <c r="BN43" s="244" t="s">
        <v>627</v>
      </c>
      <c r="BO43" s="244" t="s">
        <v>628</v>
      </c>
      <c r="BP43" s="244" t="s">
        <v>627</v>
      </c>
      <c r="BQ43" s="244" t="s">
        <v>628</v>
      </c>
      <c r="BR43" s="244" t="s">
        <v>627</v>
      </c>
      <c r="BS43" s="244" t="s">
        <v>628</v>
      </c>
      <c r="BT43" s="244" t="s">
        <v>627</v>
      </c>
      <c r="BU43" s="244" t="s">
        <v>628</v>
      </c>
      <c r="BV43" s="244" t="s">
        <v>627</v>
      </c>
      <c r="BW43" s="244" t="s">
        <v>628</v>
      </c>
      <c r="BX43" s="244" t="s">
        <v>627</v>
      </c>
      <c r="BY43" s="244" t="s">
        <v>628</v>
      </c>
      <c r="BZ43" s="244" t="s">
        <v>627</v>
      </c>
      <c r="CA43" s="244" t="s">
        <v>628</v>
      </c>
      <c r="CB43" s="244" t="s">
        <v>627</v>
      </c>
      <c r="CC43" s="244" t="s">
        <v>628</v>
      </c>
      <c r="CD43" s="244" t="s">
        <v>627</v>
      </c>
      <c r="CE43" s="244" t="s">
        <v>628</v>
      </c>
      <c r="CF43" s="244" t="s">
        <v>627</v>
      </c>
      <c r="CG43" s="245" t="s">
        <v>628</v>
      </c>
      <c r="CH43" s="244" t="s">
        <v>627</v>
      </c>
      <c r="CI43" s="245" t="s">
        <v>628</v>
      </c>
      <c r="CJ43" s="244" t="s">
        <v>627</v>
      </c>
      <c r="CK43" s="245" t="s">
        <v>628</v>
      </c>
      <c r="CL43" s="244" t="s">
        <v>627</v>
      </c>
      <c r="CM43" s="245" t="s">
        <v>628</v>
      </c>
      <c r="CN43" s="244" t="s">
        <v>627</v>
      </c>
      <c r="CO43" s="245" t="s">
        <v>628</v>
      </c>
      <c r="CP43" s="244" t="s">
        <v>627</v>
      </c>
      <c r="CQ43" s="245" t="s">
        <v>628</v>
      </c>
      <c r="CR43" s="244" t="s">
        <v>627</v>
      </c>
      <c r="CS43" s="245" t="s">
        <v>628</v>
      </c>
      <c r="CT43" s="244" t="s">
        <v>627</v>
      </c>
      <c r="CU43" s="245" t="s">
        <v>628</v>
      </c>
      <c r="CV43" s="244" t="s">
        <v>627</v>
      </c>
      <c r="CW43" s="245" t="s">
        <v>628</v>
      </c>
      <c r="CX43" s="244" t="s">
        <v>627</v>
      </c>
      <c r="CY43" s="245" t="s">
        <v>628</v>
      </c>
      <c r="CZ43" s="244" t="s">
        <v>627</v>
      </c>
      <c r="DA43" s="245" t="s">
        <v>628</v>
      </c>
      <c r="DB43" s="244" t="s">
        <v>627</v>
      </c>
      <c r="DC43" s="245" t="s">
        <v>628</v>
      </c>
      <c r="DD43" s="244" t="s">
        <v>627</v>
      </c>
      <c r="DE43" s="245" t="s">
        <v>628</v>
      </c>
      <c r="DF43" s="244" t="s">
        <v>627</v>
      </c>
      <c r="DG43" s="245" t="s">
        <v>628</v>
      </c>
      <c r="DH43" s="244" t="s">
        <v>627</v>
      </c>
      <c r="DI43" s="245" t="s">
        <v>628</v>
      </c>
      <c r="DJ43" s="244" t="s">
        <v>627</v>
      </c>
      <c r="DK43" s="245" t="s">
        <v>628</v>
      </c>
      <c r="DL43" s="244" t="s">
        <v>627</v>
      </c>
      <c r="DM43" s="245" t="s">
        <v>628</v>
      </c>
      <c r="DN43" s="244" t="s">
        <v>627</v>
      </c>
      <c r="DO43" s="245" t="s">
        <v>628</v>
      </c>
      <c r="DP43" s="244" t="s">
        <v>627</v>
      </c>
      <c r="DQ43" s="245" t="s">
        <v>628</v>
      </c>
      <c r="DR43" s="244" t="s">
        <v>627</v>
      </c>
      <c r="DS43" s="245" t="s">
        <v>628</v>
      </c>
      <c r="DT43" s="244" t="s">
        <v>627</v>
      </c>
      <c r="DU43" s="245" t="s">
        <v>628</v>
      </c>
      <c r="DV43" s="244" t="s">
        <v>627</v>
      </c>
      <c r="DW43" s="245" t="s">
        <v>628</v>
      </c>
      <c r="DX43" s="244" t="s">
        <v>627</v>
      </c>
      <c r="DY43" s="245" t="s">
        <v>628</v>
      </c>
      <c r="DZ43" s="244" t="s">
        <v>627</v>
      </c>
      <c r="EA43" s="245" t="s">
        <v>628</v>
      </c>
      <c r="EB43" s="244" t="s">
        <v>627</v>
      </c>
      <c r="EC43" s="245" t="s">
        <v>628</v>
      </c>
      <c r="ED43" s="244" t="s">
        <v>627</v>
      </c>
      <c r="EE43" s="245" t="s">
        <v>628</v>
      </c>
      <c r="EF43" s="244" t="s">
        <v>627</v>
      </c>
      <c r="EG43" s="245" t="s">
        <v>628</v>
      </c>
      <c r="EH43" s="244" t="s">
        <v>627</v>
      </c>
      <c r="EI43" s="245" t="s">
        <v>628</v>
      </c>
      <c r="EJ43" s="244" t="s">
        <v>627</v>
      </c>
      <c r="EK43" s="245" t="s">
        <v>628</v>
      </c>
      <c r="EL43" s="244" t="s">
        <v>627</v>
      </c>
      <c r="EM43" s="245" t="s">
        <v>628</v>
      </c>
      <c r="EN43" s="244" t="s">
        <v>627</v>
      </c>
      <c r="EO43" s="245" t="s">
        <v>628</v>
      </c>
      <c r="EP43" s="244" t="s">
        <v>627</v>
      </c>
      <c r="EQ43" s="245" t="s">
        <v>628</v>
      </c>
      <c r="ER43" s="244" t="s">
        <v>627</v>
      </c>
      <c r="ES43" s="245" t="s">
        <v>628</v>
      </c>
      <c r="ET43" s="244" t="s">
        <v>627</v>
      </c>
      <c r="EU43" s="245" t="s">
        <v>628</v>
      </c>
      <c r="EV43" s="244" t="s">
        <v>627</v>
      </c>
      <c r="EW43" s="245" t="s">
        <v>628</v>
      </c>
      <c r="EX43" s="244" t="s">
        <v>627</v>
      </c>
      <c r="EY43" s="245" t="s">
        <v>628</v>
      </c>
      <c r="EZ43" s="244" t="s">
        <v>627</v>
      </c>
      <c r="FA43" s="245" t="s">
        <v>628</v>
      </c>
      <c r="FB43" s="244" t="s">
        <v>627</v>
      </c>
      <c r="FC43" s="245" t="s">
        <v>628</v>
      </c>
      <c r="FD43" s="244" t="s">
        <v>627</v>
      </c>
      <c r="FE43" s="245" t="s">
        <v>628</v>
      </c>
      <c r="FF43" s="244" t="s">
        <v>627</v>
      </c>
      <c r="FG43" s="245" t="s">
        <v>628</v>
      </c>
      <c r="FH43" s="244" t="s">
        <v>627</v>
      </c>
      <c r="FI43" s="245" t="s">
        <v>628</v>
      </c>
      <c r="FJ43" s="245" t="s">
        <v>627</v>
      </c>
      <c r="FK43" s="245" t="s">
        <v>628</v>
      </c>
      <c r="FL43" s="244" t="s">
        <v>627</v>
      </c>
      <c r="FM43" s="245" t="s">
        <v>628</v>
      </c>
      <c r="FN43" s="244" t="s">
        <v>627</v>
      </c>
      <c r="FO43" s="245" t="s">
        <v>628</v>
      </c>
    </row>
    <row r="44" spans="1:171" x14ac:dyDescent="0.5">
      <c r="B44" s="62">
        <v>1</v>
      </c>
      <c r="C44" s="261" t="s">
        <v>244</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c r="EH44" s="87">
        <v>8.219535191140249</v>
      </c>
      <c r="EI44" s="87">
        <v>826523.40380751551</v>
      </c>
      <c r="EJ44" s="87">
        <v>8.2610408004687237</v>
      </c>
      <c r="EK44" s="87">
        <v>840192.78221650457</v>
      </c>
      <c r="EL44" s="87">
        <v>8.5606679283274314</v>
      </c>
      <c r="EM44" s="87">
        <v>845065.2611341041</v>
      </c>
      <c r="EN44" s="87">
        <v>8.7659480801295633</v>
      </c>
      <c r="EO44" s="87">
        <v>855781.38011059596</v>
      </c>
      <c r="EP44" s="87">
        <v>9.0236210146996445</v>
      </c>
      <c r="EQ44" s="87">
        <v>868038.23597746657</v>
      </c>
      <c r="ER44" s="87">
        <v>9.6844901013313951</v>
      </c>
      <c r="ES44" s="87">
        <v>879787.00756748347</v>
      </c>
      <c r="ET44" s="87">
        <v>9.8727159436991787</v>
      </c>
      <c r="EU44" s="87">
        <v>895441.3947988837</v>
      </c>
      <c r="EV44" s="87">
        <v>10.22400611533595</v>
      </c>
      <c r="EW44" s="87">
        <v>936387.15949833253</v>
      </c>
      <c r="EX44" s="87">
        <v>10.838002643167611</v>
      </c>
      <c r="EY44" s="87">
        <v>937917.0741933923</v>
      </c>
      <c r="EZ44" s="87">
        <v>10.951677222754769</v>
      </c>
      <c r="FA44" s="87">
        <v>974856.36620873911</v>
      </c>
      <c r="FB44" s="87">
        <v>11.031335237510849</v>
      </c>
      <c r="FC44" s="87">
        <v>1029228.1208625347</v>
      </c>
      <c r="FD44" s="87">
        <v>11.525238879719874</v>
      </c>
      <c r="FE44" s="87">
        <v>1050972.8290654998</v>
      </c>
      <c r="FF44" s="87">
        <v>11.667938748435221</v>
      </c>
      <c r="FG44" s="87">
        <v>1039147.5126213243</v>
      </c>
      <c r="FH44" s="87">
        <v>11.688128606840346</v>
      </c>
      <c r="FI44" s="87">
        <v>1071393.7469946577</v>
      </c>
      <c r="FJ44" s="87">
        <v>12.118961743364366</v>
      </c>
      <c r="FK44" s="87">
        <v>1078733.3301619473</v>
      </c>
      <c r="FL44" s="87">
        <v>12.180127251119211</v>
      </c>
      <c r="FM44" s="87">
        <v>1089840.7732531128</v>
      </c>
      <c r="FN44" s="87">
        <v>12.099625661790215</v>
      </c>
      <c r="FO44" s="87">
        <v>1142484.6548335636</v>
      </c>
    </row>
    <row r="45" spans="1:171" x14ac:dyDescent="0.5">
      <c r="B45" s="62">
        <v>2</v>
      </c>
      <c r="C45" s="261" t="s">
        <v>245</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c r="EH45" s="87">
        <v>8.8750494739825729</v>
      </c>
      <c r="EI45" s="87">
        <v>586769.38339671178</v>
      </c>
      <c r="EJ45" s="87">
        <v>8.9270537282239601</v>
      </c>
      <c r="EK45" s="87">
        <v>625605.56634549983</v>
      </c>
      <c r="EL45" s="87">
        <v>9.3870025508174137</v>
      </c>
      <c r="EM45" s="87">
        <v>630637.46646413091</v>
      </c>
      <c r="EN45" s="87">
        <v>9.5750249896401129</v>
      </c>
      <c r="EO45" s="87">
        <v>643653.931251231</v>
      </c>
      <c r="EP45" s="87">
        <v>9.6850935946315193</v>
      </c>
      <c r="EQ45" s="87">
        <v>666446.00365033792</v>
      </c>
      <c r="ER45" s="87">
        <v>10.619959446994038</v>
      </c>
      <c r="ES45" s="87">
        <v>667393.6491825158</v>
      </c>
      <c r="ET45" s="87">
        <v>10.830379384326031</v>
      </c>
      <c r="EU45" s="87">
        <v>669361.95820973278</v>
      </c>
      <c r="EV45" s="87">
        <v>11.072333876183011</v>
      </c>
      <c r="EW45" s="87">
        <v>673531.72532328067</v>
      </c>
      <c r="EX45" s="87">
        <v>11.869090247496858</v>
      </c>
      <c r="EY45" s="87">
        <v>647350.89062747033</v>
      </c>
      <c r="EZ45" s="87">
        <v>11.858974911239818</v>
      </c>
      <c r="FA45" s="87">
        <v>613730.10266491026</v>
      </c>
      <c r="FB45" s="87">
        <v>11.873177709611666</v>
      </c>
      <c r="FC45" s="87">
        <v>619785.23234355892</v>
      </c>
      <c r="FD45" s="87">
        <v>12.312085690332232</v>
      </c>
      <c r="FE45" s="87">
        <v>626997.09637311345</v>
      </c>
      <c r="FF45" s="87">
        <v>12.544991697397025</v>
      </c>
      <c r="FG45" s="87">
        <v>649523.81437057559</v>
      </c>
      <c r="FH45" s="87">
        <v>12.645497832510834</v>
      </c>
      <c r="FI45" s="87">
        <v>654900.78865018371</v>
      </c>
      <c r="FJ45" s="87">
        <v>13.288964670433698</v>
      </c>
      <c r="FK45" s="87">
        <v>687256.17281057779</v>
      </c>
      <c r="FL45" s="87">
        <v>13.334076069740577</v>
      </c>
      <c r="FM45" s="87">
        <v>686752.32820515777</v>
      </c>
      <c r="FN45" s="87">
        <v>13.246224777044114</v>
      </c>
      <c r="FO45" s="87">
        <v>679254.43943211716</v>
      </c>
    </row>
    <row r="46" spans="1:171" x14ac:dyDescent="0.5">
      <c r="B46" s="262">
        <v>3</v>
      </c>
      <c r="C46" s="263" t="s">
        <v>246</v>
      </c>
      <c r="D46" s="87">
        <v>10.979385924415435</v>
      </c>
      <c r="E46" s="87">
        <v>37292.185279001496</v>
      </c>
      <c r="F46" s="87">
        <v>8.8287790778847643</v>
      </c>
      <c r="G46" s="87">
        <v>44824.416457215986</v>
      </c>
      <c r="H46" s="87">
        <v>7.71253663454997</v>
      </c>
      <c r="I46" s="87">
        <v>50370.208387892002</v>
      </c>
      <c r="J46" s="87">
        <v>6.2719029105524813</v>
      </c>
      <c r="K46" s="87">
        <v>68689.241337663989</v>
      </c>
      <c r="L46" s="87">
        <v>9.6480541415898475</v>
      </c>
      <c r="M46" s="87">
        <v>58642.729393527989</v>
      </c>
      <c r="N46" s="87">
        <v>10.209269247024825</v>
      </c>
      <c r="O46" s="87">
        <v>63240.606050551003</v>
      </c>
      <c r="P46" s="87">
        <v>6.3908707545989065</v>
      </c>
      <c r="Q46" s="87">
        <v>74242.902190593988</v>
      </c>
      <c r="R46" s="87">
        <v>6.4214565261866561</v>
      </c>
      <c r="S46" s="87">
        <v>76462.382212836019</v>
      </c>
      <c r="T46" s="87">
        <v>6.3698631549852864</v>
      </c>
      <c r="U46" s="87">
        <v>74540.177194307005</v>
      </c>
      <c r="V46" s="87">
        <v>6.8433029576886248</v>
      </c>
      <c r="W46" s="87">
        <v>75476.368736462973</v>
      </c>
      <c r="X46" s="87">
        <v>7.0887392875715287</v>
      </c>
      <c r="Y46" s="87">
        <v>75792.063500309028</v>
      </c>
      <c r="Z46" s="87">
        <v>7.2510130342956405</v>
      </c>
      <c r="AA46" s="87">
        <v>74884.188884149975</v>
      </c>
      <c r="AB46" s="87">
        <v>8.0709727618815634</v>
      </c>
      <c r="AC46" s="87">
        <v>80217.224131430485</v>
      </c>
      <c r="AD46" s="87">
        <v>8.6587250895530801</v>
      </c>
      <c r="AE46" s="87">
        <v>79505.3210047795</v>
      </c>
      <c r="AF46" s="87">
        <v>9.1258744740854052</v>
      </c>
      <c r="AG46" s="87">
        <v>70864.665247982979</v>
      </c>
      <c r="AH46" s="87">
        <v>9.1631287378074067</v>
      </c>
      <c r="AI46" s="87">
        <v>68536.99706301096</v>
      </c>
      <c r="AJ46" s="87">
        <v>9.6472159890333558</v>
      </c>
      <c r="AK46" s="87">
        <v>65966.978121967491</v>
      </c>
      <c r="AL46" s="87">
        <v>9.6480541415898475</v>
      </c>
      <c r="AM46" s="87">
        <v>58642.729393527989</v>
      </c>
      <c r="AN46" s="87">
        <v>10.019280256418872</v>
      </c>
      <c r="AO46" s="87">
        <v>61655.105636081993</v>
      </c>
      <c r="AP46" s="87">
        <v>9.8792260469164006</v>
      </c>
      <c r="AQ46" s="87">
        <v>64895.706417232002</v>
      </c>
      <c r="AR46" s="87">
        <v>9.6067067507365618</v>
      </c>
      <c r="AS46" s="87">
        <v>66662.093410273417</v>
      </c>
      <c r="AT46" s="87">
        <v>9.0804021278619818</v>
      </c>
      <c r="AU46" s="87">
        <v>75896.086591259984</v>
      </c>
      <c r="AV46" s="87">
        <v>9.2918014648076017</v>
      </c>
      <c r="AW46" s="87">
        <v>75514.511152359482</v>
      </c>
      <c r="AX46" s="87">
        <v>9.5955898680708831</v>
      </c>
      <c r="AY46" s="87">
        <v>72938.892040733917</v>
      </c>
      <c r="AZ46" s="87">
        <v>9.7868687144735755</v>
      </c>
      <c r="BA46" s="87">
        <v>77709.971075984315</v>
      </c>
      <c r="BB46" s="87">
        <v>9.9298457534234288</v>
      </c>
      <c r="BC46" s="87">
        <v>77759.681104760311</v>
      </c>
      <c r="BD46" s="87">
        <v>9.9866160294496993</v>
      </c>
      <c r="BE46" s="87">
        <v>78443.215065352269</v>
      </c>
      <c r="BF46" s="87">
        <v>10.30712299727646</v>
      </c>
      <c r="BG46" s="87">
        <v>80846.111000720994</v>
      </c>
      <c r="BH46" s="87">
        <v>10.30712299727646</v>
      </c>
      <c r="BI46" s="87">
        <v>80846.111000720994</v>
      </c>
      <c r="BJ46" s="87">
        <v>10.209269247024825</v>
      </c>
      <c r="BK46" s="87">
        <v>63240.606050551003</v>
      </c>
      <c r="BL46" s="87">
        <v>10.420582627856461</v>
      </c>
      <c r="BM46" s="87">
        <v>77780.990059671021</v>
      </c>
      <c r="BN46" s="87">
        <v>10.52365659927265</v>
      </c>
      <c r="BO46" s="87">
        <v>81475.041308241503</v>
      </c>
      <c r="BP46" s="87">
        <v>10.449746292500194</v>
      </c>
      <c r="BQ46" s="87">
        <v>83045.800442603664</v>
      </c>
      <c r="BR46" s="87">
        <v>10.502664371249796</v>
      </c>
      <c r="BS46" s="87">
        <v>87834.90588969113</v>
      </c>
      <c r="BT46" s="87">
        <v>10.464087763514131</v>
      </c>
      <c r="BU46" s="87">
        <v>87614.418086839141</v>
      </c>
      <c r="BV46" s="87">
        <v>10.119366608185565</v>
      </c>
      <c r="BW46" s="87">
        <v>81631.458124199664</v>
      </c>
      <c r="BX46" s="87">
        <v>10.473268769494622</v>
      </c>
      <c r="BY46" s="87">
        <v>84203.717724523987</v>
      </c>
      <c r="BZ46" s="87">
        <v>10.663662179537056</v>
      </c>
      <c r="CA46" s="87">
        <v>82954.882069479063</v>
      </c>
      <c r="CB46" s="87">
        <v>10.299195719697215</v>
      </c>
      <c r="CC46" s="87">
        <v>78537.984015808091</v>
      </c>
      <c r="CD46" s="87">
        <v>10.701231503167699</v>
      </c>
      <c r="CE46" s="87">
        <v>78548.702919741569</v>
      </c>
      <c r="CF46" s="87">
        <v>10.221117248206353</v>
      </c>
      <c r="CG46" s="87">
        <v>75119.203019519671</v>
      </c>
      <c r="CH46" s="87">
        <v>10.721604972015374</v>
      </c>
      <c r="CI46" s="87">
        <v>70190.950623221739</v>
      </c>
      <c r="CJ46" s="87">
        <v>10.607337717116238</v>
      </c>
      <c r="CK46" s="87">
        <v>73302.386528417614</v>
      </c>
      <c r="CL46" s="87">
        <v>10.009499534416179</v>
      </c>
      <c r="CM46" s="87">
        <v>77981.382453704049</v>
      </c>
      <c r="CN46" s="87">
        <v>9.8778271436419409</v>
      </c>
      <c r="CO46" s="87">
        <v>77104.260818622221</v>
      </c>
      <c r="CP46" s="87">
        <v>10.022425429437479</v>
      </c>
      <c r="CQ46" s="87">
        <v>76486.400404284723</v>
      </c>
      <c r="CR46" s="87">
        <v>9.7570705616940643</v>
      </c>
      <c r="CS46" s="87">
        <v>77437.436691473355</v>
      </c>
      <c r="CT46" s="87">
        <v>9.4672923131316686</v>
      </c>
      <c r="CU46" s="87">
        <v>73745.923236518953</v>
      </c>
      <c r="CV46" s="87">
        <v>9.4875258582124502</v>
      </c>
      <c r="CW46" s="87">
        <v>76535.035855392329</v>
      </c>
      <c r="CX46" s="87">
        <v>9.320885597659526</v>
      </c>
      <c r="CY46" s="87">
        <v>78893.517686535459</v>
      </c>
      <c r="CZ46" s="87">
        <v>9.2979120049404553</v>
      </c>
      <c r="DA46" s="87">
        <v>80193.71786718248</v>
      </c>
      <c r="DB46" s="87">
        <v>9.2309821155340757</v>
      </c>
      <c r="DC46" s="87">
        <v>84425.627947619156</v>
      </c>
      <c r="DD46" s="87">
        <v>8.7797751965229303</v>
      </c>
      <c r="DE46" s="87">
        <v>86531.825309378735</v>
      </c>
      <c r="DF46" s="87">
        <v>8.5185133358980831</v>
      </c>
      <c r="DG46" s="87">
        <v>71861.491673077006</v>
      </c>
      <c r="DH46" s="87">
        <v>8.8676176391162826</v>
      </c>
      <c r="DI46" s="87">
        <v>60468.158604802098</v>
      </c>
      <c r="DJ46" s="87">
        <v>8.4900792329421293</v>
      </c>
      <c r="DK46" s="87">
        <v>62021.149108719081</v>
      </c>
      <c r="DL46" s="87">
        <v>8.0623211578783902</v>
      </c>
      <c r="DM46" s="87">
        <v>61371.836690953416</v>
      </c>
      <c r="DN46" s="87">
        <v>7.7182700223415575</v>
      </c>
      <c r="DO46" s="87">
        <v>63173.400281069291</v>
      </c>
      <c r="DP46" s="87">
        <v>8.2221722500714662</v>
      </c>
      <c r="DQ46" s="87">
        <v>58736.721347921331</v>
      </c>
      <c r="DR46" s="87">
        <v>7.958055159935669</v>
      </c>
      <c r="DS46" s="87">
        <v>58118.325735134727</v>
      </c>
      <c r="DT46" s="87">
        <v>7.5928054941766394</v>
      </c>
      <c r="DU46" s="87">
        <v>64642.832908425742</v>
      </c>
      <c r="DV46" s="87">
        <v>7.5426891074149465</v>
      </c>
      <c r="DW46" s="87">
        <v>70556.852710771695</v>
      </c>
      <c r="DX46" s="87">
        <v>7.4746660070034237</v>
      </c>
      <c r="DY46" s="87">
        <v>71916.728639145062</v>
      </c>
      <c r="DZ46" s="87">
        <v>7.294131293878575</v>
      </c>
      <c r="EA46" s="87">
        <v>78610.966283363217</v>
      </c>
      <c r="EB46" s="87">
        <v>7.2454094740329298</v>
      </c>
      <c r="EC46" s="87">
        <v>82544.830035247272</v>
      </c>
      <c r="ED46" s="87">
        <v>7.0869060725302289</v>
      </c>
      <c r="EE46" s="87">
        <v>72866.701966880748</v>
      </c>
      <c r="EF46" s="87">
        <v>7.1108598562779948</v>
      </c>
      <c r="EG46" s="87">
        <v>73817.309560439957</v>
      </c>
      <c r="EH46" s="87">
        <v>7.1659088213870179</v>
      </c>
      <c r="EI46" s="87">
        <v>78500.695630600021</v>
      </c>
      <c r="EJ46" s="87">
        <v>7.2301098795317325</v>
      </c>
      <c r="EK46" s="87">
        <v>82138.188131093979</v>
      </c>
      <c r="EL46" s="87">
        <v>7.7004199772709656</v>
      </c>
      <c r="EM46" s="87">
        <v>88850.953304671013</v>
      </c>
      <c r="EN46" s="87">
        <v>8.0843900690695243</v>
      </c>
      <c r="EO46" s="87">
        <v>93616.116008996978</v>
      </c>
      <c r="EP46" s="87">
        <v>8.3537408918659075</v>
      </c>
      <c r="EQ46" s="87">
        <v>89427.714908128968</v>
      </c>
      <c r="ER46" s="87">
        <v>9.3656352158393119</v>
      </c>
      <c r="ES46" s="87">
        <v>88649.964657918958</v>
      </c>
      <c r="ET46" s="87">
        <v>9.6985290438909004</v>
      </c>
      <c r="EU46" s="87">
        <v>86479.391800790007</v>
      </c>
      <c r="EV46" s="87">
        <v>10.564535956221784</v>
      </c>
      <c r="EW46" s="87">
        <v>76658.631544064992</v>
      </c>
      <c r="EX46" s="87">
        <v>11.700984559551632</v>
      </c>
      <c r="EY46" s="87">
        <v>74171.596105753531</v>
      </c>
      <c r="EZ46" s="87">
        <v>11.776694603972626</v>
      </c>
      <c r="FA46" s="87">
        <v>75863.687194936501</v>
      </c>
      <c r="FB46" s="87">
        <v>11.779674749499923</v>
      </c>
      <c r="FC46" s="87">
        <v>64595.411573979989</v>
      </c>
      <c r="FD46" s="87">
        <v>12.331916602307432</v>
      </c>
      <c r="FE46" s="87">
        <v>69013.988512889991</v>
      </c>
      <c r="FF46" s="87">
        <v>12.442255307026937</v>
      </c>
      <c r="FG46" s="87">
        <v>71186.91901849999</v>
      </c>
      <c r="FH46" s="87">
        <v>12.517060758253646</v>
      </c>
      <c r="FI46" s="87">
        <v>71414.370948280601</v>
      </c>
      <c r="FJ46" s="87">
        <v>13.202634944436756</v>
      </c>
      <c r="FK46" s="87">
        <v>74293.074652358759</v>
      </c>
      <c r="FL46" s="87">
        <v>13.204876044034712</v>
      </c>
      <c r="FM46" s="87">
        <v>70652.086109969794</v>
      </c>
      <c r="FN46" s="87">
        <v>13.193189168944119</v>
      </c>
      <c r="FO46" s="87">
        <v>63452.960628719993</v>
      </c>
    </row>
    <row r="47" spans="1:171" x14ac:dyDescent="0.5">
      <c r="B47" s="262">
        <v>4</v>
      </c>
      <c r="C47" s="263" t="s">
        <v>247</v>
      </c>
      <c r="D47" s="87">
        <v>11.926180690883605</v>
      </c>
      <c r="E47" s="87">
        <v>146580.576814834</v>
      </c>
      <c r="F47" s="87">
        <v>10.165268454443414</v>
      </c>
      <c r="G47" s="87">
        <v>209227.10408400078</v>
      </c>
      <c r="H47" s="87">
        <v>9.480816223797822</v>
      </c>
      <c r="I47" s="87">
        <v>260709.85218834277</v>
      </c>
      <c r="J47" s="87">
        <v>8.4775929577756166</v>
      </c>
      <c r="K47" s="87">
        <v>329660.72714356706</v>
      </c>
      <c r="L47" s="87">
        <v>11.085169621455092</v>
      </c>
      <c r="M47" s="87">
        <v>385828.33144095441</v>
      </c>
      <c r="N47" s="87">
        <v>12.08124783924606</v>
      </c>
      <c r="O47" s="87">
        <v>478751.51445569826</v>
      </c>
      <c r="P47" s="87">
        <v>8.5530332851234814</v>
      </c>
      <c r="Q47" s="87">
        <v>336527.17721822736</v>
      </c>
      <c r="R47" s="87">
        <v>8.4488794416846389</v>
      </c>
      <c r="S47" s="87">
        <v>349882.39285913634</v>
      </c>
      <c r="T47" s="87">
        <v>8.3065159575343603</v>
      </c>
      <c r="U47" s="87">
        <v>357245.73583352735</v>
      </c>
      <c r="V47" s="87">
        <v>8.6456472234636284</v>
      </c>
      <c r="W47" s="87">
        <v>359727.16687965748</v>
      </c>
      <c r="X47" s="87">
        <v>8.8335504411096633</v>
      </c>
      <c r="Y47" s="87">
        <v>354020.05278725817</v>
      </c>
      <c r="Z47" s="87">
        <v>9.0046913421013564</v>
      </c>
      <c r="AA47" s="87">
        <v>372455.07563197491</v>
      </c>
      <c r="AB47" s="87">
        <v>9.8097726171768844</v>
      </c>
      <c r="AC47" s="87">
        <v>380254.88686985575</v>
      </c>
      <c r="AD47" s="87">
        <v>10.23422054313783</v>
      </c>
      <c r="AE47" s="87">
        <v>376652.26795878611</v>
      </c>
      <c r="AF47" s="87">
        <v>10.537542262206079</v>
      </c>
      <c r="AG47" s="87">
        <v>382365.31875846244</v>
      </c>
      <c r="AH47" s="87">
        <v>10.525428237224578</v>
      </c>
      <c r="AI47" s="87">
        <v>384390.08387729735</v>
      </c>
      <c r="AJ47" s="87">
        <v>11.12691737898227</v>
      </c>
      <c r="AK47" s="87">
        <v>384490.2674430043</v>
      </c>
      <c r="AL47" s="87">
        <v>11.085169621455092</v>
      </c>
      <c r="AM47" s="87">
        <v>385828.33144095441</v>
      </c>
      <c r="AN47" s="87">
        <v>11.409840200111086</v>
      </c>
      <c r="AO47" s="87">
        <v>385860.66123977531</v>
      </c>
      <c r="AP47" s="87">
        <v>11.574870136618458</v>
      </c>
      <c r="AQ47" s="87">
        <v>397957.00213757931</v>
      </c>
      <c r="AR47" s="87">
        <v>11.487896034326221</v>
      </c>
      <c r="AS47" s="87">
        <v>418675.97956219647</v>
      </c>
      <c r="AT47" s="87">
        <v>11.377090486151808</v>
      </c>
      <c r="AU47" s="87">
        <v>420214.35390029784</v>
      </c>
      <c r="AV47" s="87">
        <v>11.271815744782408</v>
      </c>
      <c r="AW47" s="87">
        <v>427441.43086866406</v>
      </c>
      <c r="AX47" s="87">
        <v>11.560875244590751</v>
      </c>
      <c r="AY47" s="87">
        <v>439239.76272320253</v>
      </c>
      <c r="AZ47" s="87">
        <v>11.681166517083524</v>
      </c>
      <c r="BA47" s="87">
        <v>444053.20543779951</v>
      </c>
      <c r="BB47" s="87">
        <v>11.773950125582408</v>
      </c>
      <c r="BC47" s="87">
        <v>434029.16934572189</v>
      </c>
      <c r="BD47" s="87">
        <v>11.847204348829511</v>
      </c>
      <c r="BE47" s="87">
        <v>447396.68778066151</v>
      </c>
      <c r="BF47" s="87">
        <v>12.096434119876454</v>
      </c>
      <c r="BG47" s="87">
        <v>466948.9194701839</v>
      </c>
      <c r="BH47" s="87">
        <v>12.096434119876454</v>
      </c>
      <c r="BI47" s="87">
        <v>466948.9194701839</v>
      </c>
      <c r="BJ47" s="87">
        <v>12.08124783924606</v>
      </c>
      <c r="BK47" s="87">
        <v>478751.51445569826</v>
      </c>
      <c r="BL47" s="87">
        <v>12.259379359746818</v>
      </c>
      <c r="BM47" s="87">
        <v>491133.24622700701</v>
      </c>
      <c r="BN47" s="87">
        <v>12.13493029513695</v>
      </c>
      <c r="BO47" s="87">
        <v>506505.26554341667</v>
      </c>
      <c r="BP47" s="87">
        <v>11.93175826507235</v>
      </c>
      <c r="BQ47" s="87">
        <v>538446.71326733159</v>
      </c>
      <c r="BR47" s="87">
        <v>12.085334854925822</v>
      </c>
      <c r="BS47" s="87">
        <v>545895.59942477546</v>
      </c>
      <c r="BT47" s="87">
        <v>12.174005752227826</v>
      </c>
      <c r="BU47" s="87">
        <v>550786.73618633975</v>
      </c>
      <c r="BV47" s="87">
        <v>12.195074431600878</v>
      </c>
      <c r="BW47" s="87">
        <v>575433.44027451507</v>
      </c>
      <c r="BX47" s="87">
        <v>12.131743008426961</v>
      </c>
      <c r="BY47" s="87">
        <v>570359.85909925913</v>
      </c>
      <c r="BZ47" s="87">
        <v>12.147905943111585</v>
      </c>
      <c r="CA47" s="87">
        <v>573602.21597272682</v>
      </c>
      <c r="CB47" s="87">
        <v>12.074518131526952</v>
      </c>
      <c r="CC47" s="87">
        <v>583929.23685365519</v>
      </c>
      <c r="CD47" s="87">
        <v>12.026292039330167</v>
      </c>
      <c r="CE47" s="87">
        <v>591013.50493933319</v>
      </c>
      <c r="CF47" s="87">
        <v>12.008314208203419</v>
      </c>
      <c r="CG47" s="87">
        <v>594058.71919195482</v>
      </c>
      <c r="CH47" s="87">
        <v>11.974267136999771</v>
      </c>
      <c r="CI47" s="87">
        <v>597674.12726616953</v>
      </c>
      <c r="CJ47" s="87">
        <v>11.91993749731809</v>
      </c>
      <c r="CK47" s="87">
        <v>595256.79851590144</v>
      </c>
      <c r="CL47" s="87">
        <v>11.807730314041567</v>
      </c>
      <c r="CM47" s="87">
        <v>611579.10236644105</v>
      </c>
      <c r="CN47" s="87">
        <v>11.752875053813378</v>
      </c>
      <c r="CO47" s="87">
        <v>633260.77018104692</v>
      </c>
      <c r="CP47" s="87">
        <v>11.861243659331874</v>
      </c>
      <c r="CQ47" s="87">
        <v>637863.19922706753</v>
      </c>
      <c r="CR47" s="87">
        <v>11.800984904853923</v>
      </c>
      <c r="CS47" s="87">
        <v>644768.72537042899</v>
      </c>
      <c r="CT47" s="87">
        <v>11.827388270243144</v>
      </c>
      <c r="CU47" s="87">
        <v>657967.22752950981</v>
      </c>
      <c r="CV47" s="87">
        <v>11.740390829012849</v>
      </c>
      <c r="CW47" s="87">
        <v>660793.08624414005</v>
      </c>
      <c r="CX47" s="87">
        <v>11.732863324327264</v>
      </c>
      <c r="CY47" s="87">
        <v>660390.46369933791</v>
      </c>
      <c r="CZ47" s="87">
        <v>11.711749590774922</v>
      </c>
      <c r="DA47" s="87">
        <v>665405.41776814277</v>
      </c>
      <c r="DB47" s="87">
        <v>11.531147359043118</v>
      </c>
      <c r="DC47" s="87">
        <v>667192.33779864281</v>
      </c>
      <c r="DD47" s="87">
        <v>11.228779746271533</v>
      </c>
      <c r="DE47" s="87">
        <v>659378.54432378605</v>
      </c>
      <c r="DF47" s="87">
        <v>10.750053075250257</v>
      </c>
      <c r="DG47" s="87">
        <v>683545.18280588707</v>
      </c>
      <c r="DH47" s="87">
        <v>10.262364732953069</v>
      </c>
      <c r="DI47" s="87">
        <v>687275.48299664259</v>
      </c>
      <c r="DJ47" s="87">
        <v>9.9856847654048142</v>
      </c>
      <c r="DK47" s="87">
        <v>702335.94097394252</v>
      </c>
      <c r="DL47" s="87">
        <v>9.6481935591453709</v>
      </c>
      <c r="DM47" s="87">
        <v>747491.35472557752</v>
      </c>
      <c r="DN47" s="87">
        <v>9.3767045868137515</v>
      </c>
      <c r="DO47" s="87">
        <v>733979.65042506659</v>
      </c>
      <c r="DP47" s="87">
        <v>9.2494568927183014</v>
      </c>
      <c r="DQ47" s="87">
        <v>748221.76691104553</v>
      </c>
      <c r="DR47" s="87">
        <v>9.0784088341924836</v>
      </c>
      <c r="DS47" s="87">
        <v>773344.52573354938</v>
      </c>
      <c r="DT47" s="87">
        <v>8.7076250218871838</v>
      </c>
      <c r="DU47" s="87">
        <v>795779.46399057482</v>
      </c>
      <c r="DV47" s="87">
        <v>8.6141013284554351</v>
      </c>
      <c r="DW47" s="87">
        <v>798595.36918881489</v>
      </c>
      <c r="DX47" s="87">
        <v>8.4994726462474315</v>
      </c>
      <c r="DY47" s="87">
        <v>817337.11283486395</v>
      </c>
      <c r="DZ47" s="87">
        <v>8.3949207902722858</v>
      </c>
      <c r="EA47" s="87">
        <v>823476.72001835972</v>
      </c>
      <c r="EB47" s="87">
        <v>8.3613451412080799</v>
      </c>
      <c r="EC47" s="87">
        <v>846292.83341003978</v>
      </c>
      <c r="ED47" s="87">
        <v>8.3273962762894111</v>
      </c>
      <c r="EE47" s="87">
        <v>854298.77422755014</v>
      </c>
      <c r="EF47" s="87">
        <v>8.326719703359748</v>
      </c>
      <c r="EG47" s="87">
        <v>861961.27148363995</v>
      </c>
      <c r="EH47" s="87">
        <v>8.280560303612468</v>
      </c>
      <c r="EI47" s="87">
        <v>883495.25724221021</v>
      </c>
      <c r="EJ47" s="87">
        <v>8.4071304305690813</v>
      </c>
      <c r="EK47" s="87">
        <v>908273.91327740008</v>
      </c>
      <c r="EL47" s="87">
        <v>8.8571065832074289</v>
      </c>
      <c r="EM47" s="87">
        <v>886410.68462253618</v>
      </c>
      <c r="EN47" s="87">
        <v>9.3310521062451226</v>
      </c>
      <c r="EO47" s="87">
        <v>901458.35634539614</v>
      </c>
      <c r="EP47" s="87">
        <v>9.5857126191370217</v>
      </c>
      <c r="EQ47" s="87">
        <v>950965.11594932317</v>
      </c>
      <c r="ER47" s="87">
        <v>10.633411406591243</v>
      </c>
      <c r="ES47" s="87">
        <v>966779.94161562505</v>
      </c>
      <c r="ET47" s="87">
        <v>10.883492152173028</v>
      </c>
      <c r="EU47" s="87">
        <v>990591.47766596288</v>
      </c>
      <c r="EV47" s="87">
        <v>11.064694447472647</v>
      </c>
      <c r="EW47" s="87">
        <v>1006965.608239542</v>
      </c>
      <c r="EX47" s="87">
        <v>11.695268167522748</v>
      </c>
      <c r="EY47" s="87">
        <v>1013816.5081083018</v>
      </c>
      <c r="EZ47" s="87">
        <v>11.780202184726981</v>
      </c>
      <c r="FA47" s="87">
        <v>1013132.5916109316</v>
      </c>
      <c r="FB47" s="87">
        <v>11.817081155427859</v>
      </c>
      <c r="FC47" s="87">
        <v>989100.83981516608</v>
      </c>
      <c r="FD47" s="87">
        <v>12.224361270327435</v>
      </c>
      <c r="FE47" s="87">
        <v>1000923.2945045066</v>
      </c>
      <c r="FF47" s="87">
        <v>12.309641690172638</v>
      </c>
      <c r="FG47" s="87">
        <v>1001595.3943920187</v>
      </c>
      <c r="FH47" s="87">
        <v>12.482114942616633</v>
      </c>
      <c r="FI47" s="87">
        <v>1018730.8123404725</v>
      </c>
      <c r="FJ47" s="87">
        <v>13.0970388116442</v>
      </c>
      <c r="FK47" s="87">
        <v>1024631.3038956105</v>
      </c>
      <c r="FL47" s="87">
        <v>13.090158911652692</v>
      </c>
      <c r="FM47" s="87">
        <v>1026115.8017360611</v>
      </c>
      <c r="FN47" s="87">
        <v>12.902072537655242</v>
      </c>
      <c r="FO47" s="87">
        <v>1028217.5590407018</v>
      </c>
    </row>
    <row r="48" spans="1:171" ht="31.5" x14ac:dyDescent="0.5">
      <c r="B48" s="262">
        <v>5</v>
      </c>
      <c r="C48" s="264" t="s">
        <v>649</v>
      </c>
      <c r="D48" s="87">
        <v>12.596998695592458</v>
      </c>
      <c r="E48" s="87">
        <v>40237.090276078285</v>
      </c>
      <c r="F48" s="87">
        <v>11.334878651283079</v>
      </c>
      <c r="G48" s="87">
        <v>61158.015869998308</v>
      </c>
      <c r="H48" s="87">
        <v>10.149112403849914</v>
      </c>
      <c r="I48" s="87">
        <v>87168.513137134199</v>
      </c>
      <c r="J48" s="87">
        <v>9.2880054943544241</v>
      </c>
      <c r="K48" s="87">
        <v>108177.8537521937</v>
      </c>
      <c r="L48" s="87">
        <v>11.334885510319708</v>
      </c>
      <c r="M48" s="87">
        <v>140053.24027175127</v>
      </c>
      <c r="N48" s="87">
        <v>12.318686608973213</v>
      </c>
      <c r="O48" s="87">
        <v>167178.61767820138</v>
      </c>
      <c r="P48" s="87">
        <v>9.2424100521526213</v>
      </c>
      <c r="Q48" s="87">
        <v>111697.04559486372</v>
      </c>
      <c r="R48" s="87">
        <v>9.1619899927499056</v>
      </c>
      <c r="S48" s="87">
        <v>114413.22126531212</v>
      </c>
      <c r="T48" s="87">
        <v>9.067552713174857</v>
      </c>
      <c r="U48" s="87">
        <v>117325.24714384203</v>
      </c>
      <c r="V48" s="87">
        <v>9.242731553067598</v>
      </c>
      <c r="W48" s="87">
        <v>119545.74067009198</v>
      </c>
      <c r="X48" s="87">
        <v>9.3691191167937635</v>
      </c>
      <c r="Y48" s="87">
        <v>122180.51677547373</v>
      </c>
      <c r="Z48" s="87">
        <v>9.4176820198951745</v>
      </c>
      <c r="AA48" s="87">
        <v>127759.81405859331</v>
      </c>
      <c r="AB48" s="87">
        <v>10.14689838706612</v>
      </c>
      <c r="AC48" s="87">
        <v>129870.30378175835</v>
      </c>
      <c r="AD48" s="87">
        <v>10.596539990203402</v>
      </c>
      <c r="AE48" s="87">
        <v>130940.37186948002</v>
      </c>
      <c r="AF48" s="87">
        <v>10.747139566104707</v>
      </c>
      <c r="AG48" s="87">
        <v>133265.54606344827</v>
      </c>
      <c r="AH48" s="87">
        <v>10.734506964729807</v>
      </c>
      <c r="AI48" s="87">
        <v>133628.23732985236</v>
      </c>
      <c r="AJ48" s="87">
        <v>11.164608414102752</v>
      </c>
      <c r="AK48" s="87">
        <v>134504.67563097531</v>
      </c>
      <c r="AL48" s="87">
        <v>11.334885510319708</v>
      </c>
      <c r="AM48" s="87">
        <v>140053.24027175127</v>
      </c>
      <c r="AN48" s="87">
        <v>11.68522127645671</v>
      </c>
      <c r="AO48" s="87">
        <v>142469.21286740596</v>
      </c>
      <c r="AP48" s="87">
        <v>11.800272355182127</v>
      </c>
      <c r="AQ48" s="87">
        <v>145530.98248890118</v>
      </c>
      <c r="AR48" s="87">
        <v>11.800230556186451</v>
      </c>
      <c r="AS48" s="87">
        <v>149380.81678851636</v>
      </c>
      <c r="AT48" s="87">
        <v>11.811774530186824</v>
      </c>
      <c r="AU48" s="87">
        <v>150139.34144755703</v>
      </c>
      <c r="AV48" s="87">
        <v>11.461946903333223</v>
      </c>
      <c r="AW48" s="87">
        <v>154017.66486351701</v>
      </c>
      <c r="AX48" s="87">
        <v>11.851298957408934</v>
      </c>
      <c r="AY48" s="87">
        <v>156701.42059787095</v>
      </c>
      <c r="AZ48" s="87">
        <v>11.978890377268483</v>
      </c>
      <c r="BA48" s="87">
        <v>158524.28359108203</v>
      </c>
      <c r="BB48" s="87">
        <v>12.01325657758392</v>
      </c>
      <c r="BC48" s="87">
        <v>156391.304979907</v>
      </c>
      <c r="BD48" s="87">
        <v>12.12894030964573</v>
      </c>
      <c r="BE48" s="87">
        <v>158181.84644389033</v>
      </c>
      <c r="BF48" s="87">
        <v>12.411817991767814</v>
      </c>
      <c r="BG48" s="87">
        <v>162744.54216766736</v>
      </c>
      <c r="BH48" s="87">
        <v>12.411817991767814</v>
      </c>
      <c r="BI48" s="87">
        <v>162744.54216766736</v>
      </c>
      <c r="BJ48" s="87">
        <v>12.318686608973213</v>
      </c>
      <c r="BK48" s="87">
        <v>167178.61767820138</v>
      </c>
      <c r="BL48" s="87">
        <v>12.600229957123311</v>
      </c>
      <c r="BM48" s="87">
        <v>168660.28953613143</v>
      </c>
      <c r="BN48" s="87">
        <v>12.053982999318535</v>
      </c>
      <c r="BO48" s="87">
        <v>171269.18493950117</v>
      </c>
      <c r="BP48" s="87">
        <v>12.022620031918507</v>
      </c>
      <c r="BQ48" s="87">
        <v>174043.74561668301</v>
      </c>
      <c r="BR48" s="87">
        <v>12.020624014182266</v>
      </c>
      <c r="BS48" s="87">
        <v>174332.62914440306</v>
      </c>
      <c r="BT48" s="87">
        <v>12.025193571870798</v>
      </c>
      <c r="BU48" s="87">
        <v>175927.45753525093</v>
      </c>
      <c r="BV48" s="87">
        <v>12.039245840224631</v>
      </c>
      <c r="BW48" s="87">
        <v>177062.15402488303</v>
      </c>
      <c r="BX48" s="87">
        <v>12.188847774468634</v>
      </c>
      <c r="BY48" s="87">
        <v>179092.063723053</v>
      </c>
      <c r="BZ48" s="87">
        <v>12.17246244548809</v>
      </c>
      <c r="CA48" s="87">
        <v>180209.97857151038</v>
      </c>
      <c r="CB48" s="87">
        <v>12.394271046625613</v>
      </c>
      <c r="CC48" s="87">
        <v>182065.08242857241</v>
      </c>
      <c r="CD48" s="87">
        <v>12.343484638722023</v>
      </c>
      <c r="CE48" s="87">
        <v>182279.22381015652</v>
      </c>
      <c r="CF48" s="87">
        <v>12.294548391161243</v>
      </c>
      <c r="CG48" s="87">
        <v>184369.20775592542</v>
      </c>
      <c r="CH48" s="87">
        <v>12.270041158528352</v>
      </c>
      <c r="CI48" s="87">
        <v>186650.65348838596</v>
      </c>
      <c r="CJ48" s="87">
        <v>12.236996449722751</v>
      </c>
      <c r="CK48" s="87">
        <v>186507.94028148855</v>
      </c>
      <c r="CL48" s="87">
        <v>12.202771460668147</v>
      </c>
      <c r="CM48" s="87">
        <v>190416.53278664596</v>
      </c>
      <c r="CN48" s="87">
        <v>12.222705979375393</v>
      </c>
      <c r="CO48" s="87">
        <v>196343.435208946</v>
      </c>
      <c r="CP48" s="87">
        <v>12.165609720521651</v>
      </c>
      <c r="CQ48" s="87">
        <v>197476.15984856803</v>
      </c>
      <c r="CR48" s="87">
        <v>12.245389989773752</v>
      </c>
      <c r="CS48" s="87">
        <v>199584.26330062814</v>
      </c>
      <c r="CT48" s="87">
        <v>12.261402052704495</v>
      </c>
      <c r="CU48" s="87">
        <v>202156.39163708608</v>
      </c>
      <c r="CV48" s="87">
        <v>12.208632885175065</v>
      </c>
      <c r="CW48" s="87">
        <v>202505.42480534597</v>
      </c>
      <c r="CX48" s="87">
        <v>12.199986210065367</v>
      </c>
      <c r="CY48" s="87">
        <v>208375.93285823605</v>
      </c>
      <c r="CZ48" s="87">
        <v>12.175674305365355</v>
      </c>
      <c r="DA48" s="87">
        <v>208520.18313449097</v>
      </c>
      <c r="DB48" s="87">
        <v>11.924447930607819</v>
      </c>
      <c r="DC48" s="87">
        <v>207666.18593042291</v>
      </c>
      <c r="DD48" s="87">
        <v>11.208823358498657</v>
      </c>
      <c r="DE48" s="87">
        <v>206501.06198931346</v>
      </c>
      <c r="DF48" s="87">
        <v>11.003207831137839</v>
      </c>
      <c r="DG48" s="87">
        <v>208542.62764113344</v>
      </c>
      <c r="DH48" s="87">
        <v>10.913954965034318</v>
      </c>
      <c r="DI48" s="87">
        <v>207779.20496059599</v>
      </c>
      <c r="DJ48" s="87">
        <v>10.8270881605859</v>
      </c>
      <c r="DK48" s="87">
        <v>209886.45368305387</v>
      </c>
      <c r="DL48" s="87">
        <v>10.554670470787368</v>
      </c>
      <c r="DM48" s="87">
        <v>213311.36661917594</v>
      </c>
      <c r="DN48" s="87">
        <v>10.247203186809243</v>
      </c>
      <c r="DO48" s="87">
        <v>213937.46146479962</v>
      </c>
      <c r="DP48" s="87">
        <v>10.102437471289587</v>
      </c>
      <c r="DQ48" s="87">
        <v>213022.19212334781</v>
      </c>
      <c r="DR48" s="87">
        <v>9.971226320139511</v>
      </c>
      <c r="DS48" s="87">
        <v>217308.38369683558</v>
      </c>
      <c r="DT48" s="87">
        <v>9.6147566952189827</v>
      </c>
      <c r="DU48" s="87">
        <v>219499.25586261688</v>
      </c>
      <c r="DV48" s="87">
        <v>9.4822863099905028</v>
      </c>
      <c r="DW48" s="87">
        <v>225606.248117487</v>
      </c>
      <c r="DX48" s="87">
        <v>9.4676617300428898</v>
      </c>
      <c r="DY48" s="87">
        <v>230945.29311747273</v>
      </c>
      <c r="DZ48" s="87">
        <v>9.3172613629257874</v>
      </c>
      <c r="EA48" s="87">
        <v>233152.63501793452</v>
      </c>
      <c r="EB48" s="87">
        <v>9.2608995439311972</v>
      </c>
      <c r="EC48" s="87">
        <v>235647.34966969388</v>
      </c>
      <c r="ED48" s="87">
        <v>9.2172156474463165</v>
      </c>
      <c r="EE48" s="87">
        <v>248991.29830927806</v>
      </c>
      <c r="EF48" s="87">
        <v>9.2361593226775547</v>
      </c>
      <c r="EG48" s="87">
        <v>247833.55104379886</v>
      </c>
      <c r="EH48" s="87">
        <v>9.31589712073737</v>
      </c>
      <c r="EI48" s="87">
        <v>252102.27257889966</v>
      </c>
      <c r="EJ48" s="87">
        <v>9.3087358168002527</v>
      </c>
      <c r="EK48" s="87">
        <v>257026.69090330027</v>
      </c>
      <c r="EL48" s="87">
        <v>9.6307018257434258</v>
      </c>
      <c r="EM48" s="87">
        <v>257817.57970075493</v>
      </c>
      <c r="EN48" s="87">
        <v>9.6852347410681716</v>
      </c>
      <c r="EO48" s="87">
        <v>258803.63156665288</v>
      </c>
      <c r="EP48" s="87">
        <v>9.7523545191739505</v>
      </c>
      <c r="EQ48" s="87">
        <v>278190.31866195198</v>
      </c>
      <c r="ER48" s="87">
        <v>10.740774414494098</v>
      </c>
      <c r="ES48" s="87">
        <v>279985.41704547434</v>
      </c>
      <c r="ET48" s="87">
        <v>10.839983314006782</v>
      </c>
      <c r="EU48" s="87">
        <v>280951.94678180618</v>
      </c>
      <c r="EV48" s="87">
        <v>10.974085946228177</v>
      </c>
      <c r="EW48" s="87">
        <v>282992.95527455606</v>
      </c>
      <c r="EX48" s="87">
        <v>11.646394569318456</v>
      </c>
      <c r="EY48" s="87">
        <v>280638.54321339598</v>
      </c>
      <c r="EZ48" s="87">
        <v>11.664374800902417</v>
      </c>
      <c r="FA48" s="87">
        <v>281438.50785516598</v>
      </c>
      <c r="FB48" s="87">
        <v>11.619125699918214</v>
      </c>
      <c r="FC48" s="87">
        <v>279105.89313079597</v>
      </c>
      <c r="FD48" s="87">
        <v>12.096355880533956</v>
      </c>
      <c r="FE48" s="87">
        <v>282073.57060073013</v>
      </c>
      <c r="FF48" s="87">
        <v>11.980106722334796</v>
      </c>
      <c r="FG48" s="87">
        <v>283104.60363927978</v>
      </c>
      <c r="FH48" s="87">
        <v>12.09972757454508</v>
      </c>
      <c r="FI48" s="87">
        <v>281447.48914658389</v>
      </c>
      <c r="FJ48" s="87">
        <v>12.658504661651468</v>
      </c>
      <c r="FK48" s="87">
        <v>282651.35592438234</v>
      </c>
      <c r="FL48" s="87">
        <v>12.693045564879021</v>
      </c>
      <c r="FM48" s="87">
        <v>282262.10324864381</v>
      </c>
      <c r="FN48" s="87">
        <v>12.414421771560114</v>
      </c>
      <c r="FO48" s="87">
        <v>283883.71104909934</v>
      </c>
    </row>
    <row r="49" spans="2:171" x14ac:dyDescent="0.5">
      <c r="B49" s="262">
        <v>6</v>
      </c>
      <c r="C49" s="263" t="s">
        <v>249</v>
      </c>
      <c r="D49" s="87">
        <v>13.23395665969846</v>
      </c>
      <c r="E49" s="87">
        <v>57758.921425389999</v>
      </c>
      <c r="F49" s="87">
        <v>11.540767320568426</v>
      </c>
      <c r="G49" s="87">
        <v>57673.183244221</v>
      </c>
      <c r="H49" s="87">
        <v>10.570552655599155</v>
      </c>
      <c r="I49" s="87">
        <v>61728.820918210004</v>
      </c>
      <c r="J49" s="87">
        <v>9.3698001996509497</v>
      </c>
      <c r="K49" s="87">
        <v>81240.8687336</v>
      </c>
      <c r="L49" s="87">
        <v>11.942340466551894</v>
      </c>
      <c r="M49" s="87">
        <v>104245.21593393</v>
      </c>
      <c r="N49" s="87">
        <v>12.826315694744252</v>
      </c>
      <c r="O49" s="87">
        <v>114735.10752489998</v>
      </c>
      <c r="P49" s="87">
        <v>9.4161929695800719</v>
      </c>
      <c r="Q49" s="87">
        <v>83266.441590989998</v>
      </c>
      <c r="R49" s="87">
        <v>9.2025850555689708</v>
      </c>
      <c r="S49" s="87">
        <v>85276.335041109982</v>
      </c>
      <c r="T49" s="87">
        <v>9.1593080126761901</v>
      </c>
      <c r="U49" s="87">
        <v>87993.078317730979</v>
      </c>
      <c r="V49" s="87">
        <v>9.376551617369822</v>
      </c>
      <c r="W49" s="87">
        <v>89301.714988200998</v>
      </c>
      <c r="X49" s="87">
        <v>9.5367287069350812</v>
      </c>
      <c r="Y49" s="87">
        <v>92542.173336070991</v>
      </c>
      <c r="Z49" s="87">
        <v>9.8020761479522545</v>
      </c>
      <c r="AA49" s="87">
        <v>96619.075106080985</v>
      </c>
      <c r="AB49" s="87">
        <v>10.593909033538344</v>
      </c>
      <c r="AC49" s="87">
        <v>98968.334685529975</v>
      </c>
      <c r="AD49" s="87">
        <v>11.134455251208125</v>
      </c>
      <c r="AE49" s="87">
        <v>100204.02428081998</v>
      </c>
      <c r="AF49" s="87">
        <v>11.417589683474723</v>
      </c>
      <c r="AG49" s="87">
        <v>101058.01809242999</v>
      </c>
      <c r="AH49" s="87">
        <v>10.794007325515363</v>
      </c>
      <c r="AI49" s="87">
        <v>101613.49581617001</v>
      </c>
      <c r="AJ49" s="87">
        <v>11.823303322541639</v>
      </c>
      <c r="AK49" s="87">
        <v>102695.96765161603</v>
      </c>
      <c r="AL49" s="87">
        <v>11.942340466551894</v>
      </c>
      <c r="AM49" s="87">
        <v>104245.21593393</v>
      </c>
      <c r="AN49" s="87">
        <v>12.278012677030382</v>
      </c>
      <c r="AO49" s="87">
        <v>104291.36589618998</v>
      </c>
      <c r="AP49" s="87">
        <v>12.364755744348937</v>
      </c>
      <c r="AQ49" s="87">
        <v>103146.407913991</v>
      </c>
      <c r="AR49" s="87">
        <v>12.376464547969476</v>
      </c>
      <c r="AS49" s="87">
        <v>103197.13699300103</v>
      </c>
      <c r="AT49" s="87">
        <v>12.171872152649643</v>
      </c>
      <c r="AU49" s="87">
        <v>104347.16828566094</v>
      </c>
      <c r="AV49" s="87">
        <v>11.432941534089679</v>
      </c>
      <c r="AW49" s="87">
        <v>105581.271899571</v>
      </c>
      <c r="AX49" s="87">
        <v>12.262726498162662</v>
      </c>
      <c r="AY49" s="87">
        <v>108370.27815622998</v>
      </c>
      <c r="AZ49" s="87">
        <v>12.469025076664961</v>
      </c>
      <c r="BA49" s="87">
        <v>108672.59102714098</v>
      </c>
      <c r="BB49" s="87">
        <v>12.546046015256209</v>
      </c>
      <c r="BC49" s="87">
        <v>111270.42172696999</v>
      </c>
      <c r="BD49" s="87">
        <v>12.719149301977305</v>
      </c>
      <c r="BE49" s="87">
        <v>113778.22997335</v>
      </c>
      <c r="BF49" s="87">
        <v>12.93471849767608</v>
      </c>
      <c r="BG49" s="87">
        <v>113388.86669447001</v>
      </c>
      <c r="BH49" s="87">
        <v>12.93471849767608</v>
      </c>
      <c r="BI49" s="87">
        <v>113388.86669447001</v>
      </c>
      <c r="BJ49" s="87">
        <v>12.826315694744252</v>
      </c>
      <c r="BK49" s="87">
        <v>114735.10752489998</v>
      </c>
      <c r="BL49" s="87">
        <v>13.086948007151562</v>
      </c>
      <c r="BM49" s="87">
        <v>115915.71255314996</v>
      </c>
      <c r="BN49" s="87">
        <v>12.993250413502041</v>
      </c>
      <c r="BO49" s="87">
        <v>116250.68921794102</v>
      </c>
      <c r="BP49" s="87">
        <v>12.945247867795338</v>
      </c>
      <c r="BQ49" s="87">
        <v>119107.03299129095</v>
      </c>
      <c r="BR49" s="87">
        <v>12.869314172369897</v>
      </c>
      <c r="BS49" s="87">
        <v>120076.12806368101</v>
      </c>
      <c r="BT49" s="87">
        <v>12.882887776347875</v>
      </c>
      <c r="BU49" s="87">
        <v>118694.36305065101</v>
      </c>
      <c r="BV49" s="87">
        <v>12.911760024579888</v>
      </c>
      <c r="BW49" s="87">
        <v>117566.01786618101</v>
      </c>
      <c r="BX49" s="87">
        <v>12.872438998133948</v>
      </c>
      <c r="BY49" s="87">
        <v>116847.41069422998</v>
      </c>
      <c r="BZ49" s="87">
        <v>12.846283853792823</v>
      </c>
      <c r="CA49" s="87">
        <v>116723.37914032416</v>
      </c>
      <c r="CB49" s="87">
        <v>12.706484255860467</v>
      </c>
      <c r="CC49" s="87">
        <v>117291.9266382511</v>
      </c>
      <c r="CD49" s="87">
        <v>12.634852311156981</v>
      </c>
      <c r="CE49" s="87">
        <v>118075.44875714107</v>
      </c>
      <c r="CF49" s="87">
        <v>12.544868749558992</v>
      </c>
      <c r="CG49" s="87">
        <v>119436.75465494108</v>
      </c>
      <c r="CH49" s="87">
        <v>12.450951981099507</v>
      </c>
      <c r="CI49" s="87">
        <v>118860.33896084109</v>
      </c>
      <c r="CJ49" s="87">
        <v>12.431442418657861</v>
      </c>
      <c r="CK49" s="87">
        <v>118203.13435648003</v>
      </c>
      <c r="CL49" s="87">
        <v>12.386458139258844</v>
      </c>
      <c r="CM49" s="87">
        <v>119631.28861992</v>
      </c>
      <c r="CN49" s="87">
        <v>12.394377047309352</v>
      </c>
      <c r="CO49" s="87">
        <v>129590.38854260999</v>
      </c>
      <c r="CP49" s="87">
        <v>12.396378378451429</v>
      </c>
      <c r="CQ49" s="87">
        <v>129710.21888410916</v>
      </c>
      <c r="CR49" s="87">
        <v>12.379417328275943</v>
      </c>
      <c r="CS49" s="87">
        <v>131716.22519281</v>
      </c>
      <c r="CT49" s="87">
        <v>12.324917990248551</v>
      </c>
      <c r="CU49" s="87">
        <v>133995.68223580997</v>
      </c>
      <c r="CV49" s="87">
        <v>12.258389398431095</v>
      </c>
      <c r="CW49" s="87">
        <v>134958.87541139001</v>
      </c>
      <c r="CX49" s="87">
        <v>12.266809521261836</v>
      </c>
      <c r="CY49" s="87">
        <v>133160.27984501002</v>
      </c>
      <c r="CZ49" s="87">
        <v>12.217024921794312</v>
      </c>
      <c r="DA49" s="87">
        <v>133493.92477725996</v>
      </c>
      <c r="DB49" s="87">
        <v>12.052259809333838</v>
      </c>
      <c r="DC49" s="87">
        <v>132736.79839615</v>
      </c>
      <c r="DD49" s="87">
        <v>11.562070008081132</v>
      </c>
      <c r="DE49" s="87">
        <v>132012.80095549999</v>
      </c>
      <c r="DF49" s="87">
        <v>11.162373694025179</v>
      </c>
      <c r="DG49" s="87">
        <v>140543.75075357</v>
      </c>
      <c r="DH49" s="87">
        <v>10.910656426056185</v>
      </c>
      <c r="DI49" s="87">
        <v>142081.95076178998</v>
      </c>
      <c r="DJ49" s="87">
        <v>10.665740417195346</v>
      </c>
      <c r="DK49" s="87">
        <v>138324.10156314998</v>
      </c>
      <c r="DL49" s="87">
        <v>10.406994062183214</v>
      </c>
      <c r="DM49" s="87">
        <v>137972.22808106005</v>
      </c>
      <c r="DN49" s="87">
        <v>10.027392940115559</v>
      </c>
      <c r="DO49" s="87">
        <v>139673.50509381003</v>
      </c>
      <c r="DP49" s="87">
        <v>9.9109850784103006</v>
      </c>
      <c r="DQ49" s="87">
        <v>145572.05743069007</v>
      </c>
      <c r="DR49" s="87">
        <v>9.7148309917755533</v>
      </c>
      <c r="DS49" s="87">
        <v>145278.92336491993</v>
      </c>
      <c r="DT49" s="87">
        <v>9.3853435391663904</v>
      </c>
      <c r="DU49" s="87">
        <v>147930.75440829</v>
      </c>
      <c r="DV49" s="87">
        <v>9.3273141662566275</v>
      </c>
      <c r="DW49" s="87">
        <v>148095.45006798999</v>
      </c>
      <c r="DX49" s="87">
        <v>9.1927484079487822</v>
      </c>
      <c r="DY49" s="87">
        <v>162722.07991502006</v>
      </c>
      <c r="DZ49" s="87">
        <v>9.1310034823641466</v>
      </c>
      <c r="EA49" s="87">
        <v>155016.37898135005</v>
      </c>
      <c r="EB49" s="87">
        <v>9.0874132806992893</v>
      </c>
      <c r="EC49" s="87">
        <v>155730.54764732</v>
      </c>
      <c r="ED49" s="87">
        <v>9.0557806006550461</v>
      </c>
      <c r="EE49" s="87">
        <v>159217.48707697989</v>
      </c>
      <c r="EF49" s="87">
        <v>9.0398364989139743</v>
      </c>
      <c r="EG49" s="87">
        <v>165224.89871432001</v>
      </c>
      <c r="EH49" s="87">
        <v>9.1174639678395355</v>
      </c>
      <c r="EI49" s="87">
        <v>165641.32571230998</v>
      </c>
      <c r="EJ49" s="87">
        <v>9.1353067662577896</v>
      </c>
      <c r="EK49" s="87">
        <v>171418.99400418194</v>
      </c>
      <c r="EL49" s="87">
        <v>9.4505213533613937</v>
      </c>
      <c r="EM49" s="87">
        <v>174850.70477451183</v>
      </c>
      <c r="EN49" s="87">
        <v>9.6259872118422489</v>
      </c>
      <c r="EO49" s="87">
        <v>176939.95881009178</v>
      </c>
      <c r="EP49" s="87">
        <v>9.726639249904526</v>
      </c>
      <c r="EQ49" s="87">
        <v>180786.4710888236</v>
      </c>
      <c r="ER49" s="87">
        <v>10.772926146098282</v>
      </c>
      <c r="ES49" s="87">
        <v>181202.48010095995</v>
      </c>
      <c r="ET49" s="87">
        <v>10.9358094341639</v>
      </c>
      <c r="EU49" s="87">
        <v>182304.59203764002</v>
      </c>
      <c r="EV49" s="87">
        <v>11.021630852325773</v>
      </c>
      <c r="EW49" s="87">
        <v>171657.47726747001</v>
      </c>
      <c r="EX49" s="87">
        <v>11.885239845499031</v>
      </c>
      <c r="EY49" s="87">
        <v>192099.16473116999</v>
      </c>
      <c r="EZ49" s="87">
        <v>11.958602482291816</v>
      </c>
      <c r="FA49" s="87">
        <v>195620.19472884995</v>
      </c>
      <c r="FB49" s="87">
        <v>11.825932976462939</v>
      </c>
      <c r="FC49" s="87">
        <v>199641.17362327009</v>
      </c>
      <c r="FD49" s="87">
        <v>12.408123123981433</v>
      </c>
      <c r="FE49" s="87">
        <v>211542.46113174999</v>
      </c>
      <c r="FF49" s="87">
        <v>11.853661294266651</v>
      </c>
      <c r="FG49" s="87">
        <v>227259.95561202019</v>
      </c>
      <c r="FH49" s="87">
        <v>12.495646809816344</v>
      </c>
      <c r="FI49" s="87">
        <v>206845.94942768017</v>
      </c>
      <c r="FJ49" s="87">
        <v>13.072436913151497</v>
      </c>
      <c r="FK49" s="87">
        <v>205740.24661524006</v>
      </c>
      <c r="FL49" s="87">
        <v>13.042803210386372</v>
      </c>
      <c r="FM49" s="87">
        <v>191823.86421353006</v>
      </c>
      <c r="FN49" s="87">
        <v>12.969014213635148</v>
      </c>
      <c r="FO49" s="87">
        <v>194089.22374653997</v>
      </c>
    </row>
    <row r="50" spans="2:171" x14ac:dyDescent="0.5">
      <c r="B50" s="62">
        <v>7</v>
      </c>
      <c r="C50" s="263" t="s">
        <v>250</v>
      </c>
      <c r="D50" s="87">
        <v>12.725605746780273</v>
      </c>
      <c r="E50" s="87">
        <v>5319.8847653549992</v>
      </c>
      <c r="F50" s="87">
        <v>10.354396657659903</v>
      </c>
      <c r="G50" s="87">
        <v>10229.41987673</v>
      </c>
      <c r="H50" s="87">
        <v>9.5456521066654396</v>
      </c>
      <c r="I50" s="87">
        <v>16083.921973379998</v>
      </c>
      <c r="J50" s="87">
        <v>8.0055796649916147</v>
      </c>
      <c r="K50" s="87">
        <v>27939.104650909998</v>
      </c>
      <c r="L50" s="87">
        <v>12.273483606622754</v>
      </c>
      <c r="M50" s="87">
        <v>34419.827632520006</v>
      </c>
      <c r="N50" s="87">
        <v>12.591253643110512</v>
      </c>
      <c r="O50" s="87">
        <v>33207.616342446985</v>
      </c>
      <c r="P50" s="87">
        <v>8.4339732603718378</v>
      </c>
      <c r="Q50" s="87">
        <v>28475.147404489995</v>
      </c>
      <c r="R50" s="87">
        <v>7.8737712135260098</v>
      </c>
      <c r="S50" s="87">
        <v>28652.202998549998</v>
      </c>
      <c r="T50" s="87">
        <v>7.8680356447772377</v>
      </c>
      <c r="U50" s="87">
        <v>29857.026999310008</v>
      </c>
      <c r="V50" s="87">
        <v>8.1813892755649515</v>
      </c>
      <c r="W50" s="87">
        <v>30000.562961499996</v>
      </c>
      <c r="X50" s="87">
        <v>8.5162811811768471</v>
      </c>
      <c r="Y50" s="87">
        <v>29588.696428140003</v>
      </c>
      <c r="Z50" s="87">
        <v>9.1493410305966503</v>
      </c>
      <c r="AA50" s="87">
        <v>32288.119386059996</v>
      </c>
      <c r="AB50" s="87">
        <v>10.427394967998628</v>
      </c>
      <c r="AC50" s="87">
        <v>33801.56700974999</v>
      </c>
      <c r="AD50" s="87">
        <v>11.006680621079708</v>
      </c>
      <c r="AE50" s="87">
        <v>31943.370709680003</v>
      </c>
      <c r="AF50" s="87">
        <v>11.396779717048185</v>
      </c>
      <c r="AG50" s="87">
        <v>31298.754963629999</v>
      </c>
      <c r="AH50" s="87">
        <v>11.161019730039582</v>
      </c>
      <c r="AI50" s="87">
        <v>31213.79312808</v>
      </c>
      <c r="AJ50" s="87">
        <v>12.016696554475212</v>
      </c>
      <c r="AK50" s="87">
        <v>31743.316802450005</v>
      </c>
      <c r="AL50" s="87">
        <v>12.273483606622754</v>
      </c>
      <c r="AM50" s="87">
        <v>34419.827632520006</v>
      </c>
      <c r="AN50" s="87">
        <v>12.426024406321963</v>
      </c>
      <c r="AO50" s="87">
        <v>34044.756403259998</v>
      </c>
      <c r="AP50" s="87">
        <v>12.396898129466571</v>
      </c>
      <c r="AQ50" s="87">
        <v>33747.406536559996</v>
      </c>
      <c r="AR50" s="87">
        <v>12.272132746838317</v>
      </c>
      <c r="AS50" s="87">
        <v>34893.561025740004</v>
      </c>
      <c r="AT50" s="87">
        <v>12.052299571744937</v>
      </c>
      <c r="AU50" s="87">
        <v>33957.9043466</v>
      </c>
      <c r="AV50" s="87">
        <v>11.361970820533049</v>
      </c>
      <c r="AW50" s="87">
        <v>35367.48017998998</v>
      </c>
      <c r="AX50" s="87">
        <v>12.0599945927778</v>
      </c>
      <c r="AY50" s="87">
        <v>34966.699184709993</v>
      </c>
      <c r="AZ50" s="87">
        <v>12.254066388229175</v>
      </c>
      <c r="BA50" s="87">
        <v>35243.408044796997</v>
      </c>
      <c r="BB50" s="87">
        <v>12.358276957718887</v>
      </c>
      <c r="BC50" s="87">
        <v>34497.883352700002</v>
      </c>
      <c r="BD50" s="87">
        <v>12.414453857542956</v>
      </c>
      <c r="BE50" s="87">
        <v>34112.557094797005</v>
      </c>
      <c r="BF50" s="87">
        <v>12.737360772362953</v>
      </c>
      <c r="BG50" s="87">
        <v>33585.546765177009</v>
      </c>
      <c r="BH50" s="87">
        <v>12.737360772362953</v>
      </c>
      <c r="BI50" s="87">
        <v>33585.546765177009</v>
      </c>
      <c r="BJ50" s="87">
        <v>12.591253643110512</v>
      </c>
      <c r="BK50" s="87">
        <v>33207.616342446985</v>
      </c>
      <c r="BL50" s="87">
        <v>12.845969384577604</v>
      </c>
      <c r="BM50" s="87">
        <v>32400.656296087003</v>
      </c>
      <c r="BN50" s="87">
        <v>12.722904589889506</v>
      </c>
      <c r="BO50" s="87">
        <v>33172.960112087007</v>
      </c>
      <c r="BP50" s="87">
        <v>12.747047239090138</v>
      </c>
      <c r="BQ50" s="87">
        <v>33621.419956616999</v>
      </c>
      <c r="BR50" s="87">
        <v>12.653040248645624</v>
      </c>
      <c r="BS50" s="87">
        <v>31194.410975646995</v>
      </c>
      <c r="BT50" s="87">
        <v>12.57554022148658</v>
      </c>
      <c r="BU50" s="87">
        <v>31941.440228516993</v>
      </c>
      <c r="BV50" s="87">
        <v>12.627455642325817</v>
      </c>
      <c r="BW50" s="87">
        <v>33917.954242956992</v>
      </c>
      <c r="BX50" s="87">
        <v>12.552783783120516</v>
      </c>
      <c r="BY50" s="87">
        <v>32898.184603267007</v>
      </c>
      <c r="BZ50" s="87">
        <v>12.398285339172286</v>
      </c>
      <c r="CA50" s="87">
        <v>32548.713719306994</v>
      </c>
      <c r="CB50" s="87">
        <v>12.392442350306741</v>
      </c>
      <c r="CC50" s="87">
        <v>33297.751772740005</v>
      </c>
      <c r="CD50" s="87">
        <v>12.291560214535643</v>
      </c>
      <c r="CE50" s="87">
        <v>33774.071411740006</v>
      </c>
      <c r="CF50" s="87">
        <v>12.241469198881431</v>
      </c>
      <c r="CG50" s="87">
        <v>33565.128289270004</v>
      </c>
      <c r="CH50" s="87">
        <v>12.207411706649754</v>
      </c>
      <c r="CI50" s="87">
        <v>35571.386322130005</v>
      </c>
      <c r="CJ50" s="87">
        <v>12.180511287927846</v>
      </c>
      <c r="CK50" s="87">
        <v>35221.403258819992</v>
      </c>
      <c r="CL50" s="87">
        <v>12.041494205354326</v>
      </c>
      <c r="CM50" s="87">
        <v>34929.877100780002</v>
      </c>
      <c r="CN50" s="87">
        <v>12.019322264809411</v>
      </c>
      <c r="CO50" s="87">
        <v>35615.75602973999</v>
      </c>
      <c r="CP50" s="87">
        <v>12.131442086950113</v>
      </c>
      <c r="CQ50" s="87">
        <v>35069.226180229991</v>
      </c>
      <c r="CR50" s="87">
        <v>12.060407244750627</v>
      </c>
      <c r="CS50" s="87">
        <v>34945.137417650003</v>
      </c>
      <c r="CT50" s="87">
        <v>12.107712679153778</v>
      </c>
      <c r="CU50" s="87">
        <v>35645.711492449998</v>
      </c>
      <c r="CV50" s="87">
        <v>12.005047860594306</v>
      </c>
      <c r="CW50" s="87">
        <v>35156.500957039992</v>
      </c>
      <c r="CX50" s="87">
        <v>11.93172389393923</v>
      </c>
      <c r="CY50" s="87">
        <v>37151.248155124995</v>
      </c>
      <c r="CZ50" s="87">
        <v>11.903290270897774</v>
      </c>
      <c r="DA50" s="87">
        <v>38059.103516484996</v>
      </c>
      <c r="DB50" s="87">
        <v>11.794466931331915</v>
      </c>
      <c r="DC50" s="87">
        <v>37982.818814794999</v>
      </c>
      <c r="DD50" s="87">
        <v>11.447307455521861</v>
      </c>
      <c r="DE50" s="87">
        <v>38162.394223480005</v>
      </c>
      <c r="DF50" s="87">
        <v>10.852530368147205</v>
      </c>
      <c r="DG50" s="87">
        <v>41345.03355610001</v>
      </c>
      <c r="DH50" s="87">
        <v>10.417454697879677</v>
      </c>
      <c r="DI50" s="87">
        <v>41355.844210674994</v>
      </c>
      <c r="DJ50" s="87">
        <v>10.089601940314296</v>
      </c>
      <c r="DK50" s="87">
        <v>43165.983456515009</v>
      </c>
      <c r="DL50" s="87">
        <v>9.465915357913179</v>
      </c>
      <c r="DM50" s="87">
        <v>48564.232263885002</v>
      </c>
      <c r="DN50" s="87">
        <v>9.014899606087587</v>
      </c>
      <c r="DO50" s="87">
        <v>50390.856645285006</v>
      </c>
      <c r="DP50" s="87">
        <v>8.8234812914982541</v>
      </c>
      <c r="DQ50" s="87">
        <v>56612.671918184999</v>
      </c>
      <c r="DR50" s="87">
        <v>8.70148877944</v>
      </c>
      <c r="DS50" s="87">
        <v>64059.652623344991</v>
      </c>
      <c r="DT50" s="87">
        <v>8.3870234091415092</v>
      </c>
      <c r="DU50" s="87">
        <v>66199.130996149979</v>
      </c>
      <c r="DV50" s="87">
        <v>8.502328606548831</v>
      </c>
      <c r="DW50" s="87">
        <v>70411.651590479974</v>
      </c>
      <c r="DX50" s="87">
        <v>8.4761250518877755</v>
      </c>
      <c r="DY50" s="87">
        <v>78994.437621949983</v>
      </c>
      <c r="DZ50" s="87">
        <v>8.2028467766732582</v>
      </c>
      <c r="EA50" s="87">
        <v>81611.549565360008</v>
      </c>
      <c r="EB50" s="87">
        <v>8.0713954752351889</v>
      </c>
      <c r="EC50" s="87">
        <v>81259.048995639998</v>
      </c>
      <c r="ED50" s="87">
        <v>8.0474452102535761</v>
      </c>
      <c r="EE50" s="87">
        <v>90923.624939729998</v>
      </c>
      <c r="EF50" s="87">
        <v>8.1383997689785996</v>
      </c>
      <c r="EG50" s="87">
        <v>92085.020870529959</v>
      </c>
      <c r="EH50" s="87">
        <v>8.2591483171841595</v>
      </c>
      <c r="EI50" s="87">
        <v>88437.066909640009</v>
      </c>
      <c r="EJ50" s="87">
        <v>8.3569567871981381</v>
      </c>
      <c r="EK50" s="87">
        <v>88206.067134439989</v>
      </c>
      <c r="EL50" s="87">
        <v>8.8305263508801968</v>
      </c>
      <c r="EM50" s="87">
        <v>86159.424913069975</v>
      </c>
      <c r="EN50" s="87">
        <v>9.1249743726640737</v>
      </c>
      <c r="EO50" s="87">
        <v>84611.642079579964</v>
      </c>
      <c r="EP50" s="87">
        <v>9.4068556958758016</v>
      </c>
      <c r="EQ50" s="87">
        <v>83705.354666850006</v>
      </c>
      <c r="ER50" s="87">
        <v>10.331801777899743</v>
      </c>
      <c r="ES50" s="87">
        <v>82447.458326360007</v>
      </c>
      <c r="ET50" s="87">
        <v>10.587895580584215</v>
      </c>
      <c r="EU50" s="87">
        <v>79777.603248230007</v>
      </c>
      <c r="EV50" s="87">
        <v>10.897183654792588</v>
      </c>
      <c r="EW50" s="87">
        <v>78409.987187899998</v>
      </c>
      <c r="EX50" s="87">
        <v>11.896386639526854</v>
      </c>
      <c r="EY50" s="87">
        <v>75168.861347449973</v>
      </c>
      <c r="EZ50" s="87">
        <v>12.057529456658038</v>
      </c>
      <c r="FA50" s="87">
        <v>71713.78889361996</v>
      </c>
      <c r="FB50" s="87">
        <v>12.253741291723676</v>
      </c>
      <c r="FC50" s="87">
        <v>64818.975833290009</v>
      </c>
      <c r="FD50" s="87">
        <v>12.890036634202499</v>
      </c>
      <c r="FE50" s="87">
        <v>61563.896654470002</v>
      </c>
      <c r="FF50" s="87">
        <v>13.11938235156223</v>
      </c>
      <c r="FG50" s="87">
        <v>60319.074112949995</v>
      </c>
      <c r="FH50" s="87">
        <v>13.323848267753707</v>
      </c>
      <c r="FI50" s="87">
        <v>60348.286011610013</v>
      </c>
      <c r="FJ50" s="87">
        <v>13.947520870605997</v>
      </c>
      <c r="FK50" s="87">
        <v>59911.768876779992</v>
      </c>
      <c r="FL50" s="87">
        <v>14.002285190337853</v>
      </c>
      <c r="FM50" s="87">
        <v>58765.694600012568</v>
      </c>
      <c r="FN50" s="87">
        <v>14.044649589101384</v>
      </c>
      <c r="FO50" s="87">
        <v>58404.896820479982</v>
      </c>
    </row>
    <row r="51" spans="2:171" x14ac:dyDescent="0.5">
      <c r="B51" s="262">
        <v>8</v>
      </c>
      <c r="C51" s="263" t="s">
        <v>251</v>
      </c>
      <c r="D51" s="87">
        <v>13.050807196916226</v>
      </c>
      <c r="E51" s="87">
        <v>29450.762511543693</v>
      </c>
      <c r="F51" s="87">
        <v>11.446633681096042</v>
      </c>
      <c r="G51" s="87">
        <v>38297.302054207503</v>
      </c>
      <c r="H51" s="87">
        <v>10.185755423158987</v>
      </c>
      <c r="I51" s="87">
        <v>52431.485159234893</v>
      </c>
      <c r="J51" s="87">
        <v>9.5151235963335132</v>
      </c>
      <c r="K51" s="87">
        <v>76618.565482021935</v>
      </c>
      <c r="L51" s="87">
        <v>12.028361067363557</v>
      </c>
      <c r="M51" s="87">
        <v>120085.96593482027</v>
      </c>
      <c r="N51" s="87">
        <v>13.112203573526962</v>
      </c>
      <c r="O51" s="87">
        <v>137279.04203391913</v>
      </c>
      <c r="P51" s="87">
        <v>9.5660613323530015</v>
      </c>
      <c r="Q51" s="87">
        <v>83518.22225560309</v>
      </c>
      <c r="R51" s="87">
        <v>9.3984963376927624</v>
      </c>
      <c r="S51" s="87">
        <v>86013.598883908184</v>
      </c>
      <c r="T51" s="87">
        <v>9.3440253104633655</v>
      </c>
      <c r="U51" s="87">
        <v>89851.487786633705</v>
      </c>
      <c r="V51" s="87">
        <v>9.4475919206567198</v>
      </c>
      <c r="W51" s="87">
        <v>93708.629753861809</v>
      </c>
      <c r="X51" s="87">
        <v>9.4861272443730051</v>
      </c>
      <c r="Y51" s="87">
        <v>99963.035979379143</v>
      </c>
      <c r="Z51" s="87">
        <v>9.7232162003351306</v>
      </c>
      <c r="AA51" s="87">
        <v>106711.63814458967</v>
      </c>
      <c r="AB51" s="87">
        <v>10.518199528224589</v>
      </c>
      <c r="AC51" s="87">
        <v>110463.67402986567</v>
      </c>
      <c r="AD51" s="87">
        <v>11.087248261627687</v>
      </c>
      <c r="AE51" s="87">
        <v>112194.97624360441</v>
      </c>
      <c r="AF51" s="87">
        <v>11.313856668496344</v>
      </c>
      <c r="AG51" s="87">
        <v>114838.69615776019</v>
      </c>
      <c r="AH51" s="87">
        <v>10.782331442671353</v>
      </c>
      <c r="AI51" s="87">
        <v>115626.58328715496</v>
      </c>
      <c r="AJ51" s="87">
        <v>11.86850681311793</v>
      </c>
      <c r="AK51" s="87">
        <v>116266.5417491807</v>
      </c>
      <c r="AL51" s="87">
        <v>12.028361067363557</v>
      </c>
      <c r="AM51" s="87">
        <v>120085.96593482027</v>
      </c>
      <c r="AN51" s="87">
        <v>12.353956080552773</v>
      </c>
      <c r="AO51" s="87">
        <v>120615.83201290318</v>
      </c>
      <c r="AP51" s="87">
        <v>12.499905952165005</v>
      </c>
      <c r="AQ51" s="87">
        <v>120980.6316746262</v>
      </c>
      <c r="AR51" s="87">
        <v>12.475912382185442</v>
      </c>
      <c r="AS51" s="87">
        <v>121231.29448057964</v>
      </c>
      <c r="AT51" s="87">
        <v>12.396659929496701</v>
      </c>
      <c r="AU51" s="87">
        <v>122724.23825853007</v>
      </c>
      <c r="AV51" s="87">
        <v>11.539460782417656</v>
      </c>
      <c r="AW51" s="87">
        <v>125676.79157160055</v>
      </c>
      <c r="AX51" s="87">
        <v>12.505324235534198</v>
      </c>
      <c r="AY51" s="87">
        <v>127792.44044626458</v>
      </c>
      <c r="AZ51" s="87">
        <v>12.653419909921597</v>
      </c>
      <c r="BA51" s="87">
        <v>129289.00492852496</v>
      </c>
      <c r="BB51" s="87">
        <v>12.746711480241313</v>
      </c>
      <c r="BC51" s="87">
        <v>129439.08399579332</v>
      </c>
      <c r="BD51" s="87">
        <v>12.870755162656611</v>
      </c>
      <c r="BE51" s="87">
        <v>130671.06569493908</v>
      </c>
      <c r="BF51" s="87">
        <v>13.169960703458628</v>
      </c>
      <c r="BG51" s="87">
        <v>133537.06160228318</v>
      </c>
      <c r="BH51" s="87">
        <v>13.169960703458628</v>
      </c>
      <c r="BI51" s="87">
        <v>133537.06160228318</v>
      </c>
      <c r="BJ51" s="87">
        <v>13.112203573526962</v>
      </c>
      <c r="BK51" s="87">
        <v>137279.04203391913</v>
      </c>
      <c r="BL51" s="87">
        <v>13.240736721831921</v>
      </c>
      <c r="BM51" s="87">
        <v>139170.98562072724</v>
      </c>
      <c r="BN51" s="87">
        <v>13.216799948973684</v>
      </c>
      <c r="BO51" s="87">
        <v>139944.20868895797</v>
      </c>
      <c r="BP51" s="87">
        <v>12.983093957516386</v>
      </c>
      <c r="BQ51" s="87">
        <v>140529.78578871224</v>
      </c>
      <c r="BR51" s="87">
        <v>13.112366768434832</v>
      </c>
      <c r="BS51" s="87">
        <v>141429.63480096401</v>
      </c>
      <c r="BT51" s="87">
        <v>13.075691613473131</v>
      </c>
      <c r="BU51" s="87">
        <v>144053.00340080683</v>
      </c>
      <c r="BV51" s="87">
        <v>13.112745371751533</v>
      </c>
      <c r="BW51" s="87">
        <v>145368.11933810951</v>
      </c>
      <c r="BX51" s="87">
        <v>13.159254068780537</v>
      </c>
      <c r="BY51" s="87">
        <v>146166.01987018948</v>
      </c>
      <c r="BZ51" s="87">
        <v>13.173175935660783</v>
      </c>
      <c r="CA51" s="87">
        <v>146314.07381020172</v>
      </c>
      <c r="CB51" s="87">
        <v>13.120636055821279</v>
      </c>
      <c r="CC51" s="87">
        <v>145291.20984876409</v>
      </c>
      <c r="CD51" s="87">
        <v>13.059257810462471</v>
      </c>
      <c r="CE51" s="87">
        <v>145106.68970562145</v>
      </c>
      <c r="CF51" s="87">
        <v>13.021556051340129</v>
      </c>
      <c r="CG51" s="87">
        <v>144526.71667787898</v>
      </c>
      <c r="CH51" s="87">
        <v>13.022133139890018</v>
      </c>
      <c r="CI51" s="87">
        <v>141825.70278193697</v>
      </c>
      <c r="CJ51" s="87">
        <v>12.948088641598751</v>
      </c>
      <c r="CK51" s="87">
        <v>144132.95700415655</v>
      </c>
      <c r="CL51" s="87">
        <v>12.913206761371294</v>
      </c>
      <c r="CM51" s="87">
        <v>143762.85945239392</v>
      </c>
      <c r="CN51" s="87">
        <v>12.935746691469545</v>
      </c>
      <c r="CO51" s="87">
        <v>145222.32113255386</v>
      </c>
      <c r="CP51" s="87">
        <v>12.869326682978583</v>
      </c>
      <c r="CQ51" s="87">
        <v>145412.13655368279</v>
      </c>
      <c r="CR51" s="87">
        <v>12.915353167993379</v>
      </c>
      <c r="CS51" s="87">
        <v>146089.21012813284</v>
      </c>
      <c r="CT51" s="87">
        <v>12.895749502921893</v>
      </c>
      <c r="CU51" s="87">
        <v>145579.68863796789</v>
      </c>
      <c r="CV51" s="87">
        <v>12.833824506856491</v>
      </c>
      <c r="CW51" s="87">
        <v>145271.68448300878</v>
      </c>
      <c r="CX51" s="87">
        <v>12.845441855948458</v>
      </c>
      <c r="CY51" s="87">
        <v>147908.38144192769</v>
      </c>
      <c r="CZ51" s="87">
        <v>12.831990067453887</v>
      </c>
      <c r="DA51" s="87">
        <v>146830.58018605574</v>
      </c>
      <c r="DB51" s="87">
        <v>12.526530439712127</v>
      </c>
      <c r="DC51" s="87">
        <v>145901.92203288074</v>
      </c>
      <c r="DD51" s="87">
        <v>12.069734371616763</v>
      </c>
      <c r="DE51" s="87">
        <v>144691.57010726782</v>
      </c>
      <c r="DF51" s="87">
        <v>11.575590431528491</v>
      </c>
      <c r="DG51" s="87">
        <v>144991.31478110095</v>
      </c>
      <c r="DH51" s="87">
        <v>11.697865480437436</v>
      </c>
      <c r="DI51" s="87">
        <v>142548.87006695298</v>
      </c>
      <c r="DJ51" s="87">
        <v>11.468256203887931</v>
      </c>
      <c r="DK51" s="87">
        <v>143175.16733361088</v>
      </c>
      <c r="DL51" s="87">
        <v>11.291226672644433</v>
      </c>
      <c r="DM51" s="87">
        <v>141209.48656862081</v>
      </c>
      <c r="DN51" s="87">
        <v>10.909271180599259</v>
      </c>
      <c r="DO51" s="87">
        <v>140376.98417192083</v>
      </c>
      <c r="DP51" s="87">
        <v>10.755222075828787</v>
      </c>
      <c r="DQ51" s="87">
        <v>140352.51487618085</v>
      </c>
      <c r="DR51" s="87">
        <v>10.538860412546549</v>
      </c>
      <c r="DS51" s="87">
        <v>138673.08127513895</v>
      </c>
      <c r="DT51" s="87">
        <v>10.229250481712617</v>
      </c>
      <c r="DU51" s="87">
        <v>135779.50038620582</v>
      </c>
      <c r="DV51" s="87">
        <v>10.136087584868211</v>
      </c>
      <c r="DW51" s="87">
        <v>138041.76797868288</v>
      </c>
      <c r="DX51" s="87">
        <v>9.8430169562813816</v>
      </c>
      <c r="DY51" s="87">
        <v>137023.2561069128</v>
      </c>
      <c r="DZ51" s="87">
        <v>9.7599934868885558</v>
      </c>
      <c r="EA51" s="87">
        <v>136928.70213532299</v>
      </c>
      <c r="EB51" s="87">
        <v>9.7088134137283149</v>
      </c>
      <c r="EC51" s="87">
        <v>136834.73622738791</v>
      </c>
      <c r="ED51" s="87">
        <v>9.7040181818917084</v>
      </c>
      <c r="EE51" s="87">
        <v>134902.2304087329</v>
      </c>
      <c r="EF51" s="87">
        <v>9.6966010377194607</v>
      </c>
      <c r="EG51" s="87">
        <v>137385.93208962487</v>
      </c>
      <c r="EH51" s="87">
        <v>9.7432103710139195</v>
      </c>
      <c r="EI51" s="87">
        <v>139719.11798913477</v>
      </c>
      <c r="EJ51" s="87">
        <v>9.7146770411279117</v>
      </c>
      <c r="EK51" s="87">
        <v>139202.48711435977</v>
      </c>
      <c r="EL51" s="87">
        <v>10.017021662089356</v>
      </c>
      <c r="EM51" s="87">
        <v>140036.43115266995</v>
      </c>
      <c r="EN51" s="87">
        <v>10.106515171657891</v>
      </c>
      <c r="EO51" s="87">
        <v>141451.15282469726</v>
      </c>
      <c r="EP51" s="87">
        <v>10.034990034817291</v>
      </c>
      <c r="EQ51" s="87">
        <v>141578.1732361374</v>
      </c>
      <c r="ER51" s="87">
        <v>10.852344386544473</v>
      </c>
      <c r="ES51" s="87">
        <v>142232.64070909235</v>
      </c>
      <c r="ET51" s="87">
        <v>11.095492424335756</v>
      </c>
      <c r="EU51" s="87">
        <v>141394.33759225436</v>
      </c>
      <c r="EV51" s="87">
        <v>11.228217033717319</v>
      </c>
      <c r="EW51" s="87">
        <v>141250.46418630437</v>
      </c>
      <c r="EX51" s="87">
        <v>11.889191739614793</v>
      </c>
      <c r="EY51" s="87">
        <v>139185.07642913144</v>
      </c>
      <c r="EZ51" s="87">
        <v>11.937168891030783</v>
      </c>
      <c r="FA51" s="87">
        <v>138167.97693695792</v>
      </c>
      <c r="FB51" s="87">
        <v>11.887878055901364</v>
      </c>
      <c r="FC51" s="87">
        <v>131340.2012695274</v>
      </c>
      <c r="FD51" s="87">
        <v>12.368183440541355</v>
      </c>
      <c r="FE51" s="87">
        <v>133466.5514289398</v>
      </c>
      <c r="FF51" s="87">
        <v>12.356932581568147</v>
      </c>
      <c r="FG51" s="87">
        <v>131751.42390449237</v>
      </c>
      <c r="FH51" s="87">
        <v>12.428847466348659</v>
      </c>
      <c r="FI51" s="87">
        <v>128883.10319677832</v>
      </c>
      <c r="FJ51" s="87">
        <v>12.944433106891472</v>
      </c>
      <c r="FK51" s="87">
        <v>127229.8943642673</v>
      </c>
      <c r="FL51" s="87">
        <v>13.002167113893636</v>
      </c>
      <c r="FM51" s="87">
        <v>124946.18028543936</v>
      </c>
      <c r="FN51" s="87">
        <v>12.919105113581903</v>
      </c>
      <c r="FO51" s="87">
        <v>119826.42967323633</v>
      </c>
    </row>
    <row r="52" spans="2:171" x14ac:dyDescent="0.5">
      <c r="B52" s="62">
        <v>9</v>
      </c>
      <c r="C52" s="263" t="s">
        <v>252</v>
      </c>
      <c r="D52" s="87">
        <v>6.8671525132562854</v>
      </c>
      <c r="E52" s="87">
        <v>23200.431278289998</v>
      </c>
      <c r="F52" s="87">
        <v>6.4028355606262615</v>
      </c>
      <c r="G52" s="87">
        <v>39407.92364772001</v>
      </c>
      <c r="H52" s="87">
        <v>6.2534987165169351</v>
      </c>
      <c r="I52" s="87">
        <v>49456.295582209983</v>
      </c>
      <c r="J52" s="87">
        <v>5.6906367436382475</v>
      </c>
      <c r="K52" s="87">
        <v>65175.30144259004</v>
      </c>
      <c r="L52" s="87">
        <v>10.157522674424849</v>
      </c>
      <c r="M52" s="87">
        <v>93428.552277337221</v>
      </c>
      <c r="N52" s="87">
        <v>11.281631659754931</v>
      </c>
      <c r="O52" s="87">
        <v>114875.49824355001</v>
      </c>
      <c r="P52" s="87">
        <v>5.7171839161330071</v>
      </c>
      <c r="Q52" s="87">
        <v>62152.959821420474</v>
      </c>
      <c r="R52" s="87">
        <v>5.7661557570757109</v>
      </c>
      <c r="S52" s="87">
        <v>62542.807063390421</v>
      </c>
      <c r="T52" s="87">
        <v>6.014644300798655</v>
      </c>
      <c r="U52" s="87">
        <v>71652.976026960067</v>
      </c>
      <c r="V52" s="87">
        <v>6.4629588250822474</v>
      </c>
      <c r="W52" s="87">
        <v>71038.685675970046</v>
      </c>
      <c r="X52" s="87">
        <v>6.4806404062937331</v>
      </c>
      <c r="Y52" s="87">
        <v>72112.903239599938</v>
      </c>
      <c r="Z52" s="87">
        <v>7.0934861709922643</v>
      </c>
      <c r="AA52" s="87">
        <v>78528.617431327933</v>
      </c>
      <c r="AB52" s="87">
        <v>8.0700355475352819</v>
      </c>
      <c r="AC52" s="87">
        <v>79293.962497947941</v>
      </c>
      <c r="AD52" s="87">
        <v>8.472674968911722</v>
      </c>
      <c r="AE52" s="87">
        <v>80613.603737257596</v>
      </c>
      <c r="AF52" s="87">
        <v>8.9467042380261468</v>
      </c>
      <c r="AG52" s="87">
        <v>86470.722125701504</v>
      </c>
      <c r="AH52" s="87">
        <v>8.8034948475218027</v>
      </c>
      <c r="AI52" s="87">
        <v>86523.045740699119</v>
      </c>
      <c r="AJ52" s="87">
        <v>9.4878319927517243</v>
      </c>
      <c r="AK52" s="87">
        <v>86968.868143275889</v>
      </c>
      <c r="AL52" s="87">
        <v>10.157522674424849</v>
      </c>
      <c r="AM52" s="87">
        <v>93428.552277337221</v>
      </c>
      <c r="AN52" s="87">
        <v>10.408369791013785</v>
      </c>
      <c r="AO52" s="87">
        <v>93183.316861800966</v>
      </c>
      <c r="AP52" s="87">
        <v>10.432253503863173</v>
      </c>
      <c r="AQ52" s="87">
        <v>95241.100629807974</v>
      </c>
      <c r="AR52" s="87">
        <v>10.48042541840681</v>
      </c>
      <c r="AS52" s="87">
        <v>101054.86324112004</v>
      </c>
      <c r="AT52" s="87">
        <v>10.415874222192738</v>
      </c>
      <c r="AU52" s="87">
        <v>95364.323407784002</v>
      </c>
      <c r="AV52" s="87">
        <v>10.15677458321279</v>
      </c>
      <c r="AW52" s="87">
        <v>96362.690780253994</v>
      </c>
      <c r="AX52" s="87">
        <v>10.679084585366247</v>
      </c>
      <c r="AY52" s="87">
        <v>103368.39849429679</v>
      </c>
      <c r="AZ52" s="87">
        <v>10.681963485681898</v>
      </c>
      <c r="BA52" s="87">
        <v>100391.14065903403</v>
      </c>
      <c r="BB52" s="87">
        <v>10.801463802504838</v>
      </c>
      <c r="BC52" s="87">
        <v>101003.19237235405</v>
      </c>
      <c r="BD52" s="87">
        <v>11.08610461338251</v>
      </c>
      <c r="BE52" s="87">
        <v>105932.12465623979</v>
      </c>
      <c r="BF52" s="87">
        <v>11.29276951931474</v>
      </c>
      <c r="BG52" s="87">
        <v>106384.75379809973</v>
      </c>
      <c r="BH52" s="87">
        <v>11.29276951931474</v>
      </c>
      <c r="BI52" s="87">
        <v>106384.75379809973</v>
      </c>
      <c r="BJ52" s="87">
        <v>11.281631659754931</v>
      </c>
      <c r="BK52" s="87">
        <v>114875.49824355001</v>
      </c>
      <c r="BL52" s="87">
        <v>11.515939255861767</v>
      </c>
      <c r="BM52" s="87">
        <v>110907.42434923006</v>
      </c>
      <c r="BN52" s="87">
        <v>11.218843497139904</v>
      </c>
      <c r="BO52" s="87">
        <v>114856.28184049495</v>
      </c>
      <c r="BP52" s="87">
        <v>11.277909269032719</v>
      </c>
      <c r="BQ52" s="87">
        <v>126355.86174467116</v>
      </c>
      <c r="BR52" s="87">
        <v>11.224369695784507</v>
      </c>
      <c r="BS52" s="87">
        <v>122045.52800763614</v>
      </c>
      <c r="BT52" s="87">
        <v>11.258886850472345</v>
      </c>
      <c r="BU52" s="87">
        <v>121917.17316241893</v>
      </c>
      <c r="BV52" s="87">
        <v>11.30911145858088</v>
      </c>
      <c r="BW52" s="87">
        <v>132138.85577216509</v>
      </c>
      <c r="BX52" s="87">
        <v>11.4167647211843</v>
      </c>
      <c r="BY52" s="87">
        <v>130936.53352507406</v>
      </c>
      <c r="BZ52" s="87">
        <v>11.482672768775505</v>
      </c>
      <c r="CA52" s="87">
        <v>130683.27186959828</v>
      </c>
      <c r="CB52" s="87">
        <v>11.607100033969662</v>
      </c>
      <c r="CC52" s="87">
        <v>139084.39676489832</v>
      </c>
      <c r="CD52" s="87">
        <v>11.557699886595255</v>
      </c>
      <c r="CE52" s="87">
        <v>138993.87263003757</v>
      </c>
      <c r="CF52" s="87">
        <v>11.504169080832082</v>
      </c>
      <c r="CG52" s="87">
        <v>140548.01424811361</v>
      </c>
      <c r="CH52" s="87">
        <v>11.573489135674906</v>
      </c>
      <c r="CI52" s="87">
        <v>142087.74114967996</v>
      </c>
      <c r="CJ52" s="87">
        <v>11.55688558288923</v>
      </c>
      <c r="CK52" s="87">
        <v>141944.21049109509</v>
      </c>
      <c r="CL52" s="87">
        <v>11.462880058335678</v>
      </c>
      <c r="CM52" s="87">
        <v>145137.29947070009</v>
      </c>
      <c r="CN52" s="87">
        <v>11.447302056029471</v>
      </c>
      <c r="CO52" s="87">
        <v>152865.41251849491</v>
      </c>
      <c r="CP52" s="87">
        <v>11.437858897903894</v>
      </c>
      <c r="CQ52" s="87">
        <v>150021.47789151003</v>
      </c>
      <c r="CR52" s="87">
        <v>11.533139437214613</v>
      </c>
      <c r="CS52" s="87">
        <v>153015.41891754503</v>
      </c>
      <c r="CT52" s="87">
        <v>11.477907391595647</v>
      </c>
      <c r="CU52" s="87">
        <v>162908.57648842505</v>
      </c>
      <c r="CV52" s="87">
        <v>11.441422052420783</v>
      </c>
      <c r="CW52" s="87">
        <v>159807.71106594009</v>
      </c>
      <c r="CX52" s="87">
        <v>11.425849543285453</v>
      </c>
      <c r="CY52" s="87">
        <v>160811.25831706513</v>
      </c>
      <c r="CZ52" s="87">
        <v>11.265612310580272</v>
      </c>
      <c r="DA52" s="87">
        <v>168232.95453326995</v>
      </c>
      <c r="DB52" s="87">
        <v>11.228986023736709</v>
      </c>
      <c r="DC52" s="87">
        <v>162435.80869195491</v>
      </c>
      <c r="DD52" s="87">
        <v>10.962271725434091</v>
      </c>
      <c r="DE52" s="87">
        <v>155803.18724831002</v>
      </c>
      <c r="DF52" s="87">
        <v>10.284826634364045</v>
      </c>
      <c r="DG52" s="87">
        <v>169089.66090912005</v>
      </c>
      <c r="DH52" s="87">
        <v>9.3753318683206199</v>
      </c>
      <c r="DI52" s="87">
        <v>161310.25284076005</v>
      </c>
      <c r="DJ52" s="87">
        <v>8.3477633709583454</v>
      </c>
      <c r="DK52" s="87">
        <v>158920.14763381999</v>
      </c>
      <c r="DL52" s="87">
        <v>7.634211597790185</v>
      </c>
      <c r="DM52" s="87">
        <v>172808.59178606997</v>
      </c>
      <c r="DN52" s="87">
        <v>7.4541277511485227</v>
      </c>
      <c r="DO52" s="87">
        <v>168381.30595527997</v>
      </c>
      <c r="DP52" s="87">
        <v>7.2168120914261698</v>
      </c>
      <c r="DQ52" s="87">
        <v>177108.17060891006</v>
      </c>
      <c r="DR52" s="87">
        <v>7.0365337158712258</v>
      </c>
      <c r="DS52" s="87">
        <v>192978.20869391508</v>
      </c>
      <c r="DT52" s="87">
        <v>6.7360435593082642</v>
      </c>
      <c r="DU52" s="87">
        <v>197113.27811502514</v>
      </c>
      <c r="DV52" s="87">
        <v>6.7879023675412524</v>
      </c>
      <c r="DW52" s="87">
        <v>207526.52537697615</v>
      </c>
      <c r="DX52" s="87">
        <v>7.0651999530940097</v>
      </c>
      <c r="DY52" s="87">
        <v>221717.98412923497</v>
      </c>
      <c r="DZ52" s="87">
        <v>6.9912523985477089</v>
      </c>
      <c r="EA52" s="87">
        <v>228719.94014377022</v>
      </c>
      <c r="EB52" s="87">
        <v>6.911694088994401</v>
      </c>
      <c r="EC52" s="87">
        <v>228328.62017729986</v>
      </c>
      <c r="ED52" s="87">
        <v>7.2472523241666051</v>
      </c>
      <c r="EE52" s="87">
        <v>239863.96876112404</v>
      </c>
      <c r="EF52" s="87">
        <v>7.36983860706939</v>
      </c>
      <c r="EG52" s="87">
        <v>243625.97332790899</v>
      </c>
      <c r="EH52" s="87">
        <v>7.4494464929298507</v>
      </c>
      <c r="EI52" s="87">
        <v>257437.46323566895</v>
      </c>
      <c r="EJ52" s="87">
        <v>7.6007468366850537</v>
      </c>
      <c r="EK52" s="87">
        <v>275798.16617867269</v>
      </c>
      <c r="EL52" s="87">
        <v>8.1007514206170246</v>
      </c>
      <c r="EM52" s="87">
        <v>279708.93726389797</v>
      </c>
      <c r="EN52" s="87">
        <v>8.2265550784786559</v>
      </c>
      <c r="EO52" s="87">
        <v>279838.33481976332</v>
      </c>
      <c r="EP52" s="87">
        <v>8.4934860394287597</v>
      </c>
      <c r="EQ52" s="87">
        <v>284284.78799623303</v>
      </c>
      <c r="ER52" s="87">
        <v>9.2817224197762176</v>
      </c>
      <c r="ES52" s="87">
        <v>286629.30028817401</v>
      </c>
      <c r="ET52" s="87">
        <v>9.428726745596034</v>
      </c>
      <c r="EU52" s="87">
        <v>287056.49733020412</v>
      </c>
      <c r="EV52" s="87">
        <v>9.639490597298062</v>
      </c>
      <c r="EW52" s="87">
        <v>286231.69813396211</v>
      </c>
      <c r="EX52" s="87">
        <v>10.378059727381824</v>
      </c>
      <c r="EY52" s="87">
        <v>283949.84191757394</v>
      </c>
      <c r="EZ52" s="87">
        <v>10.390726536829202</v>
      </c>
      <c r="FA52" s="87">
        <v>283004.35354850383</v>
      </c>
      <c r="FB52" s="87">
        <v>10.425882910480674</v>
      </c>
      <c r="FC52" s="87">
        <v>279645.59001081414</v>
      </c>
      <c r="FD52" s="87">
        <v>10.807378835908363</v>
      </c>
      <c r="FE52" s="87">
        <v>288697.39929282974</v>
      </c>
      <c r="FF52" s="87">
        <v>10.774495926095044</v>
      </c>
      <c r="FG52" s="87">
        <v>288301.00908775994</v>
      </c>
      <c r="FH52" s="87">
        <v>10.811184166067543</v>
      </c>
      <c r="FI52" s="87">
        <v>279208.78613678395</v>
      </c>
      <c r="FJ52" s="87">
        <v>11.347671713057899</v>
      </c>
      <c r="FK52" s="87">
        <v>276599.38055042515</v>
      </c>
      <c r="FL52" s="87">
        <v>11.394444375391636</v>
      </c>
      <c r="FM52" s="87">
        <v>277105.40127365902</v>
      </c>
      <c r="FN52" s="87">
        <v>11.280943941927978</v>
      </c>
      <c r="FO52" s="87">
        <v>277211.61896056467</v>
      </c>
    </row>
    <row r="53" spans="2:171" x14ac:dyDescent="0.5">
      <c r="B53" s="62">
        <v>10</v>
      </c>
      <c r="C53" s="263" t="s">
        <v>253</v>
      </c>
      <c r="D53" s="87">
        <v>1.6002647147970444</v>
      </c>
      <c r="E53" s="87">
        <v>5602.1136784040009</v>
      </c>
      <c r="F53" s="87">
        <v>1.6523606983822718</v>
      </c>
      <c r="G53" s="87">
        <v>8297.8696258032505</v>
      </c>
      <c r="H53" s="87">
        <v>1.8339997997342923</v>
      </c>
      <c r="I53" s="87">
        <v>6754.0875616535031</v>
      </c>
      <c r="J53" s="87">
        <v>2.97043180989081</v>
      </c>
      <c r="K53" s="87">
        <v>7336.2408939764409</v>
      </c>
      <c r="L53" s="87">
        <v>2.2820228763586479</v>
      </c>
      <c r="M53" s="87">
        <v>9438.908943736802</v>
      </c>
      <c r="N53" s="87">
        <v>7.5290184851783986</v>
      </c>
      <c r="O53" s="87">
        <v>1817.0074069700001</v>
      </c>
      <c r="P53" s="87">
        <v>2.3999588960882359</v>
      </c>
      <c r="Q53" s="87">
        <v>7311.6828634998874</v>
      </c>
      <c r="R53" s="87">
        <v>2.9350998498356087</v>
      </c>
      <c r="S53" s="87">
        <v>7422.8486352629079</v>
      </c>
      <c r="T53" s="87">
        <v>3.5751307564712347</v>
      </c>
      <c r="U53" s="87">
        <v>7192.4320412539219</v>
      </c>
      <c r="V53" s="87">
        <v>4.7481492530018317</v>
      </c>
      <c r="W53" s="87">
        <v>6855.4559444367478</v>
      </c>
      <c r="X53" s="87">
        <v>4.1953153634486071</v>
      </c>
      <c r="Y53" s="87">
        <v>5859.0246160155002</v>
      </c>
      <c r="Z53" s="87">
        <v>4.294302565926321</v>
      </c>
      <c r="AA53" s="87">
        <v>6778.8398526150022</v>
      </c>
      <c r="AB53" s="87">
        <v>4.2038384805335216</v>
      </c>
      <c r="AC53" s="87">
        <v>6120.6461873919998</v>
      </c>
      <c r="AD53" s="87">
        <v>3.8989436614002537</v>
      </c>
      <c r="AE53" s="87">
        <v>6840.1427371500004</v>
      </c>
      <c r="AF53" s="87">
        <v>2.4932830328196705</v>
      </c>
      <c r="AG53" s="87">
        <v>7826.2815464894975</v>
      </c>
      <c r="AH53" s="87">
        <v>2.2289028462417049</v>
      </c>
      <c r="AI53" s="87">
        <v>8553.3048355147002</v>
      </c>
      <c r="AJ53" s="87">
        <v>2.4278414842312879</v>
      </c>
      <c r="AK53" s="87">
        <v>9718.0439979223484</v>
      </c>
      <c r="AL53" s="87">
        <v>2.2820228763586479</v>
      </c>
      <c r="AM53" s="87">
        <v>9438.908943736802</v>
      </c>
      <c r="AN53" s="87">
        <v>1.915994393582686</v>
      </c>
      <c r="AO53" s="87">
        <v>10500.29385158985</v>
      </c>
      <c r="AP53" s="87">
        <v>2.2599226861672235</v>
      </c>
      <c r="AQ53" s="87">
        <v>9260.1130906066501</v>
      </c>
      <c r="AR53" s="87">
        <v>3.7509357877604397</v>
      </c>
      <c r="AS53" s="87">
        <v>6266.1857897928512</v>
      </c>
      <c r="AT53" s="87">
        <v>5.6214468849489219</v>
      </c>
      <c r="AU53" s="87">
        <v>4055.794364283553</v>
      </c>
      <c r="AV53" s="87">
        <v>4.7471951115851594</v>
      </c>
      <c r="AW53" s="87">
        <v>3478.1963087694999</v>
      </c>
      <c r="AX53" s="87">
        <v>5.6362672690266082</v>
      </c>
      <c r="AY53" s="87">
        <v>2808.4230174600002</v>
      </c>
      <c r="AZ53" s="87">
        <v>5.9897645073112828</v>
      </c>
      <c r="BA53" s="87">
        <v>2821.9749275375007</v>
      </c>
      <c r="BB53" s="87">
        <v>5.3866726844594757</v>
      </c>
      <c r="BC53" s="87">
        <v>2716.6571341399999</v>
      </c>
      <c r="BD53" s="87">
        <v>5.7522527958990883</v>
      </c>
      <c r="BE53" s="87">
        <v>2502.3680009972495</v>
      </c>
      <c r="BF53" s="87">
        <v>6.0889791231924537</v>
      </c>
      <c r="BG53" s="87">
        <v>2868.2396822622504</v>
      </c>
      <c r="BH53" s="87">
        <v>6.0889791231924537</v>
      </c>
      <c r="BI53" s="87">
        <v>2868.2396822622504</v>
      </c>
      <c r="BJ53" s="87">
        <v>7.5290184851783986</v>
      </c>
      <c r="BK53" s="87">
        <v>1817.0074069700001</v>
      </c>
      <c r="BL53" s="87">
        <v>5.2866849909771378</v>
      </c>
      <c r="BM53" s="87">
        <v>2829.2493817099994</v>
      </c>
      <c r="BN53" s="87">
        <v>4.7001110980713037</v>
      </c>
      <c r="BO53" s="87">
        <v>3335.5958411699999</v>
      </c>
      <c r="BP53" s="87">
        <v>4.6948739730905</v>
      </c>
      <c r="BQ53" s="87">
        <v>3619.9606305899993</v>
      </c>
      <c r="BR53" s="87">
        <v>5.2969226760320147</v>
      </c>
      <c r="BS53" s="87">
        <v>3707.1005241900002</v>
      </c>
      <c r="BT53" s="87">
        <v>5.7519303932975392</v>
      </c>
      <c r="BU53" s="87">
        <v>3137.4464309000005</v>
      </c>
      <c r="BV53" s="87">
        <v>5.1298900451142897</v>
      </c>
      <c r="BW53" s="87">
        <v>3116.7134610400003</v>
      </c>
      <c r="BX53" s="87">
        <v>6.3075196686703476</v>
      </c>
      <c r="BY53" s="87">
        <v>2858.0711689</v>
      </c>
      <c r="BZ53" s="87">
        <v>5.6364963836666435</v>
      </c>
      <c r="CA53" s="87">
        <v>3035.3396888100006</v>
      </c>
      <c r="CB53" s="87">
        <v>5.5555375523053607</v>
      </c>
      <c r="CC53" s="87">
        <v>3015.6241045400002</v>
      </c>
      <c r="CD53" s="87">
        <v>5.9205493657646668</v>
      </c>
      <c r="CE53" s="87">
        <v>3061.97917706</v>
      </c>
      <c r="CF53" s="87">
        <v>6.0263428550443683</v>
      </c>
      <c r="CG53" s="87">
        <v>3212.3940047300002</v>
      </c>
      <c r="CH53" s="87">
        <v>5.146655126412</v>
      </c>
      <c r="CI53" s="87">
        <v>3147.1920591599996</v>
      </c>
      <c r="CJ53" s="87">
        <v>5.1753565696502468</v>
      </c>
      <c r="CK53" s="87">
        <v>3168.5558254099997</v>
      </c>
      <c r="CL53" s="87">
        <v>5.5970132154032122</v>
      </c>
      <c r="CM53" s="87">
        <v>3312.90811334</v>
      </c>
      <c r="CN53" s="87">
        <v>5.0047612871390541</v>
      </c>
      <c r="CO53" s="87">
        <v>3785.5941867400002</v>
      </c>
      <c r="CP53" s="87">
        <v>5.1359205441020173</v>
      </c>
      <c r="CQ53" s="87">
        <v>4072.7766471300001</v>
      </c>
      <c r="CR53" s="87">
        <v>5.6368681724751877</v>
      </c>
      <c r="CS53" s="87">
        <v>3638.4806759700004</v>
      </c>
      <c r="CT53" s="87">
        <v>5.5707835774821106</v>
      </c>
      <c r="CU53" s="87">
        <v>3287.7411600799996</v>
      </c>
      <c r="CV53" s="87">
        <v>6.185835051902524</v>
      </c>
      <c r="CW53" s="87">
        <v>3734.9685351500007</v>
      </c>
      <c r="CX53" s="87">
        <v>6.9131097664654053</v>
      </c>
      <c r="CY53" s="87">
        <v>4130.9724489300006</v>
      </c>
      <c r="CZ53" s="87">
        <v>7.6315200253262994</v>
      </c>
      <c r="DA53" s="87">
        <v>4269.0697114173008</v>
      </c>
      <c r="DB53" s="87">
        <v>8.677736599422472</v>
      </c>
      <c r="DC53" s="87">
        <v>4252.4932704973007</v>
      </c>
      <c r="DD53" s="87">
        <v>9.425027489330434</v>
      </c>
      <c r="DE53" s="87">
        <v>3689.815909890001</v>
      </c>
      <c r="DF53" s="87">
        <v>7.2574811576995746</v>
      </c>
      <c r="DG53" s="87">
        <v>3253.7730411773005</v>
      </c>
      <c r="DH53" s="87">
        <v>6.9793739855258625</v>
      </c>
      <c r="DI53" s="87">
        <v>3290.9197454973005</v>
      </c>
      <c r="DJ53" s="87">
        <v>6.8001125445805997</v>
      </c>
      <c r="DK53" s="87">
        <v>3279.5312452273001</v>
      </c>
      <c r="DL53" s="87">
        <v>4.8150205451412891</v>
      </c>
      <c r="DM53" s="87">
        <v>4024.5514190172994</v>
      </c>
      <c r="DN53" s="87">
        <v>4.437797520797508</v>
      </c>
      <c r="DO53" s="87">
        <v>3988.7699204373002</v>
      </c>
      <c r="DP53" s="87">
        <v>4.2118165271369508</v>
      </c>
      <c r="DQ53" s="87">
        <v>4156.6436710173011</v>
      </c>
      <c r="DR53" s="87">
        <v>3.4843013258360092</v>
      </c>
      <c r="DS53" s="87">
        <v>4633.5704956072996</v>
      </c>
      <c r="DT53" s="87">
        <v>3.9496530797677165</v>
      </c>
      <c r="DU53" s="87">
        <v>3784.7946853799995</v>
      </c>
      <c r="DV53" s="87">
        <v>3.5594620623200561</v>
      </c>
      <c r="DW53" s="87">
        <v>4459.2693552299997</v>
      </c>
      <c r="DX53" s="87">
        <v>3.9274360352824793</v>
      </c>
      <c r="DY53" s="87">
        <v>3695.0747589299999</v>
      </c>
      <c r="DZ53" s="87">
        <v>5.0050704181346415</v>
      </c>
      <c r="EA53" s="87">
        <v>3325.7473768299997</v>
      </c>
      <c r="EB53" s="87">
        <v>5.4507166831967959</v>
      </c>
      <c r="EC53" s="87">
        <v>3416.6541798900012</v>
      </c>
      <c r="ED53" s="87">
        <v>4.3184298329191417</v>
      </c>
      <c r="EE53" s="87">
        <v>4382.9572912299991</v>
      </c>
      <c r="EF53" s="87">
        <v>4.5182228827633857</v>
      </c>
      <c r="EG53" s="87">
        <v>4709.6184285200006</v>
      </c>
      <c r="EH53" s="87">
        <v>4.7084328120160919</v>
      </c>
      <c r="EI53" s="87">
        <v>4538.0375168770006</v>
      </c>
      <c r="EJ53" s="87">
        <v>4.505419750017257</v>
      </c>
      <c r="EK53" s="87">
        <v>5399.2184718899998</v>
      </c>
      <c r="EL53" s="87">
        <v>5.5354509077107306</v>
      </c>
      <c r="EM53" s="87">
        <v>5729.9698264400013</v>
      </c>
      <c r="EN53" s="87">
        <v>6.7502226277488608</v>
      </c>
      <c r="EO53" s="87">
        <v>5197.4970120500002</v>
      </c>
      <c r="EP53" s="87">
        <v>5.1264811458516242</v>
      </c>
      <c r="EQ53" s="87">
        <v>5292.398191270001</v>
      </c>
      <c r="ER53" s="87">
        <v>6.7300261060953082</v>
      </c>
      <c r="ES53" s="87">
        <v>4392.7271137300004</v>
      </c>
      <c r="ET53" s="87">
        <v>5.9238513989111237</v>
      </c>
      <c r="EU53" s="87">
        <v>3182.7721555399999</v>
      </c>
      <c r="EV53" s="87">
        <v>5.8735738112957838</v>
      </c>
      <c r="EW53" s="87">
        <v>3071.8104378799999</v>
      </c>
      <c r="EX53" s="87">
        <v>6.1293992599886611</v>
      </c>
      <c r="EY53" s="87">
        <v>3374.6583675700003</v>
      </c>
      <c r="EZ53" s="87">
        <v>5.9716415617851553</v>
      </c>
      <c r="FA53" s="87">
        <v>4034.6906821299999</v>
      </c>
      <c r="FB53" s="87">
        <v>6.3386508137381803</v>
      </c>
      <c r="FC53" s="87">
        <v>3110.4441790300002</v>
      </c>
      <c r="FD53" s="87">
        <v>8.2939962020575333</v>
      </c>
      <c r="FE53" s="87">
        <v>2624.7238439100006</v>
      </c>
      <c r="FF53" s="87">
        <v>8.8561635614389242</v>
      </c>
      <c r="FG53" s="87">
        <v>2382.1112345320007</v>
      </c>
      <c r="FH53" s="87">
        <v>9.8205424410903372</v>
      </c>
      <c r="FI53" s="87">
        <v>2894.1975894100001</v>
      </c>
      <c r="FJ53" s="87">
        <v>10.412251848832311</v>
      </c>
      <c r="FK53" s="87">
        <v>2795.0671835000003</v>
      </c>
      <c r="FL53" s="87">
        <v>10.476716172790471</v>
      </c>
      <c r="FM53" s="87">
        <v>2652.571297682</v>
      </c>
      <c r="FN53" s="87">
        <v>9.8604006663873474</v>
      </c>
      <c r="FO53" s="87">
        <v>2195.2027631320002</v>
      </c>
    </row>
    <row r="54" spans="2:171" x14ac:dyDescent="0.5">
      <c r="B54" s="62">
        <v>11</v>
      </c>
      <c r="C54" s="261" t="s">
        <v>254</v>
      </c>
      <c r="D54" s="87">
        <v>12.98405619893701</v>
      </c>
      <c r="E54" s="87">
        <v>60625.316499689339</v>
      </c>
      <c r="F54" s="87">
        <v>11.625086319010428</v>
      </c>
      <c r="G54" s="87">
        <v>88473.519987840205</v>
      </c>
      <c r="H54" s="87">
        <v>9.3988549950788993</v>
      </c>
      <c r="I54" s="87">
        <v>124595.57303182597</v>
      </c>
      <c r="J54" s="87">
        <v>10.258709805146633</v>
      </c>
      <c r="K54" s="87">
        <v>135036.91345893196</v>
      </c>
      <c r="L54" s="87">
        <v>12.375262521988384</v>
      </c>
      <c r="M54" s="87">
        <v>183325.96784405201</v>
      </c>
      <c r="N54" s="87">
        <v>12.822216760835977</v>
      </c>
      <c r="O54" s="87">
        <v>230266.2215284931</v>
      </c>
      <c r="P54" s="87">
        <v>10.214800821127048</v>
      </c>
      <c r="Q54" s="87">
        <v>136329.1930700402</v>
      </c>
      <c r="R54" s="87">
        <v>10.145254154105283</v>
      </c>
      <c r="S54" s="87">
        <v>137778.64995472174</v>
      </c>
      <c r="T54" s="87">
        <v>10.015740855746413</v>
      </c>
      <c r="U54" s="87">
        <v>134740.77070218959</v>
      </c>
      <c r="V54" s="87">
        <v>10.232773473570306</v>
      </c>
      <c r="W54" s="87">
        <v>137564.8650956552</v>
      </c>
      <c r="X54" s="87">
        <v>10.327025172521855</v>
      </c>
      <c r="Y54" s="87">
        <v>141997.32883440892</v>
      </c>
      <c r="Z54" s="87">
        <v>10.477394794849483</v>
      </c>
      <c r="AA54" s="87">
        <v>155046.0756570411</v>
      </c>
      <c r="AB54" s="87">
        <v>11.179957763496667</v>
      </c>
      <c r="AC54" s="87">
        <v>159830.26051540591</v>
      </c>
      <c r="AD54" s="87">
        <v>11.653291011399149</v>
      </c>
      <c r="AE54" s="87">
        <v>161848.08564098121</v>
      </c>
      <c r="AF54" s="87">
        <v>11.774282553612981</v>
      </c>
      <c r="AG54" s="87">
        <v>168224.02444656243</v>
      </c>
      <c r="AH54" s="87">
        <v>12.405230239125576</v>
      </c>
      <c r="AI54" s="87">
        <v>171619.68057140542</v>
      </c>
      <c r="AJ54" s="87">
        <v>12.226783012283517</v>
      </c>
      <c r="AK54" s="87">
        <v>173837.5831575979</v>
      </c>
      <c r="AL54" s="87">
        <v>12.375262521988384</v>
      </c>
      <c r="AM54" s="87">
        <v>183325.96784405201</v>
      </c>
      <c r="AN54" s="87">
        <v>12.652341446217864</v>
      </c>
      <c r="AO54" s="87">
        <v>180177.43872696479</v>
      </c>
      <c r="AP54" s="87">
        <v>12.864274312033885</v>
      </c>
      <c r="AQ54" s="87">
        <v>182296.76152334071</v>
      </c>
      <c r="AR54" s="87">
        <v>12.794878367365095</v>
      </c>
      <c r="AS54" s="87">
        <v>181867.48020569625</v>
      </c>
      <c r="AT54" s="87">
        <v>12.689666252458959</v>
      </c>
      <c r="AU54" s="87">
        <v>190764.72314518926</v>
      </c>
      <c r="AV54" s="87">
        <v>12.575558235289655</v>
      </c>
      <c r="AW54" s="87">
        <v>197919.72250416913</v>
      </c>
      <c r="AX54" s="87">
        <v>12.587590742248782</v>
      </c>
      <c r="AY54" s="87">
        <v>204275.82734904456</v>
      </c>
      <c r="AZ54" s="87">
        <v>12.785264511627014</v>
      </c>
      <c r="BA54" s="87">
        <v>208002.89211128224</v>
      </c>
      <c r="BB54" s="87">
        <v>12.802731079473642</v>
      </c>
      <c r="BC54" s="87">
        <v>223059.25603530309</v>
      </c>
      <c r="BD54" s="87">
        <v>12.879663151656967</v>
      </c>
      <c r="BE54" s="87">
        <v>221835.21200346484</v>
      </c>
      <c r="BF54" s="87">
        <v>13.213168579674317</v>
      </c>
      <c r="BG54" s="87">
        <v>210257.81104217717</v>
      </c>
      <c r="BH54" s="87">
        <v>13.213168579674317</v>
      </c>
      <c r="BI54" s="87">
        <v>210257.81104217717</v>
      </c>
      <c r="BJ54" s="87">
        <v>12.822216760835977</v>
      </c>
      <c r="BK54" s="87">
        <v>230266.2215284931</v>
      </c>
      <c r="BL54" s="87">
        <v>13.347121482129412</v>
      </c>
      <c r="BM54" s="87">
        <v>226448.30913947098</v>
      </c>
      <c r="BN54" s="87">
        <v>13.229093192372531</v>
      </c>
      <c r="BO54" s="87">
        <v>235468.88939444392</v>
      </c>
      <c r="BP54" s="87">
        <v>13.076587640963325</v>
      </c>
      <c r="BQ54" s="87">
        <v>241651.40016696093</v>
      </c>
      <c r="BR54" s="87">
        <v>13.198397577956566</v>
      </c>
      <c r="BS54" s="87">
        <v>248330.66968349472</v>
      </c>
      <c r="BT54" s="87">
        <v>13.228605046304375</v>
      </c>
      <c r="BU54" s="87">
        <v>256814.18997585122</v>
      </c>
      <c r="BV54" s="87">
        <v>13.135534722655887</v>
      </c>
      <c r="BW54" s="87">
        <v>264580.51621214236</v>
      </c>
      <c r="BX54" s="87">
        <v>13.261173354962001</v>
      </c>
      <c r="BY54" s="87">
        <v>266068.83637544321</v>
      </c>
      <c r="BZ54" s="87">
        <v>13.178628819002192</v>
      </c>
      <c r="CA54" s="87">
        <v>266940.13038076623</v>
      </c>
      <c r="CB54" s="87">
        <v>13.078854882882743</v>
      </c>
      <c r="CC54" s="87">
        <v>272240.4830558431</v>
      </c>
      <c r="CD54" s="87">
        <v>13.004171710888583</v>
      </c>
      <c r="CE54" s="87">
        <v>275118.4604093149</v>
      </c>
      <c r="CF54" s="87">
        <v>12.977930373058628</v>
      </c>
      <c r="CG54" s="87">
        <v>278872.68727486004</v>
      </c>
      <c r="CH54" s="87">
        <v>12.851002273204013</v>
      </c>
      <c r="CI54" s="87">
        <v>292010.64001799119</v>
      </c>
      <c r="CJ54" s="87">
        <v>12.755402502865742</v>
      </c>
      <c r="CK54" s="87">
        <v>289671.13996742369</v>
      </c>
      <c r="CL54" s="87">
        <v>12.724548797529929</v>
      </c>
      <c r="CM54" s="87">
        <v>295326.25681453053</v>
      </c>
      <c r="CN54" s="87">
        <v>12.706217366871147</v>
      </c>
      <c r="CO54" s="87">
        <v>295152.59766958928</v>
      </c>
      <c r="CP54" s="87">
        <v>12.829516672174671</v>
      </c>
      <c r="CQ54" s="87">
        <v>295884.10471949063</v>
      </c>
      <c r="CR54" s="87">
        <v>12.802311159753563</v>
      </c>
      <c r="CS54" s="87">
        <v>296312.18450174719</v>
      </c>
      <c r="CT54" s="87">
        <v>12.601236087648253</v>
      </c>
      <c r="CU54" s="87">
        <v>305407.72646290826</v>
      </c>
      <c r="CV54" s="87">
        <v>12.613374567933516</v>
      </c>
      <c r="CW54" s="87">
        <v>307801.8114865605</v>
      </c>
      <c r="CX54" s="87">
        <v>12.606689856615814</v>
      </c>
      <c r="CY54" s="87">
        <v>314442.88848657312</v>
      </c>
      <c r="CZ54" s="87">
        <v>12.522699709059113</v>
      </c>
      <c r="DA54" s="87">
        <v>313767.53435659298</v>
      </c>
      <c r="DB54" s="87">
        <v>12.555906990129293</v>
      </c>
      <c r="DC54" s="87">
        <v>308316.94771737925</v>
      </c>
      <c r="DD54" s="87">
        <v>12.069943246805593</v>
      </c>
      <c r="DE54" s="87">
        <v>303605.0910835503</v>
      </c>
      <c r="DF54" s="87">
        <v>11.415636652439877</v>
      </c>
      <c r="DG54" s="87">
        <v>327894.17939047999</v>
      </c>
      <c r="DH54" s="87">
        <v>11.407565550951933</v>
      </c>
      <c r="DI54" s="87">
        <v>326212.73880902334</v>
      </c>
      <c r="DJ54" s="87">
        <v>11.301572818941059</v>
      </c>
      <c r="DK54" s="87">
        <v>332384.73449636059</v>
      </c>
      <c r="DL54" s="87">
        <v>10.941823850404498</v>
      </c>
      <c r="DM54" s="87">
        <v>352069.53498577955</v>
      </c>
      <c r="DN54" s="87">
        <v>10.516630540450031</v>
      </c>
      <c r="DO54" s="87">
        <v>365801.35993131914</v>
      </c>
      <c r="DP54" s="87">
        <v>10.501709544607088</v>
      </c>
      <c r="DQ54" s="87">
        <v>370080.82286654081</v>
      </c>
      <c r="DR54" s="87">
        <v>10.18940080274364</v>
      </c>
      <c r="DS54" s="87">
        <v>390907.97694460012</v>
      </c>
      <c r="DT54" s="87">
        <v>9.9078650467082365</v>
      </c>
      <c r="DU54" s="87">
        <v>401257.42239062837</v>
      </c>
      <c r="DV54" s="87">
        <v>9.7772412454845661</v>
      </c>
      <c r="DW54" s="87">
        <v>408993.85715432535</v>
      </c>
      <c r="DX54" s="87">
        <v>9.5868058249365937</v>
      </c>
      <c r="DY54" s="87">
        <v>426758.57109379157</v>
      </c>
      <c r="DZ54" s="87">
        <v>9.5221412888494861</v>
      </c>
      <c r="EA54" s="87">
        <v>429267.87164000591</v>
      </c>
      <c r="EB54" s="87">
        <v>9.3401920376723613</v>
      </c>
      <c r="EC54" s="87">
        <v>427259.82399720966</v>
      </c>
      <c r="ED54" s="87">
        <v>9.3521485130055932</v>
      </c>
      <c r="EE54" s="87">
        <v>427275.28832688922</v>
      </c>
      <c r="EF54" s="87">
        <v>9.4620618548754045</v>
      </c>
      <c r="EG54" s="87">
        <v>425053.35491333832</v>
      </c>
      <c r="EH54" s="87">
        <v>9.5687286879510296</v>
      </c>
      <c r="EI54" s="87">
        <v>436716.05869192205</v>
      </c>
      <c r="EJ54" s="87">
        <v>9.5388804013574422</v>
      </c>
      <c r="EK54" s="87">
        <v>447159.80154985253</v>
      </c>
      <c r="EL54" s="87">
        <v>9.7597644321674437</v>
      </c>
      <c r="EM54" s="87">
        <v>487270.07063588034</v>
      </c>
      <c r="EN54" s="87">
        <v>9.7930634328811479</v>
      </c>
      <c r="EO54" s="87">
        <v>496565.31388477155</v>
      </c>
      <c r="EP54" s="87">
        <v>9.9453264187491417</v>
      </c>
      <c r="EQ54" s="87">
        <v>491869.17664248659</v>
      </c>
      <c r="ER54" s="87">
        <v>10.769597284636749</v>
      </c>
      <c r="ES54" s="87">
        <v>495440.08305393031</v>
      </c>
      <c r="ET54" s="87">
        <v>10.910962869764335</v>
      </c>
      <c r="EU54" s="87">
        <v>506038.48912007466</v>
      </c>
      <c r="EV54" s="87">
        <v>11.167349575032032</v>
      </c>
      <c r="EW54" s="87">
        <v>498648.69704624556</v>
      </c>
      <c r="EX54" s="87">
        <v>11.75278042960791</v>
      </c>
      <c r="EY54" s="87">
        <v>504771.74219270644</v>
      </c>
      <c r="EZ54" s="87">
        <v>11.958433863983945</v>
      </c>
      <c r="FA54" s="87">
        <v>502855.08949995664</v>
      </c>
      <c r="FB54" s="87">
        <v>11.941763143376416</v>
      </c>
      <c r="FC54" s="87">
        <v>481360.82889641554</v>
      </c>
      <c r="FD54" s="87">
        <v>12.541161668387911</v>
      </c>
      <c r="FE54" s="87">
        <v>419697.52682407625</v>
      </c>
      <c r="FF54" s="87">
        <v>12.665542233241208</v>
      </c>
      <c r="FG54" s="87">
        <v>407870.23601092299</v>
      </c>
      <c r="FH54" s="87">
        <v>12.699213942808182</v>
      </c>
      <c r="FI54" s="87">
        <v>413575.18816686142</v>
      </c>
      <c r="FJ54" s="87">
        <v>13.101993747574143</v>
      </c>
      <c r="FK54" s="87">
        <v>373153.32966121077</v>
      </c>
      <c r="FL54" s="87">
        <v>13.200728861341677</v>
      </c>
      <c r="FM54" s="87">
        <v>383614.69037164573</v>
      </c>
      <c r="FN54" s="87">
        <v>13.457695632245988</v>
      </c>
      <c r="FO54" s="87">
        <v>398505.77085356292</v>
      </c>
    </row>
    <row r="55" spans="2:171" x14ac:dyDescent="0.5">
      <c r="B55" s="62"/>
      <c r="C55" s="261" t="s">
        <v>643</v>
      </c>
      <c r="D55" s="87">
        <v>12.064835498866724</v>
      </c>
      <c r="E55" s="87">
        <v>624248.86248964712</v>
      </c>
      <c r="F55" s="87">
        <v>10.510526253880185</v>
      </c>
      <c r="G55" s="87">
        <v>850091.21792398999</v>
      </c>
      <c r="H55" s="87">
        <v>9.5716410567807451</v>
      </c>
      <c r="I55" s="87">
        <v>1085249.2366143169</v>
      </c>
      <c r="J55" s="87">
        <v>8.8589887177118154</v>
      </c>
      <c r="K55" s="87">
        <v>1357682.9549960063</v>
      </c>
      <c r="L55" s="87">
        <v>11.386035971406745</v>
      </c>
      <c r="M55" s="87">
        <v>1717067.4826279678</v>
      </c>
      <c r="N55" s="87">
        <v>12.293985697930685</v>
      </c>
      <c r="O55" s="87">
        <v>2053416.7283217898</v>
      </c>
      <c r="P55" s="87">
        <v>8.862026242914542</v>
      </c>
      <c r="Q55" s="87">
        <v>1391062.9721617009</v>
      </c>
      <c r="R55" s="87">
        <v>8.7513592236229361</v>
      </c>
      <c r="S55" s="87">
        <v>1430690.3201687599</v>
      </c>
      <c r="T55" s="87">
        <v>8.6650713784149129</v>
      </c>
      <c r="U55" s="87">
        <v>1465317.4116509177</v>
      </c>
      <c r="V55" s="87">
        <v>8.9314554199088416</v>
      </c>
      <c r="W55" s="87">
        <v>1485887.785400413</v>
      </c>
      <c r="X55" s="87">
        <v>9.0711798595106892</v>
      </c>
      <c r="Y55" s="87">
        <v>1512667.90869737</v>
      </c>
      <c r="Z55" s="87">
        <v>9.2841885802441464</v>
      </c>
      <c r="AA55" s="87">
        <v>1581373.773701722</v>
      </c>
      <c r="AB55" s="87">
        <v>10.051970280863683</v>
      </c>
      <c r="AC55" s="87">
        <v>1612278.4322504965</v>
      </c>
      <c r="AD55" s="87">
        <v>10.506303895228033</v>
      </c>
      <c r="AE55" s="87">
        <v>1616946.4759722003</v>
      </c>
      <c r="AF55" s="87">
        <v>10.776973871744675</v>
      </c>
      <c r="AG55" s="87">
        <v>1640005.2619050574</v>
      </c>
      <c r="AH55" s="87">
        <v>10.565751564921564</v>
      </c>
      <c r="AI55" s="87">
        <v>1645541.1804547606</v>
      </c>
      <c r="AJ55" s="87">
        <v>11.249224597127483</v>
      </c>
      <c r="AK55" s="87">
        <v>1654508.501813842</v>
      </c>
      <c r="AL55" s="87">
        <v>11.386035971406745</v>
      </c>
      <c r="AM55" s="87">
        <v>1717067.4826279678</v>
      </c>
      <c r="AN55" s="87">
        <v>11.66390912655195</v>
      </c>
      <c r="AO55" s="87">
        <v>1716454.9046148853</v>
      </c>
      <c r="AP55" s="87">
        <v>11.803775464291123</v>
      </c>
      <c r="AQ55" s="87">
        <v>1743129.3489796049</v>
      </c>
      <c r="AR55" s="87">
        <v>11.762577903247784</v>
      </c>
      <c r="AS55" s="87">
        <v>1788742.224525026</v>
      </c>
      <c r="AT55" s="87">
        <v>11.62706943660613</v>
      </c>
      <c r="AU55" s="87">
        <v>1799070.6334115004</v>
      </c>
      <c r="AV55" s="87">
        <v>11.271530862688145</v>
      </c>
      <c r="AW55" s="87">
        <v>1844846.8037295612</v>
      </c>
      <c r="AX55" s="87">
        <v>11.791156337456201</v>
      </c>
      <c r="AY55" s="87">
        <v>1895199.4847519195</v>
      </c>
      <c r="AZ55" s="87">
        <v>11.915964240694198</v>
      </c>
      <c r="BA55" s="87">
        <v>1920830.9414352726</v>
      </c>
      <c r="BB55" s="87">
        <v>12.009695300229659</v>
      </c>
      <c r="BC55" s="87">
        <v>1929094.335558244</v>
      </c>
      <c r="BD55" s="87">
        <v>12.117335388596159</v>
      </c>
      <c r="BE55" s="87">
        <v>1965611.2947404273</v>
      </c>
      <c r="BF55" s="87">
        <v>12.377430844838713</v>
      </c>
      <c r="BG55" s="87">
        <v>1997843.508124942</v>
      </c>
      <c r="BH55" s="87">
        <v>12.377430844838713</v>
      </c>
      <c r="BI55" s="87">
        <v>1997843.508124942</v>
      </c>
      <c r="BJ55" s="87">
        <v>12.293985697930685</v>
      </c>
      <c r="BK55" s="87">
        <v>2053416.7283217898</v>
      </c>
      <c r="BL55" s="87">
        <v>12.478763874842731</v>
      </c>
      <c r="BM55" s="87">
        <v>2080566.2300437028</v>
      </c>
      <c r="BN55" s="87">
        <v>12.32478345186064</v>
      </c>
      <c r="BO55" s="87">
        <v>2132011.4916279991</v>
      </c>
      <c r="BP55" s="87">
        <v>12.240976355355105</v>
      </c>
      <c r="BQ55" s="87">
        <v>2211756.4071038845</v>
      </c>
      <c r="BR55" s="87">
        <v>12.251468139845429</v>
      </c>
      <c r="BS55" s="87">
        <v>2228980.9128939305</v>
      </c>
      <c r="BT55" s="87">
        <v>12.275506463431617</v>
      </c>
      <c r="BU55" s="87">
        <v>2256075.1201080596</v>
      </c>
      <c r="BV55" s="87">
        <v>12.276694081469548</v>
      </c>
      <c r="BW55" s="87">
        <v>2318601.7839353285</v>
      </c>
      <c r="BX55" s="87">
        <v>12.349877171950688</v>
      </c>
      <c r="BY55" s="87">
        <v>2329134.7338177566</v>
      </c>
      <c r="BZ55" s="87">
        <v>12.321855641163268</v>
      </c>
      <c r="CA55" s="87">
        <v>2337298.9363583433</v>
      </c>
      <c r="CB55" s="87">
        <v>12.265874413981942</v>
      </c>
      <c r="CC55" s="87">
        <v>2379571.8397433362</v>
      </c>
      <c r="CD55" s="87">
        <v>12.219068906149902</v>
      </c>
      <c r="CE55" s="87">
        <v>2386527.3342165197</v>
      </c>
      <c r="CF55" s="87">
        <v>12.178764978330923</v>
      </c>
      <c r="CG55" s="87">
        <v>2404206.5338898418</v>
      </c>
      <c r="CH55" s="87">
        <v>12.157637531116116</v>
      </c>
      <c r="CI55" s="87">
        <v>2429380.7701014942</v>
      </c>
      <c r="CJ55" s="87">
        <v>12.086652055642796</v>
      </c>
      <c r="CK55" s="87">
        <v>2435219.0776907257</v>
      </c>
      <c r="CL55" s="87">
        <v>11.97</v>
      </c>
      <c r="CM55" s="87">
        <v>2484355.0267105713</v>
      </c>
      <c r="CN55" s="87">
        <v>11.965678544070226</v>
      </c>
      <c r="CO55" s="87">
        <v>2556060.6389573095</v>
      </c>
      <c r="CP55" s="87">
        <v>12.020827927975938</v>
      </c>
      <c r="CQ55" s="87">
        <v>2565665.4868667391</v>
      </c>
      <c r="CR55" s="87">
        <v>11.93</v>
      </c>
      <c r="CS55" s="87">
        <v>2596150.408762753</v>
      </c>
      <c r="CT55" s="87">
        <v>11.938543027385922</v>
      </c>
      <c r="CU55" s="87">
        <v>2661093.6620790698</v>
      </c>
      <c r="CV55" s="87">
        <v>11.94</v>
      </c>
      <c r="CW55" s="87">
        <v>2675843.7116714134</v>
      </c>
      <c r="CX55" s="87">
        <v>11.8</v>
      </c>
      <c r="CY55" s="87">
        <v>2723458.7764992113</v>
      </c>
      <c r="CZ55" s="87">
        <v>11.77</v>
      </c>
      <c r="DA55" s="87">
        <v>2761324.5499918703</v>
      </c>
      <c r="DB55" s="87">
        <v>10.99</v>
      </c>
      <c r="DC55" s="87">
        <v>2746328.6814779509</v>
      </c>
      <c r="DD55" s="87">
        <v>10.426250629386633</v>
      </c>
      <c r="DE55" s="87">
        <v>2729712.7217738014</v>
      </c>
      <c r="DF55" s="87">
        <v>10.109165203675886</v>
      </c>
      <c r="DG55" s="87">
        <v>2820658.5204041721</v>
      </c>
      <c r="DH55" s="87">
        <v>10.47</v>
      </c>
      <c r="DI55" s="87">
        <v>2798043.3307042075</v>
      </c>
      <c r="DJ55" s="87">
        <v>10.18</v>
      </c>
      <c r="DK55" s="87">
        <v>2827105.9905921575</v>
      </c>
      <c r="DL55" s="87">
        <v>9.8318649812907015</v>
      </c>
      <c r="DM55" s="87">
        <v>2946660.0159932813</v>
      </c>
      <c r="DN55" s="87">
        <v>9.517731632300432</v>
      </c>
      <c r="DO55" s="87">
        <v>2960568.2868455327</v>
      </c>
      <c r="DP55" s="87">
        <v>9.3697289946410578</v>
      </c>
      <c r="DQ55" s="87">
        <v>3012408.2402675296</v>
      </c>
      <c r="DR55" s="87">
        <v>9.09</v>
      </c>
      <c r="DS55" s="87">
        <v>3135015.3567805309</v>
      </c>
      <c r="DT55" s="87">
        <v>8.8912745435893399</v>
      </c>
      <c r="DU55" s="87">
        <v>3196825.4683631863</v>
      </c>
      <c r="DV55" s="87">
        <v>8.7276050942080641</v>
      </c>
      <c r="DW55" s="87">
        <v>3280279.4652707698</v>
      </c>
      <c r="DX55" s="87">
        <v>8.61</v>
      </c>
      <c r="DY55" s="87">
        <v>3428582.256992205</v>
      </c>
      <c r="DZ55" s="87">
        <v>8.5342448085804961</v>
      </c>
      <c r="EA55" s="87">
        <v>3465398.1155981235</v>
      </c>
      <c r="EB55" s="87">
        <v>8.4591292533300528</v>
      </c>
      <c r="EC55" s="87">
        <v>3493884.3472742694</v>
      </c>
      <c r="ED55" s="87">
        <v>8.4348018971758574</v>
      </c>
      <c r="EE55" s="87">
        <v>3566532.8308353759</v>
      </c>
      <c r="EF55" s="87">
        <v>8.48</v>
      </c>
      <c r="EG55" s="87">
        <v>3611246.2950363625</v>
      </c>
      <c r="EH55" s="87">
        <v>8.57</v>
      </c>
      <c r="EI55" s="87">
        <v>3719880.0827114903</v>
      </c>
      <c r="EJ55" s="87">
        <v>8.69</v>
      </c>
      <c r="EK55" s="87">
        <v>3840421.8753271955</v>
      </c>
      <c r="EL55" s="87">
        <v>9.02</v>
      </c>
      <c r="EM55" s="87">
        <v>3882537.4837926673</v>
      </c>
      <c r="EN55" s="87">
        <v>9.2899999999999991</v>
      </c>
      <c r="EO55" s="87">
        <v>3937917.3147138269</v>
      </c>
      <c r="EP55" s="87">
        <v>9.4449890247623181</v>
      </c>
      <c r="EQ55" s="87">
        <v>4040583.7509690085</v>
      </c>
      <c r="ER55" s="87">
        <v>10.31</v>
      </c>
      <c r="ES55" s="87">
        <v>4074940.6696612639</v>
      </c>
      <c r="ET55" s="87">
        <v>10.6</v>
      </c>
      <c r="EU55" s="87">
        <v>4122580.460741119</v>
      </c>
      <c r="EV55" s="87">
        <v>10.78</v>
      </c>
      <c r="EW55" s="87">
        <v>4155806.2141395388</v>
      </c>
      <c r="EX55" s="87">
        <v>11.42</v>
      </c>
      <c r="EY55" s="87">
        <v>4152443.957233916</v>
      </c>
      <c r="EZ55" s="87">
        <v>11.54</v>
      </c>
      <c r="FA55" s="87">
        <v>4154417.3498247014</v>
      </c>
      <c r="FB55" s="87">
        <v>11.62</v>
      </c>
      <c r="FC55" s="87">
        <v>4141732.7115383828</v>
      </c>
      <c r="FD55" s="87">
        <v>11.94</v>
      </c>
      <c r="FE55" s="87">
        <v>4147573.3382327156</v>
      </c>
      <c r="FF55" s="87">
        <v>12.06</v>
      </c>
      <c r="FG55" s="87">
        <v>4162442.0540043763</v>
      </c>
      <c r="FH55" s="87">
        <v>12.19</v>
      </c>
      <c r="FI55" s="87">
        <v>4189642.7186093023</v>
      </c>
      <c r="FJ55" s="87">
        <v>12.65</v>
      </c>
      <c r="FK55" s="87">
        <v>4192994.9246962992</v>
      </c>
      <c r="FL55" s="87">
        <v>12.74</v>
      </c>
      <c r="FM55" s="87">
        <v>4194531.4945949139</v>
      </c>
      <c r="FN55" s="87">
        <v>12.79</v>
      </c>
      <c r="FO55" s="87">
        <v>4247526.467801718</v>
      </c>
    </row>
    <row r="56" spans="2:171" x14ac:dyDescent="0.5">
      <c r="AT56" s="109"/>
      <c r="AV56" s="109"/>
      <c r="AX56" s="109"/>
      <c r="AZ56" s="109"/>
      <c r="BB56" s="109"/>
      <c r="BD56" s="109"/>
      <c r="BF56" s="109"/>
    </row>
  </sheetData>
  <mergeCells count="250">
    <mergeCell ref="P3:Q3"/>
    <mergeCell ref="R3:S3"/>
    <mergeCell ref="T3:U3"/>
    <mergeCell ref="V3:W3"/>
    <mergeCell ref="X3:Y3"/>
    <mergeCell ref="Z3:AA3"/>
    <mergeCell ref="D3:E3"/>
    <mergeCell ref="F3:G3"/>
    <mergeCell ref="H3:I3"/>
    <mergeCell ref="J3:K3"/>
    <mergeCell ref="L3:M3"/>
    <mergeCell ref="N3:O3"/>
    <mergeCell ref="AN3:AO3"/>
    <mergeCell ref="AP3:AQ3"/>
    <mergeCell ref="AR3:AS3"/>
    <mergeCell ref="AT3:AU3"/>
    <mergeCell ref="AV3:AW3"/>
    <mergeCell ref="AX3:AY3"/>
    <mergeCell ref="AB3:AC3"/>
    <mergeCell ref="AD3:AE3"/>
    <mergeCell ref="AF3:AG3"/>
    <mergeCell ref="AH3:AI3"/>
    <mergeCell ref="AJ3:AK3"/>
    <mergeCell ref="AL3:AM3"/>
    <mergeCell ref="BL3:BM3"/>
    <mergeCell ref="BN3:BO3"/>
    <mergeCell ref="BP3:BQ3"/>
    <mergeCell ref="BR3:BS3"/>
    <mergeCell ref="BT3:BU3"/>
    <mergeCell ref="BV3:BW3"/>
    <mergeCell ref="AZ3:BA3"/>
    <mergeCell ref="BB3:BC3"/>
    <mergeCell ref="BD3:BE3"/>
    <mergeCell ref="BF3:BG3"/>
    <mergeCell ref="BH3:BI3"/>
    <mergeCell ref="BJ3:BK3"/>
    <mergeCell ref="CJ3:CK3"/>
    <mergeCell ref="CL3:CM3"/>
    <mergeCell ref="CN3:CO3"/>
    <mergeCell ref="CP3:CQ3"/>
    <mergeCell ref="CR3:CS3"/>
    <mergeCell ref="CT3:CU3"/>
    <mergeCell ref="BX3:BY3"/>
    <mergeCell ref="BZ3:CA3"/>
    <mergeCell ref="CB3:CC3"/>
    <mergeCell ref="CD3:CE3"/>
    <mergeCell ref="CF3:CG3"/>
    <mergeCell ref="CH3:CI3"/>
    <mergeCell ref="DH3:DI3"/>
    <mergeCell ref="DJ3:DK3"/>
    <mergeCell ref="DL3:DM3"/>
    <mergeCell ref="DN3:DO3"/>
    <mergeCell ref="DP3:DQ3"/>
    <mergeCell ref="DR3:DS3"/>
    <mergeCell ref="CV3:CW3"/>
    <mergeCell ref="CX3:CY3"/>
    <mergeCell ref="CZ3:DA3"/>
    <mergeCell ref="DB3:DC3"/>
    <mergeCell ref="DD3:DE3"/>
    <mergeCell ref="DF3:DG3"/>
    <mergeCell ref="EF3:EG3"/>
    <mergeCell ref="EH3:EI3"/>
    <mergeCell ref="EJ3:EK3"/>
    <mergeCell ref="EL3:EM3"/>
    <mergeCell ref="EN3:EO3"/>
    <mergeCell ref="EP3:EQ3"/>
    <mergeCell ref="DT3:DU3"/>
    <mergeCell ref="DV3:DW3"/>
    <mergeCell ref="DX3:DY3"/>
    <mergeCell ref="DZ3:EA3"/>
    <mergeCell ref="EB3:EC3"/>
    <mergeCell ref="ED3:EE3"/>
    <mergeCell ref="FD3:FE3"/>
    <mergeCell ref="FF3:FG3"/>
    <mergeCell ref="FH3:FI3"/>
    <mergeCell ref="FJ3:FK3"/>
    <mergeCell ref="FL3:FM3"/>
    <mergeCell ref="FN3:FO3"/>
    <mergeCell ref="ER3:ES3"/>
    <mergeCell ref="ET3:EU3"/>
    <mergeCell ref="EV3:EW3"/>
    <mergeCell ref="EX3:EY3"/>
    <mergeCell ref="EZ3:FA3"/>
    <mergeCell ref="FB3:FC3"/>
    <mergeCell ref="P22:Q22"/>
    <mergeCell ref="R22:S22"/>
    <mergeCell ref="T22:U22"/>
    <mergeCell ref="V22:W22"/>
    <mergeCell ref="X22:Y22"/>
    <mergeCell ref="Z22:AA22"/>
    <mergeCell ref="D22:E22"/>
    <mergeCell ref="F22:G22"/>
    <mergeCell ref="H22:I22"/>
    <mergeCell ref="J22:K22"/>
    <mergeCell ref="L22:M22"/>
    <mergeCell ref="N22:O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BL22:BM22"/>
    <mergeCell ref="BN22:BO22"/>
    <mergeCell ref="BP22:BQ22"/>
    <mergeCell ref="BR22:BS22"/>
    <mergeCell ref="BT22:BU22"/>
    <mergeCell ref="BV22:BW22"/>
    <mergeCell ref="AZ22:BA22"/>
    <mergeCell ref="BB22:BC22"/>
    <mergeCell ref="BD22:BE22"/>
    <mergeCell ref="BF22:BG22"/>
    <mergeCell ref="BH22:BI22"/>
    <mergeCell ref="BJ22:BK22"/>
    <mergeCell ref="CN22:CO22"/>
    <mergeCell ref="CP22:CQ22"/>
    <mergeCell ref="CR22:CS22"/>
    <mergeCell ref="CT22:CU22"/>
    <mergeCell ref="BX22:BY22"/>
    <mergeCell ref="BZ22:CA22"/>
    <mergeCell ref="CB22:CC22"/>
    <mergeCell ref="CD22:CE22"/>
    <mergeCell ref="CF22:CG22"/>
    <mergeCell ref="CH22:CI22"/>
    <mergeCell ref="FL22:FM22"/>
    <mergeCell ref="FN22:FO22"/>
    <mergeCell ref="D42:E42"/>
    <mergeCell ref="F42:G42"/>
    <mergeCell ref="H42:I42"/>
    <mergeCell ref="J42:K42"/>
    <mergeCell ref="L42:M42"/>
    <mergeCell ref="ER22:ES22"/>
    <mergeCell ref="ET22:EU22"/>
    <mergeCell ref="EV22:EW22"/>
    <mergeCell ref="EX22:EY22"/>
    <mergeCell ref="EZ22:FA22"/>
    <mergeCell ref="FB22:FC22"/>
    <mergeCell ref="EF22:EG22"/>
    <mergeCell ref="EH22:EI22"/>
    <mergeCell ref="EJ22:EK22"/>
    <mergeCell ref="EL22:EM22"/>
    <mergeCell ref="EN22:EO22"/>
    <mergeCell ref="EP22:EQ22"/>
    <mergeCell ref="DT22:DU22"/>
    <mergeCell ref="DV22:DW22"/>
    <mergeCell ref="DX22:DY22"/>
    <mergeCell ref="DZ22:EA22"/>
    <mergeCell ref="EB22:EC22"/>
    <mergeCell ref="N42:O42"/>
    <mergeCell ref="P42:Q42"/>
    <mergeCell ref="R42:S42"/>
    <mergeCell ref="T42:U42"/>
    <mergeCell ref="V42:W42"/>
    <mergeCell ref="X42:Y42"/>
    <mergeCell ref="FD22:FE22"/>
    <mergeCell ref="FF22:FG22"/>
    <mergeCell ref="FH22:FI22"/>
    <mergeCell ref="ED22:EE22"/>
    <mergeCell ref="DH22:DI22"/>
    <mergeCell ref="DJ22:DK22"/>
    <mergeCell ref="DL22:DM22"/>
    <mergeCell ref="DN22:DO22"/>
    <mergeCell ref="DP22:DQ22"/>
    <mergeCell ref="DR22:DS22"/>
    <mergeCell ref="CV22:CW22"/>
    <mergeCell ref="CX22:CY22"/>
    <mergeCell ref="CZ22:DA22"/>
    <mergeCell ref="DB22:DC22"/>
    <mergeCell ref="DD22:DE22"/>
    <mergeCell ref="DF22:DG22"/>
    <mergeCell ref="CJ22:CK22"/>
    <mergeCell ref="CL22:CM22"/>
    <mergeCell ref="AL42:AM42"/>
    <mergeCell ref="AN42:AO42"/>
    <mergeCell ref="AP42:AQ42"/>
    <mergeCell ref="AR42:AS42"/>
    <mergeCell ref="AT42:AU42"/>
    <mergeCell ref="AV42:AW42"/>
    <mergeCell ref="Z42:AA42"/>
    <mergeCell ref="AB42:AC42"/>
    <mergeCell ref="AD42:AE42"/>
    <mergeCell ref="AF42:AG42"/>
    <mergeCell ref="AH42:AI42"/>
    <mergeCell ref="AJ42:AK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CH42:CI42"/>
    <mergeCell ref="CJ42:CK42"/>
    <mergeCell ref="CL42:CM42"/>
    <mergeCell ref="CN42:CO42"/>
    <mergeCell ref="CP42:CQ42"/>
    <mergeCell ref="CR42:CS42"/>
    <mergeCell ref="BV42:BW42"/>
    <mergeCell ref="BX42:BY42"/>
    <mergeCell ref="BZ42:CA42"/>
    <mergeCell ref="CB42:CC42"/>
    <mergeCell ref="CD42:CE42"/>
    <mergeCell ref="CF42:CG42"/>
    <mergeCell ref="DF42:DG42"/>
    <mergeCell ref="DH42:DI42"/>
    <mergeCell ref="DJ42:DK42"/>
    <mergeCell ref="DL42:DM42"/>
    <mergeCell ref="DN42:DO42"/>
    <mergeCell ref="DP42:DQ42"/>
    <mergeCell ref="CT42:CU42"/>
    <mergeCell ref="CV42:CW42"/>
    <mergeCell ref="CX42:CY42"/>
    <mergeCell ref="CZ42:DA42"/>
    <mergeCell ref="DB42:DC42"/>
    <mergeCell ref="DD42:DE42"/>
    <mergeCell ref="ED42:EE42"/>
    <mergeCell ref="EF42:EG42"/>
    <mergeCell ref="EH42:EI42"/>
    <mergeCell ref="EJ42:EK42"/>
    <mergeCell ref="EL42:EM42"/>
    <mergeCell ref="EN42:EO42"/>
    <mergeCell ref="DR42:DS42"/>
    <mergeCell ref="DT42:DU42"/>
    <mergeCell ref="DV42:DW42"/>
    <mergeCell ref="DX42:DY42"/>
    <mergeCell ref="DZ42:EA42"/>
    <mergeCell ref="EB42:EC42"/>
    <mergeCell ref="FB42:FC42"/>
    <mergeCell ref="FD42:FE42"/>
    <mergeCell ref="FF42:FG42"/>
    <mergeCell ref="FH42:FI42"/>
    <mergeCell ref="FL42:FM42"/>
    <mergeCell ref="FN42:FO42"/>
    <mergeCell ref="EP42:EQ42"/>
    <mergeCell ref="ER42:ES42"/>
    <mergeCell ref="ET42:EU42"/>
    <mergeCell ref="EV42:EW42"/>
    <mergeCell ref="EX42:EY42"/>
    <mergeCell ref="EZ42:FA42"/>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3C3B0B16-0025-46DA-A99D-65143BBF7018}">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7480-E672-4239-9C15-611F270DB5D2}">
  <sheetPr codeName="Sheet46"/>
  <dimension ref="A1:AC92"/>
  <sheetViews>
    <sheetView zoomScale="82" zoomScaleNormal="82" workbookViewId="0">
      <selection activeCell="R22" sqref="R22"/>
    </sheetView>
  </sheetViews>
  <sheetFormatPr defaultColWidth="9.1328125" defaultRowHeight="15.75" x14ac:dyDescent="0.5"/>
  <cols>
    <col min="1" max="1" width="10.3984375" style="29" bestFit="1" customWidth="1"/>
    <col min="2" max="2" width="5.86328125" style="31" bestFit="1" customWidth="1"/>
    <col min="3" max="3" width="47.86328125" style="46" bestFit="1" customWidth="1"/>
    <col min="4" max="4" width="13.59765625" style="46" bestFit="1" customWidth="1"/>
    <col min="5" max="5" width="5.86328125" style="31" bestFit="1" customWidth="1"/>
    <col min="6" max="6" width="54.1328125" style="46" bestFit="1" customWidth="1"/>
    <col min="7" max="7" width="18.265625" style="46" customWidth="1"/>
    <col min="8" max="8" width="7.86328125" style="29" customWidth="1"/>
    <col min="9" max="16" width="9.1328125" style="29"/>
    <col min="17" max="17" width="8.73046875" style="29" customWidth="1"/>
    <col min="18" max="18" width="8.59765625" style="29" customWidth="1"/>
    <col min="19" max="19" width="8" style="29" customWidth="1"/>
    <col min="20" max="20" width="9.1328125" style="29"/>
    <col min="21" max="21" width="7.59765625" style="29" customWidth="1"/>
    <col min="22" max="22" width="8.1328125" style="29" customWidth="1"/>
    <col min="23" max="23" width="7.3984375" style="29" customWidth="1"/>
    <col min="24" max="24" width="8.1328125" style="29" customWidth="1"/>
    <col min="25" max="25" width="9.1328125" style="29"/>
    <col min="26" max="26" width="8.265625" style="29" customWidth="1"/>
    <col min="27" max="16384" width="9.1328125" style="29"/>
  </cols>
  <sheetData>
    <row r="1" spans="1:7" x14ac:dyDescent="0.5">
      <c r="B1" s="387" t="s">
        <v>650</v>
      </c>
      <c r="C1" s="387"/>
      <c r="D1" s="387"/>
      <c r="E1" s="387"/>
      <c r="F1" s="387"/>
      <c r="G1" s="387"/>
    </row>
    <row r="2" spans="1:7" x14ac:dyDescent="0.5">
      <c r="B2" s="387" t="s">
        <v>707</v>
      </c>
      <c r="C2" s="387"/>
      <c r="D2" s="387"/>
      <c r="E2" s="387"/>
      <c r="F2" s="387"/>
      <c r="G2" s="387"/>
    </row>
    <row r="3" spans="1:7" x14ac:dyDescent="0.5">
      <c r="B3" s="388"/>
      <c r="C3" s="388"/>
      <c r="D3" s="388"/>
      <c r="E3" s="388"/>
      <c r="F3" s="388"/>
      <c r="G3" s="388"/>
    </row>
    <row r="4" spans="1:7" x14ac:dyDescent="0.5">
      <c r="B4" s="84" t="s">
        <v>651</v>
      </c>
      <c r="C4" s="265" t="s">
        <v>652</v>
      </c>
      <c r="D4" s="265" t="s">
        <v>653</v>
      </c>
      <c r="E4" s="84" t="s">
        <v>651</v>
      </c>
      <c r="F4" s="265" t="s">
        <v>652</v>
      </c>
      <c r="G4" s="265" t="s">
        <v>653</v>
      </c>
    </row>
    <row r="5" spans="1:7" x14ac:dyDescent="0.5">
      <c r="B5" s="389" t="s">
        <v>654</v>
      </c>
      <c r="C5" s="389"/>
      <c r="D5" s="389"/>
      <c r="E5" s="389"/>
      <c r="F5" s="389"/>
      <c r="G5" s="389"/>
    </row>
    <row r="6" spans="1:7" x14ac:dyDescent="0.5">
      <c r="B6" s="19">
        <v>1</v>
      </c>
      <c r="C6" s="266" t="s">
        <v>813</v>
      </c>
      <c r="D6" s="266" t="s">
        <v>743</v>
      </c>
      <c r="E6" s="19">
        <v>2</v>
      </c>
      <c r="F6" s="266" t="s">
        <v>814</v>
      </c>
      <c r="G6" s="266" t="s">
        <v>744</v>
      </c>
    </row>
    <row r="7" spans="1:7" s="31" customFormat="1" x14ac:dyDescent="0.5">
      <c r="A7" s="29"/>
      <c r="B7" s="19">
        <v>3</v>
      </c>
      <c r="C7" s="266" t="s">
        <v>815</v>
      </c>
      <c r="D7" s="266" t="s">
        <v>745</v>
      </c>
      <c r="E7" s="19">
        <v>4</v>
      </c>
      <c r="F7" s="266" t="s">
        <v>816</v>
      </c>
      <c r="G7" s="266" t="s">
        <v>746</v>
      </c>
    </row>
    <row r="8" spans="1:7" x14ac:dyDescent="0.5">
      <c r="B8" s="19">
        <v>5</v>
      </c>
      <c r="C8" s="266" t="s">
        <v>817</v>
      </c>
      <c r="D8" s="266" t="s">
        <v>747</v>
      </c>
      <c r="E8" s="19">
        <v>6</v>
      </c>
      <c r="F8" s="266" t="s">
        <v>818</v>
      </c>
      <c r="G8" s="266" t="s">
        <v>748</v>
      </c>
    </row>
    <row r="9" spans="1:7" x14ac:dyDescent="0.5">
      <c r="B9" s="19">
        <v>7</v>
      </c>
      <c r="C9" s="266" t="s">
        <v>819</v>
      </c>
      <c r="D9" s="266" t="s">
        <v>749</v>
      </c>
      <c r="E9" s="19">
        <v>8</v>
      </c>
      <c r="F9" s="266" t="s">
        <v>820</v>
      </c>
      <c r="G9" s="266" t="s">
        <v>750</v>
      </c>
    </row>
    <row r="10" spans="1:7" x14ac:dyDescent="0.5">
      <c r="B10" s="19">
        <v>9</v>
      </c>
      <c r="C10" s="266" t="s">
        <v>821</v>
      </c>
      <c r="D10" s="266" t="s">
        <v>751</v>
      </c>
      <c r="E10" s="19">
        <v>10</v>
      </c>
      <c r="F10" s="266" t="s">
        <v>822</v>
      </c>
      <c r="G10" s="266" t="s">
        <v>752</v>
      </c>
    </row>
    <row r="11" spans="1:7" x14ac:dyDescent="0.5">
      <c r="B11" s="19">
        <v>11</v>
      </c>
      <c r="C11" s="266" t="s">
        <v>823</v>
      </c>
      <c r="D11" s="266" t="s">
        <v>753</v>
      </c>
      <c r="E11" s="19">
        <v>12</v>
      </c>
      <c r="F11" s="266" t="s">
        <v>824</v>
      </c>
      <c r="G11" s="266" t="s">
        <v>754</v>
      </c>
    </row>
    <row r="12" spans="1:7" x14ac:dyDescent="0.5">
      <c r="B12" s="19">
        <v>13</v>
      </c>
      <c r="C12" s="266" t="s">
        <v>825</v>
      </c>
      <c r="D12" s="266" t="s">
        <v>755</v>
      </c>
      <c r="E12" s="19">
        <v>14</v>
      </c>
      <c r="F12" s="266" t="s">
        <v>826</v>
      </c>
      <c r="G12" s="266" t="s">
        <v>756</v>
      </c>
    </row>
    <row r="13" spans="1:7" x14ac:dyDescent="0.5">
      <c r="B13" s="19">
        <v>15</v>
      </c>
      <c r="C13" s="266" t="s">
        <v>827</v>
      </c>
      <c r="D13" s="266" t="s">
        <v>757</v>
      </c>
      <c r="E13" s="19">
        <v>16</v>
      </c>
      <c r="F13" s="266" t="s">
        <v>828</v>
      </c>
      <c r="G13" s="266" t="s">
        <v>758</v>
      </c>
    </row>
    <row r="14" spans="1:7" x14ac:dyDescent="0.5">
      <c r="B14" s="19">
        <v>17</v>
      </c>
      <c r="C14" s="266" t="s">
        <v>829</v>
      </c>
      <c r="D14" s="266" t="s">
        <v>759</v>
      </c>
      <c r="E14" s="19">
        <v>18</v>
      </c>
      <c r="F14" s="266" t="s">
        <v>830</v>
      </c>
      <c r="G14" s="266" t="s">
        <v>760</v>
      </c>
    </row>
    <row r="15" spans="1:7" x14ac:dyDescent="0.5">
      <c r="B15" s="19">
        <v>19</v>
      </c>
      <c r="C15" s="266" t="s">
        <v>831</v>
      </c>
      <c r="D15" s="266" t="s">
        <v>761</v>
      </c>
      <c r="E15" s="19">
        <v>20</v>
      </c>
      <c r="F15" s="266" t="s">
        <v>832</v>
      </c>
      <c r="G15" s="266" t="s">
        <v>762</v>
      </c>
    </row>
    <row r="16" spans="1:7" x14ac:dyDescent="0.5">
      <c r="B16" s="19">
        <v>21</v>
      </c>
      <c r="C16" s="266" t="s">
        <v>833</v>
      </c>
      <c r="D16" s="266" t="s">
        <v>763</v>
      </c>
      <c r="E16" s="19">
        <v>22</v>
      </c>
      <c r="F16" s="266" t="s">
        <v>834</v>
      </c>
      <c r="G16" s="266" t="s">
        <v>764</v>
      </c>
    </row>
    <row r="17" spans="2:7" ht="24.75" customHeight="1" x14ac:dyDescent="0.5">
      <c r="B17" s="390" t="s">
        <v>655</v>
      </c>
      <c r="C17" s="391"/>
      <c r="D17" s="391"/>
      <c r="E17" s="391"/>
      <c r="F17" s="391"/>
      <c r="G17" s="392"/>
    </row>
    <row r="18" spans="2:7" x14ac:dyDescent="0.5">
      <c r="B18" s="19">
        <v>1</v>
      </c>
      <c r="C18" s="266" t="s">
        <v>835</v>
      </c>
      <c r="D18" s="266" t="s">
        <v>765</v>
      </c>
      <c r="E18" s="19">
        <v>2</v>
      </c>
      <c r="F18" s="266" t="s">
        <v>836</v>
      </c>
      <c r="G18" s="266" t="s">
        <v>766</v>
      </c>
    </row>
    <row r="19" spans="2:7" x14ac:dyDescent="0.5">
      <c r="B19" s="19">
        <v>3</v>
      </c>
      <c r="C19" s="266" t="s">
        <v>837</v>
      </c>
      <c r="D19" s="266" t="s">
        <v>767</v>
      </c>
      <c r="E19" s="19">
        <v>4</v>
      </c>
      <c r="F19" s="266" t="s">
        <v>838</v>
      </c>
      <c r="G19" s="266" t="s">
        <v>768</v>
      </c>
    </row>
    <row r="20" spans="2:7" x14ac:dyDescent="0.5">
      <c r="B20" s="19">
        <v>5</v>
      </c>
      <c r="C20" s="266" t="s">
        <v>839</v>
      </c>
      <c r="D20" s="266" t="s">
        <v>769</v>
      </c>
      <c r="E20" s="19">
        <v>6</v>
      </c>
      <c r="F20" s="266" t="s">
        <v>840</v>
      </c>
      <c r="G20" s="266" t="s">
        <v>770</v>
      </c>
    </row>
    <row r="21" spans="2:7" x14ac:dyDescent="0.5">
      <c r="B21" s="19">
        <v>7</v>
      </c>
      <c r="C21" s="266" t="s">
        <v>841</v>
      </c>
      <c r="D21" s="266" t="s">
        <v>771</v>
      </c>
      <c r="E21" s="19">
        <v>8</v>
      </c>
      <c r="F21" s="266" t="s">
        <v>842</v>
      </c>
      <c r="G21" s="266" t="s">
        <v>772</v>
      </c>
    </row>
    <row r="22" spans="2:7" x14ac:dyDescent="0.5">
      <c r="B22" s="19">
        <v>9</v>
      </c>
      <c r="C22" s="266" t="s">
        <v>843</v>
      </c>
      <c r="D22" s="266" t="s">
        <v>773</v>
      </c>
      <c r="E22" s="19">
        <v>10</v>
      </c>
      <c r="F22" s="266" t="s">
        <v>844</v>
      </c>
      <c r="G22" s="266" t="s">
        <v>774</v>
      </c>
    </row>
    <row r="23" spans="2:7" x14ac:dyDescent="0.5">
      <c r="B23" s="19">
        <v>11</v>
      </c>
      <c r="C23" s="266" t="s">
        <v>845</v>
      </c>
      <c r="D23" s="266" t="s">
        <v>775</v>
      </c>
      <c r="E23" s="19">
        <v>12</v>
      </c>
      <c r="F23" s="266" t="s">
        <v>846</v>
      </c>
      <c r="G23" s="266" t="s">
        <v>776</v>
      </c>
    </row>
    <row r="24" spans="2:7" x14ac:dyDescent="0.5">
      <c r="B24" s="19">
        <v>13</v>
      </c>
      <c r="C24" s="266" t="s">
        <v>847</v>
      </c>
      <c r="D24" s="266" t="s">
        <v>777</v>
      </c>
      <c r="E24" s="19">
        <v>14</v>
      </c>
      <c r="F24" s="266" t="s">
        <v>848</v>
      </c>
      <c r="G24" s="266" t="s">
        <v>778</v>
      </c>
    </row>
    <row r="25" spans="2:7" x14ac:dyDescent="0.5">
      <c r="B25" s="19">
        <v>15</v>
      </c>
      <c r="C25" s="266" t="s">
        <v>849</v>
      </c>
      <c r="D25" s="266" t="s">
        <v>779</v>
      </c>
      <c r="E25" s="19">
        <v>16</v>
      </c>
      <c r="F25" s="266" t="s">
        <v>850</v>
      </c>
      <c r="G25" s="266" t="s">
        <v>780</v>
      </c>
    </row>
    <row r="26" spans="2:7" x14ac:dyDescent="0.5">
      <c r="B26" s="19">
        <v>17</v>
      </c>
      <c r="C26" s="266" t="s">
        <v>851</v>
      </c>
      <c r="D26" s="266" t="s">
        <v>781</v>
      </c>
      <c r="E26" s="19"/>
      <c r="F26" s="266"/>
      <c r="G26" s="266"/>
    </row>
    <row r="27" spans="2:7" hidden="1" x14ac:dyDescent="0.5">
      <c r="B27" s="19">
        <v>0</v>
      </c>
      <c r="C27" s="266">
        <v>0</v>
      </c>
      <c r="D27" s="266">
        <v>0</v>
      </c>
      <c r="E27" s="19" t="s">
        <v>103</v>
      </c>
      <c r="F27" s="266" t="s">
        <v>103</v>
      </c>
      <c r="G27" s="19" t="s">
        <v>103</v>
      </c>
    </row>
    <row r="28" spans="2:7" hidden="1" x14ac:dyDescent="0.5">
      <c r="B28" s="19">
        <v>0</v>
      </c>
      <c r="C28" s="267"/>
      <c r="D28" s="267"/>
      <c r="E28" s="268"/>
      <c r="F28" s="267"/>
      <c r="G28" s="269"/>
    </row>
    <row r="29" spans="2:7" ht="16.149999999999999" hidden="1" thickBot="1" x14ac:dyDescent="0.55000000000000004">
      <c r="B29" s="19">
        <v>0</v>
      </c>
      <c r="C29" s="270"/>
      <c r="D29" s="270"/>
      <c r="E29" s="271"/>
      <c r="F29" s="270"/>
      <c r="G29" s="272"/>
    </row>
    <row r="30" spans="2:7" ht="16.149999999999999" hidden="1" thickBot="1" x14ac:dyDescent="0.55000000000000004">
      <c r="B30" s="19">
        <v>0</v>
      </c>
      <c r="C30" s="273"/>
      <c r="D30" s="273"/>
      <c r="E30" s="274"/>
      <c r="F30" s="273"/>
      <c r="G30" s="275"/>
    </row>
    <row r="31" spans="2:7" ht="16.149999999999999" hidden="1" thickBot="1" x14ac:dyDescent="0.55000000000000004">
      <c r="B31" s="19">
        <v>0</v>
      </c>
      <c r="C31" s="273"/>
      <c r="D31" s="273"/>
      <c r="E31" s="274"/>
      <c r="F31" s="273"/>
      <c r="G31" s="275"/>
    </row>
    <row r="32" spans="2:7" ht="16.149999999999999" hidden="1" thickBot="1" x14ac:dyDescent="0.55000000000000004">
      <c r="B32" s="19">
        <v>0</v>
      </c>
      <c r="C32" s="273"/>
      <c r="D32" s="273"/>
      <c r="E32" s="274"/>
      <c r="F32" s="273"/>
      <c r="G32" s="275"/>
    </row>
    <row r="33" spans="2:29" hidden="1" x14ac:dyDescent="0.5">
      <c r="B33" s="276">
        <v>0</v>
      </c>
      <c r="C33" s="277"/>
      <c r="D33" s="277"/>
      <c r="E33" s="278"/>
      <c r="F33" s="277"/>
      <c r="G33" s="279"/>
    </row>
    <row r="34" spans="2:29" ht="24.75" customHeight="1" x14ac:dyDescent="0.5">
      <c r="B34" s="393" t="s">
        <v>656</v>
      </c>
      <c r="C34" s="393"/>
      <c r="D34" s="393"/>
      <c r="E34" s="393"/>
      <c r="F34" s="393"/>
      <c r="G34" s="393"/>
    </row>
    <row r="35" spans="2:29" x14ac:dyDescent="0.5">
      <c r="B35" s="268">
        <v>1</v>
      </c>
      <c r="C35" s="267" t="s">
        <v>852</v>
      </c>
      <c r="D35" s="267" t="s">
        <v>782</v>
      </c>
      <c r="E35" s="268">
        <v>2</v>
      </c>
      <c r="F35" s="267" t="s">
        <v>853</v>
      </c>
      <c r="G35" s="267" t="s">
        <v>783</v>
      </c>
    </row>
    <row r="36" spans="2:29" x14ac:dyDescent="0.5">
      <c r="B36" s="19">
        <v>3</v>
      </c>
      <c r="C36" s="266" t="s">
        <v>854</v>
      </c>
      <c r="D36" s="266" t="s">
        <v>784</v>
      </c>
      <c r="E36" s="19">
        <v>4</v>
      </c>
      <c r="F36" s="266" t="s">
        <v>855</v>
      </c>
      <c r="G36" s="266" t="s">
        <v>785</v>
      </c>
    </row>
    <row r="37" spans="2:29" x14ac:dyDescent="0.5">
      <c r="B37" s="19">
        <v>5</v>
      </c>
      <c r="C37" s="266" t="s">
        <v>856</v>
      </c>
      <c r="D37" s="266" t="s">
        <v>786</v>
      </c>
      <c r="E37" s="19">
        <v>6</v>
      </c>
      <c r="F37" s="266" t="s">
        <v>857</v>
      </c>
      <c r="G37" s="266" t="s">
        <v>787</v>
      </c>
    </row>
    <row r="38" spans="2:29" x14ac:dyDescent="0.5">
      <c r="B38" s="19">
        <v>7</v>
      </c>
      <c r="C38" s="266" t="s">
        <v>858</v>
      </c>
      <c r="D38" s="266" t="s">
        <v>788</v>
      </c>
      <c r="E38" s="19">
        <v>8</v>
      </c>
      <c r="F38" s="266" t="s">
        <v>859</v>
      </c>
      <c r="G38" s="266" t="s">
        <v>789</v>
      </c>
    </row>
    <row r="39" spans="2:29" x14ac:dyDescent="0.5">
      <c r="B39" s="19">
        <v>9</v>
      </c>
      <c r="C39" s="266" t="s">
        <v>860</v>
      </c>
      <c r="D39" s="266" t="s">
        <v>790</v>
      </c>
      <c r="E39" s="19">
        <v>10</v>
      </c>
      <c r="F39" s="266" t="s">
        <v>861</v>
      </c>
      <c r="G39" s="266" t="s">
        <v>862</v>
      </c>
    </row>
    <row r="40" spans="2:29" x14ac:dyDescent="0.5">
      <c r="B40" s="19">
        <v>11</v>
      </c>
      <c r="C40" s="266" t="s">
        <v>863</v>
      </c>
      <c r="D40" s="266" t="s">
        <v>792</v>
      </c>
      <c r="E40" s="19">
        <v>12</v>
      </c>
      <c r="F40" s="266" t="s">
        <v>864</v>
      </c>
      <c r="G40" s="266" t="s">
        <v>793</v>
      </c>
    </row>
    <row r="41" spans="2:29" x14ac:dyDescent="0.5">
      <c r="B41" s="19">
        <v>13</v>
      </c>
      <c r="C41" s="266" t="s">
        <v>865</v>
      </c>
      <c r="D41" s="266" t="s">
        <v>794</v>
      </c>
      <c r="E41" s="19">
        <v>14</v>
      </c>
      <c r="F41" s="266" t="s">
        <v>866</v>
      </c>
      <c r="G41" s="266" t="s">
        <v>795</v>
      </c>
    </row>
    <row r="42" spans="2:29" x14ac:dyDescent="0.5">
      <c r="B42" s="19">
        <v>15</v>
      </c>
      <c r="C42" s="266" t="s">
        <v>867</v>
      </c>
      <c r="D42" s="266" t="s">
        <v>796</v>
      </c>
      <c r="E42" s="19">
        <v>16</v>
      </c>
      <c r="F42" s="266" t="s">
        <v>868</v>
      </c>
      <c r="G42" s="266" t="s">
        <v>797</v>
      </c>
    </row>
    <row r="43" spans="2:29" x14ac:dyDescent="0.5">
      <c r="B43" s="19">
        <v>17</v>
      </c>
      <c r="C43" s="266" t="s">
        <v>869</v>
      </c>
      <c r="D43" s="266" t="s">
        <v>798</v>
      </c>
      <c r="E43" s="19"/>
      <c r="F43" s="266"/>
      <c r="G43" s="266"/>
    </row>
    <row r="44" spans="2:29" hidden="1" x14ac:dyDescent="0.5">
      <c r="B44" s="19"/>
      <c r="C44" s="266"/>
      <c r="D44" s="266"/>
      <c r="E44" s="19"/>
      <c r="F44" s="266"/>
      <c r="G44" s="266"/>
    </row>
    <row r="45" spans="2:29" x14ac:dyDescent="0.5">
      <c r="B45" s="280"/>
      <c r="C45" s="281"/>
      <c r="D45" s="281"/>
      <c r="E45" s="280"/>
      <c r="F45" s="281"/>
      <c r="G45" s="281"/>
    </row>
    <row r="46" spans="2:29" ht="25.5" customHeight="1" x14ac:dyDescent="0.5">
      <c r="B46" s="384" t="s">
        <v>657</v>
      </c>
      <c r="C46" s="384"/>
      <c r="D46" s="384"/>
      <c r="E46" s="384"/>
      <c r="F46" s="384"/>
      <c r="G46" s="384"/>
    </row>
    <row r="47" spans="2:29" x14ac:dyDescent="0.5">
      <c r="B47" s="19">
        <v>1</v>
      </c>
      <c r="C47" s="266" t="s">
        <v>870</v>
      </c>
      <c r="D47" s="266" t="s">
        <v>799</v>
      </c>
      <c r="E47" s="19">
        <v>2</v>
      </c>
      <c r="F47" s="266" t="s">
        <v>871</v>
      </c>
      <c r="G47" s="266" t="s">
        <v>800</v>
      </c>
      <c r="AC47" s="29">
        <v>0</v>
      </c>
    </row>
    <row r="48" spans="2:29" x14ac:dyDescent="0.5">
      <c r="B48" s="19">
        <v>3</v>
      </c>
      <c r="C48" s="266" t="s">
        <v>872</v>
      </c>
      <c r="D48" s="266" t="s">
        <v>801</v>
      </c>
      <c r="E48" s="19">
        <v>4</v>
      </c>
      <c r="F48" s="266" t="s">
        <v>873</v>
      </c>
      <c r="G48" s="266" t="s">
        <v>802</v>
      </c>
    </row>
    <row r="49" spans="2:29" x14ac:dyDescent="0.5">
      <c r="B49" s="19">
        <v>5</v>
      </c>
      <c r="C49" s="266" t="s">
        <v>874</v>
      </c>
      <c r="D49" s="266" t="s">
        <v>875</v>
      </c>
      <c r="E49" s="19">
        <v>6</v>
      </c>
      <c r="F49" s="266" t="s">
        <v>876</v>
      </c>
      <c r="G49" s="266" t="s">
        <v>877</v>
      </c>
    </row>
    <row r="50" spans="2:29" x14ac:dyDescent="0.5">
      <c r="B50" s="19">
        <v>7</v>
      </c>
      <c r="C50" s="266" t="s">
        <v>878</v>
      </c>
      <c r="D50" s="266" t="s">
        <v>879</v>
      </c>
      <c r="E50" s="19">
        <v>8</v>
      </c>
      <c r="F50" s="266" t="s">
        <v>880</v>
      </c>
      <c r="G50" s="266" t="s">
        <v>881</v>
      </c>
    </row>
    <row r="51" spans="2:29" x14ac:dyDescent="0.5">
      <c r="B51" s="19">
        <v>9</v>
      </c>
      <c r="C51" s="266" t="s">
        <v>882</v>
      </c>
      <c r="D51" s="266" t="s">
        <v>883</v>
      </c>
      <c r="E51" s="19">
        <v>10</v>
      </c>
      <c r="F51" s="266" t="s">
        <v>884</v>
      </c>
      <c r="G51" s="266" t="s">
        <v>885</v>
      </c>
    </row>
    <row r="52" spans="2:29" x14ac:dyDescent="0.5">
      <c r="B52" s="19">
        <v>11</v>
      </c>
      <c r="C52" s="266" t="s">
        <v>886</v>
      </c>
      <c r="D52" s="266" t="s">
        <v>887</v>
      </c>
      <c r="E52" s="19">
        <v>12</v>
      </c>
      <c r="F52" s="266" t="s">
        <v>888</v>
      </c>
      <c r="G52" s="266" t="s">
        <v>889</v>
      </c>
      <c r="AC52" s="29">
        <v>0</v>
      </c>
    </row>
    <row r="53" spans="2:29" x14ac:dyDescent="0.5">
      <c r="B53" s="19">
        <v>13</v>
      </c>
      <c r="C53" s="266" t="s">
        <v>890</v>
      </c>
      <c r="D53" s="266" t="s">
        <v>891</v>
      </c>
      <c r="E53" s="19">
        <v>14</v>
      </c>
      <c r="F53" s="266" t="s">
        <v>892</v>
      </c>
      <c r="G53" s="266" t="s">
        <v>893</v>
      </c>
      <c r="AC53" s="29">
        <v>0</v>
      </c>
    </row>
    <row r="54" spans="2:29" x14ac:dyDescent="0.5">
      <c r="B54" s="19">
        <v>15</v>
      </c>
      <c r="C54" s="266" t="s">
        <v>894</v>
      </c>
      <c r="D54" s="266" t="s">
        <v>895</v>
      </c>
      <c r="E54" s="19">
        <v>16</v>
      </c>
      <c r="F54" s="266" t="s">
        <v>896</v>
      </c>
      <c r="G54" s="266" t="s">
        <v>897</v>
      </c>
    </row>
    <row r="55" spans="2:29" x14ac:dyDescent="0.5">
      <c r="B55" s="19">
        <v>17</v>
      </c>
      <c r="C55" s="266" t="s">
        <v>898</v>
      </c>
      <c r="D55" s="266" t="s">
        <v>899</v>
      </c>
      <c r="E55" s="19">
        <v>18</v>
      </c>
      <c r="F55" s="266" t="s">
        <v>900</v>
      </c>
      <c r="G55" s="266" t="s">
        <v>901</v>
      </c>
    </row>
    <row r="56" spans="2:29" x14ac:dyDescent="0.5">
      <c r="B56" s="19">
        <v>19</v>
      </c>
      <c r="C56" s="266" t="s">
        <v>902</v>
      </c>
      <c r="D56" s="266" t="s">
        <v>903</v>
      </c>
      <c r="E56" s="19">
        <v>20</v>
      </c>
      <c r="F56" s="266" t="s">
        <v>904</v>
      </c>
      <c r="G56" s="266" t="s">
        <v>905</v>
      </c>
    </row>
    <row r="57" spans="2:29" x14ac:dyDescent="0.5">
      <c r="B57" s="19">
        <v>21</v>
      </c>
      <c r="C57" s="266" t="s">
        <v>906</v>
      </c>
      <c r="D57" s="266" t="s">
        <v>907</v>
      </c>
      <c r="E57" s="19">
        <v>22</v>
      </c>
      <c r="F57" s="266" t="s">
        <v>908</v>
      </c>
      <c r="G57" s="266" t="s">
        <v>909</v>
      </c>
    </row>
    <row r="58" spans="2:29" x14ac:dyDescent="0.5">
      <c r="B58" s="19">
        <v>23</v>
      </c>
      <c r="C58" s="266" t="s">
        <v>910</v>
      </c>
      <c r="D58" s="266" t="s">
        <v>911</v>
      </c>
      <c r="E58" s="19">
        <v>24</v>
      </c>
      <c r="F58" s="266" t="s">
        <v>912</v>
      </c>
      <c r="G58" s="266" t="s">
        <v>913</v>
      </c>
    </row>
    <row r="59" spans="2:29" x14ac:dyDescent="0.5">
      <c r="B59" s="19">
        <v>25</v>
      </c>
      <c r="C59" s="266" t="s">
        <v>914</v>
      </c>
      <c r="D59" s="266" t="s">
        <v>915</v>
      </c>
      <c r="E59" s="19">
        <v>26</v>
      </c>
      <c r="F59" s="266" t="s">
        <v>916</v>
      </c>
      <c r="G59" s="266" t="s">
        <v>917</v>
      </c>
    </row>
    <row r="60" spans="2:29" x14ac:dyDescent="0.5">
      <c r="B60" s="19">
        <v>27</v>
      </c>
      <c r="C60" s="266" t="s">
        <v>918</v>
      </c>
      <c r="D60" s="266" t="s">
        <v>919</v>
      </c>
      <c r="E60" s="19">
        <v>28</v>
      </c>
      <c r="F60" s="266" t="s">
        <v>920</v>
      </c>
      <c r="G60" s="266" t="s">
        <v>921</v>
      </c>
    </row>
    <row r="61" spans="2:29" x14ac:dyDescent="0.5">
      <c r="B61" s="19">
        <v>29</v>
      </c>
      <c r="C61" s="266" t="s">
        <v>922</v>
      </c>
      <c r="D61" s="266" t="s">
        <v>923</v>
      </c>
      <c r="E61" s="19">
        <v>30</v>
      </c>
      <c r="F61" s="266" t="s">
        <v>924</v>
      </c>
      <c r="G61" s="266" t="s">
        <v>925</v>
      </c>
      <c r="AC61" s="29">
        <v>0</v>
      </c>
    </row>
    <row r="62" spans="2:29" x14ac:dyDescent="0.5">
      <c r="B62" s="19">
        <v>31</v>
      </c>
      <c r="C62" s="266" t="s">
        <v>926</v>
      </c>
      <c r="D62" s="266" t="s">
        <v>927</v>
      </c>
      <c r="E62" s="19">
        <v>32</v>
      </c>
      <c r="F62" s="266" t="s">
        <v>928</v>
      </c>
      <c r="G62" s="266" t="s">
        <v>929</v>
      </c>
    </row>
    <row r="63" spans="2:29" x14ac:dyDescent="0.5">
      <c r="B63" s="19">
        <v>33</v>
      </c>
      <c r="C63" s="266" t="s">
        <v>930</v>
      </c>
      <c r="D63" s="266" t="s">
        <v>931</v>
      </c>
      <c r="E63" s="19">
        <v>34</v>
      </c>
      <c r="F63" s="266" t="s">
        <v>932</v>
      </c>
      <c r="G63" s="266" t="s">
        <v>933</v>
      </c>
    </row>
    <row r="64" spans="2:29" x14ac:dyDescent="0.5">
      <c r="B64" s="19">
        <v>35</v>
      </c>
      <c r="C64" s="266" t="s">
        <v>934</v>
      </c>
      <c r="D64" s="266" t="s">
        <v>935</v>
      </c>
      <c r="E64" s="19">
        <v>36</v>
      </c>
      <c r="F64" s="266" t="s">
        <v>936</v>
      </c>
      <c r="G64" s="266" t="s">
        <v>937</v>
      </c>
    </row>
    <row r="65" spans="2:29" x14ac:dyDescent="0.5">
      <c r="B65" s="19">
        <v>37</v>
      </c>
      <c r="C65" s="266" t="s">
        <v>938</v>
      </c>
      <c r="D65" s="266" t="s">
        <v>939</v>
      </c>
      <c r="E65" s="19">
        <v>38</v>
      </c>
      <c r="F65" s="266" t="s">
        <v>940</v>
      </c>
      <c r="G65" s="266" t="s">
        <v>941</v>
      </c>
      <c r="AC65" s="29">
        <v>19554.946620000002</v>
      </c>
    </row>
    <row r="66" spans="2:29" x14ac:dyDescent="0.5">
      <c r="B66" s="19">
        <v>39</v>
      </c>
      <c r="C66" s="266" t="s">
        <v>942</v>
      </c>
      <c r="D66" s="266" t="s">
        <v>943</v>
      </c>
      <c r="E66" s="19">
        <v>40</v>
      </c>
      <c r="F66" s="266" t="s">
        <v>944</v>
      </c>
      <c r="G66" s="266" t="s">
        <v>945</v>
      </c>
    </row>
    <row r="67" spans="2:29" x14ac:dyDescent="0.5">
      <c r="B67" s="19">
        <v>41</v>
      </c>
      <c r="C67" s="266" t="s">
        <v>946</v>
      </c>
      <c r="D67" s="266" t="s">
        <v>947</v>
      </c>
      <c r="E67" s="19">
        <v>42</v>
      </c>
      <c r="F67" s="266" t="s">
        <v>948</v>
      </c>
      <c r="G67" s="266" t="s">
        <v>949</v>
      </c>
      <c r="AC67" s="29">
        <v>19554.946620000002</v>
      </c>
    </row>
    <row r="68" spans="2:29" x14ac:dyDescent="0.5">
      <c r="B68" s="19">
        <v>43</v>
      </c>
      <c r="C68" s="266" t="s">
        <v>950</v>
      </c>
      <c r="D68" s="266" t="s">
        <v>951</v>
      </c>
      <c r="E68" s="19">
        <v>44</v>
      </c>
      <c r="F68" s="266" t="s">
        <v>952</v>
      </c>
      <c r="G68" s="266" t="s">
        <v>953</v>
      </c>
      <c r="AC68" s="29">
        <v>1603.8062399999999</v>
      </c>
    </row>
    <row r="69" spans="2:29" x14ac:dyDescent="0.5">
      <c r="B69" s="19">
        <v>45</v>
      </c>
      <c r="C69" s="266" t="s">
        <v>954</v>
      </c>
      <c r="D69" s="266" t="s">
        <v>955</v>
      </c>
      <c r="E69" s="19">
        <v>46</v>
      </c>
      <c r="F69" s="266" t="s">
        <v>956</v>
      </c>
      <c r="G69" s="266" t="s">
        <v>957</v>
      </c>
    </row>
    <row r="70" spans="2:29" x14ac:dyDescent="0.5">
      <c r="B70" s="19">
        <v>47</v>
      </c>
      <c r="C70" s="266" t="s">
        <v>958</v>
      </c>
      <c r="D70" s="266" t="s">
        <v>959</v>
      </c>
      <c r="E70" s="19">
        <v>48</v>
      </c>
      <c r="F70" s="266" t="s">
        <v>960</v>
      </c>
      <c r="G70" s="266" t="s">
        <v>961</v>
      </c>
    </row>
    <row r="71" spans="2:29" x14ac:dyDescent="0.5">
      <c r="B71" s="19">
        <v>49</v>
      </c>
      <c r="C71" s="266" t="s">
        <v>962</v>
      </c>
      <c r="D71" s="266" t="s">
        <v>963</v>
      </c>
      <c r="E71" s="19">
        <v>50</v>
      </c>
      <c r="F71" s="266" t="s">
        <v>964</v>
      </c>
      <c r="G71" s="266" t="s">
        <v>965</v>
      </c>
      <c r="AC71" s="29">
        <v>305.166</v>
      </c>
    </row>
    <row r="72" spans="2:29" x14ac:dyDescent="0.5">
      <c r="B72" s="19">
        <v>51</v>
      </c>
      <c r="C72" s="266" t="s">
        <v>966</v>
      </c>
      <c r="D72" s="266" t="s">
        <v>967</v>
      </c>
      <c r="E72" s="19">
        <v>52</v>
      </c>
      <c r="F72" s="266" t="s">
        <v>968</v>
      </c>
      <c r="G72" s="266" t="s">
        <v>969</v>
      </c>
      <c r="AC72" s="29">
        <v>155.9</v>
      </c>
    </row>
    <row r="73" spans="2:29" x14ac:dyDescent="0.5">
      <c r="B73" s="19">
        <v>53</v>
      </c>
      <c r="C73" s="266" t="s">
        <v>970</v>
      </c>
      <c r="D73" s="266" t="s">
        <v>971</v>
      </c>
      <c r="E73" s="19">
        <v>54</v>
      </c>
      <c r="F73" s="266" t="s">
        <v>972</v>
      </c>
      <c r="G73" s="266" t="s">
        <v>973</v>
      </c>
      <c r="AC73" s="29">
        <v>428.19</v>
      </c>
    </row>
    <row r="74" spans="2:29" x14ac:dyDescent="0.5">
      <c r="B74" s="19">
        <v>55</v>
      </c>
      <c r="C74" s="266" t="s">
        <v>974</v>
      </c>
      <c r="D74" s="266" t="s">
        <v>975</v>
      </c>
      <c r="E74" s="19">
        <v>56</v>
      </c>
      <c r="F74" s="266" t="s">
        <v>976</v>
      </c>
      <c r="G74" s="266" t="s">
        <v>977</v>
      </c>
    </row>
    <row r="75" spans="2:29" x14ac:dyDescent="0.5">
      <c r="B75" s="19">
        <v>57</v>
      </c>
      <c r="C75" s="266" t="s">
        <v>978</v>
      </c>
      <c r="D75" s="266" t="s">
        <v>979</v>
      </c>
      <c r="E75" s="19">
        <v>58</v>
      </c>
      <c r="F75" s="266" t="s">
        <v>980</v>
      </c>
      <c r="G75" s="266" t="s">
        <v>981</v>
      </c>
    </row>
    <row r="76" spans="2:29" x14ac:dyDescent="0.5">
      <c r="B76" s="19">
        <v>59</v>
      </c>
      <c r="C76" s="266" t="s">
        <v>982</v>
      </c>
      <c r="D76" s="266" t="s">
        <v>983</v>
      </c>
      <c r="E76" s="19">
        <v>60</v>
      </c>
      <c r="F76" s="266" t="s">
        <v>984</v>
      </c>
      <c r="G76" s="266" t="s">
        <v>985</v>
      </c>
      <c r="AC76" s="29">
        <v>387.59</v>
      </c>
    </row>
    <row r="77" spans="2:29" x14ac:dyDescent="0.5">
      <c r="B77" s="19">
        <v>61</v>
      </c>
      <c r="C77" s="266" t="s">
        <v>986</v>
      </c>
      <c r="D77" s="266" t="s">
        <v>987</v>
      </c>
      <c r="E77" s="19">
        <v>62</v>
      </c>
      <c r="F77" s="266" t="s">
        <v>988</v>
      </c>
      <c r="G77" s="266" t="s">
        <v>989</v>
      </c>
      <c r="AC77" s="29">
        <v>326.96024</v>
      </c>
    </row>
    <row r="78" spans="2:29" x14ac:dyDescent="0.5">
      <c r="B78" s="19">
        <v>63</v>
      </c>
      <c r="C78" s="266" t="s">
        <v>990</v>
      </c>
      <c r="D78" s="266" t="s">
        <v>991</v>
      </c>
      <c r="E78" s="19">
        <v>64</v>
      </c>
      <c r="F78" s="266" t="s">
        <v>992</v>
      </c>
      <c r="G78" s="266" t="s">
        <v>993</v>
      </c>
      <c r="AC78" s="29">
        <v>555.33168000000001</v>
      </c>
    </row>
    <row r="79" spans="2:29" hidden="1" x14ac:dyDescent="0.5">
      <c r="B79" s="19"/>
      <c r="C79" s="266"/>
      <c r="D79" s="266"/>
      <c r="E79" s="19"/>
      <c r="F79" s="266"/>
      <c r="G79" s="266"/>
    </row>
    <row r="80" spans="2:29" hidden="1" x14ac:dyDescent="0.5">
      <c r="B80" s="19"/>
      <c r="C80" s="266"/>
      <c r="D80" s="266"/>
      <c r="E80" s="19"/>
      <c r="F80" s="266"/>
      <c r="G80" s="266"/>
    </row>
    <row r="81" spans="2:7" hidden="1" x14ac:dyDescent="0.5">
      <c r="B81" s="19"/>
      <c r="C81" s="266"/>
      <c r="D81" s="266"/>
      <c r="E81" s="19"/>
      <c r="F81" s="266"/>
      <c r="G81" s="266"/>
    </row>
    <row r="82" spans="2:7" ht="22.9" customHeight="1" x14ac:dyDescent="0.5">
      <c r="B82" s="385" t="s">
        <v>658</v>
      </c>
      <c r="C82" s="385"/>
      <c r="D82" s="385"/>
      <c r="E82" s="385"/>
      <c r="F82" s="385"/>
      <c r="G82" s="385"/>
    </row>
    <row r="83" spans="2:7" ht="10.15" customHeight="1" x14ac:dyDescent="0.5">
      <c r="B83" s="386"/>
      <c r="C83" s="386"/>
      <c r="D83" s="386"/>
      <c r="E83" s="386"/>
      <c r="F83" s="386"/>
      <c r="G83" s="386"/>
    </row>
    <row r="84" spans="2:7" x14ac:dyDescent="0.5">
      <c r="B84" s="19">
        <v>1</v>
      </c>
      <c r="C84" s="266" t="s">
        <v>994</v>
      </c>
      <c r="D84" s="266" t="s">
        <v>995</v>
      </c>
    </row>
    <row r="87" spans="2:7" x14ac:dyDescent="0.5">
      <c r="D87" s="282"/>
      <c r="E87" s="283"/>
    </row>
    <row r="88" spans="2:7" x14ac:dyDescent="0.5">
      <c r="D88" s="282"/>
      <c r="E88" s="283"/>
    </row>
    <row r="89" spans="2:7" x14ac:dyDescent="0.5">
      <c r="D89" s="282"/>
      <c r="E89" s="283"/>
    </row>
    <row r="90" spans="2:7" x14ac:dyDescent="0.5">
      <c r="D90" s="282"/>
      <c r="E90" s="283"/>
    </row>
    <row r="91" spans="2:7" x14ac:dyDescent="0.5">
      <c r="D91" s="282"/>
      <c r="E91" s="283"/>
    </row>
    <row r="92" spans="2:7" x14ac:dyDescent="0.5">
      <c r="D92" s="282"/>
      <c r="E92" s="283"/>
    </row>
  </sheetData>
  <mergeCells count="8">
    <mergeCell ref="B46:G46"/>
    <mergeCell ref="B82:G83"/>
    <mergeCell ref="B1:G1"/>
    <mergeCell ref="B2:G2"/>
    <mergeCell ref="B3:G3"/>
    <mergeCell ref="B5:G5"/>
    <mergeCell ref="B17:G17"/>
    <mergeCell ref="B34:G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F264-7035-4F3F-96DC-0EABEA8A2A54}">
  <sheetPr>
    <pageSetUpPr fitToPage="1"/>
  </sheetPr>
  <dimension ref="A1:L83"/>
  <sheetViews>
    <sheetView view="pageBreakPreview" zoomScaleSheetLayoutView="100" workbookViewId="0">
      <selection activeCell="R22" sqref="R22"/>
    </sheetView>
  </sheetViews>
  <sheetFormatPr defaultColWidth="9" defaultRowHeight="14.25" x14ac:dyDescent="0.45"/>
  <cols>
    <col min="1" max="1" width="1.1328125" bestFit="1" customWidth="1"/>
    <col min="2" max="2" width="8.86328125" customWidth="1"/>
    <col min="3" max="3" width="12.3984375" customWidth="1"/>
    <col min="4" max="4" width="14.265625" customWidth="1"/>
    <col min="5" max="5" width="15" customWidth="1"/>
    <col min="6" max="6" width="17.73046875" customWidth="1"/>
    <col min="7" max="7" width="10" customWidth="1"/>
    <col min="8" max="8" width="13.265625" customWidth="1"/>
  </cols>
  <sheetData>
    <row r="1" spans="1:8" x14ac:dyDescent="0.45">
      <c r="A1" t="s">
        <v>103</v>
      </c>
    </row>
    <row r="2" spans="1:8" ht="16.149999999999999" thickBot="1" x14ac:dyDescent="0.5">
      <c r="B2" s="397" t="s">
        <v>659</v>
      </c>
      <c r="C2" s="397"/>
      <c r="D2" s="397"/>
      <c r="E2" s="397"/>
      <c r="F2" s="397"/>
      <c r="G2" s="397"/>
      <c r="H2" s="397"/>
    </row>
    <row r="3" spans="1:8" ht="43.15" customHeight="1" thickTop="1" x14ac:dyDescent="0.45">
      <c r="B3" s="398" t="s">
        <v>660</v>
      </c>
      <c r="C3" s="400" t="s">
        <v>661</v>
      </c>
      <c r="D3" s="400" t="s">
        <v>662</v>
      </c>
      <c r="E3" s="400" t="s">
        <v>663</v>
      </c>
      <c r="F3" s="400" t="s">
        <v>664</v>
      </c>
      <c r="G3" s="400" t="s">
        <v>665</v>
      </c>
      <c r="H3" s="402" t="s">
        <v>666</v>
      </c>
    </row>
    <row r="4" spans="1:8" ht="18" customHeight="1" x14ac:dyDescent="0.45">
      <c r="B4" s="399"/>
      <c r="C4" s="401"/>
      <c r="D4" s="401"/>
      <c r="E4" s="401"/>
      <c r="F4" s="401"/>
      <c r="G4" s="401"/>
      <c r="H4" s="403"/>
    </row>
    <row r="5" spans="1:8" x14ac:dyDescent="0.45">
      <c r="B5" s="394" t="s">
        <v>667</v>
      </c>
      <c r="C5" s="284" t="s">
        <v>668</v>
      </c>
      <c r="D5" s="285">
        <v>93.93</v>
      </c>
      <c r="E5" s="285">
        <v>75.209999999999994</v>
      </c>
      <c r="F5" s="285">
        <v>80.06</v>
      </c>
      <c r="G5" s="285">
        <v>2.1949495996698212</v>
      </c>
      <c r="H5" s="286">
        <v>5.6545427281782548</v>
      </c>
    </row>
    <row r="6" spans="1:8" x14ac:dyDescent="0.45">
      <c r="B6" s="394"/>
      <c r="C6" s="284" t="s">
        <v>669</v>
      </c>
      <c r="D6" s="285">
        <v>94.752870628367475</v>
      </c>
      <c r="E6" s="285">
        <v>77.225243618904344</v>
      </c>
      <c r="F6" s="285">
        <v>81.501745653481422</v>
      </c>
      <c r="G6" s="285">
        <v>2.1949495996698212</v>
      </c>
      <c r="H6" s="286">
        <v>5.6545427281782548</v>
      </c>
    </row>
    <row r="7" spans="1:8" x14ac:dyDescent="0.45">
      <c r="B7" s="394"/>
      <c r="C7" s="284" t="s">
        <v>670</v>
      </c>
      <c r="D7" s="285">
        <v>97.208766807578755</v>
      </c>
      <c r="E7" s="285">
        <v>79.090321239907851</v>
      </c>
      <c r="F7" s="285">
        <v>81.361304990592345</v>
      </c>
      <c r="G7" s="285">
        <v>2.2511032862247493</v>
      </c>
      <c r="H7" s="286">
        <v>5.7333301237215011</v>
      </c>
    </row>
    <row r="8" spans="1:8" x14ac:dyDescent="0.45">
      <c r="B8" s="394"/>
      <c r="C8" s="284" t="s">
        <v>671</v>
      </c>
      <c r="D8" s="285">
        <v>96.895102136949475</v>
      </c>
      <c r="E8" s="285">
        <v>80.188354709341297</v>
      </c>
      <c r="F8" s="285">
        <v>82.75790307337185</v>
      </c>
      <c r="G8" s="285">
        <v>2.2511032862247493</v>
      </c>
      <c r="H8" s="286">
        <v>5.7333301237215011</v>
      </c>
    </row>
    <row r="9" spans="1:8" x14ac:dyDescent="0.45">
      <c r="B9" s="394"/>
      <c r="C9" s="284" t="s">
        <v>672</v>
      </c>
      <c r="D9" s="285">
        <v>98.222195954040657</v>
      </c>
      <c r="E9" s="285">
        <v>81.737681094887705</v>
      </c>
      <c r="F9" s="285">
        <v>83.217118392602146</v>
      </c>
      <c r="G9" s="285">
        <v>2.2511032862247493</v>
      </c>
      <c r="H9" s="286">
        <v>5.7333301237215011</v>
      </c>
    </row>
    <row r="10" spans="1:8" x14ac:dyDescent="0.45">
      <c r="B10" s="394"/>
      <c r="C10" s="284" t="s">
        <v>673</v>
      </c>
      <c r="D10" s="285">
        <v>100.26012041106387</v>
      </c>
      <c r="E10" s="285">
        <v>84.276929044686028</v>
      </c>
      <c r="F10" s="285">
        <v>84.058276310813156</v>
      </c>
      <c r="G10" s="285">
        <v>2.1255624336940513</v>
      </c>
      <c r="H10" s="286">
        <v>5.6581514373617789</v>
      </c>
    </row>
    <row r="11" spans="1:8" x14ac:dyDescent="0.45">
      <c r="B11" s="394"/>
      <c r="C11" s="287" t="s">
        <v>674</v>
      </c>
      <c r="D11" s="285">
        <v>101.11125216572756</v>
      </c>
      <c r="E11" s="285">
        <v>85.856893742406669</v>
      </c>
      <c r="F11" s="285">
        <v>84.913292935668466</v>
      </c>
      <c r="G11" s="285">
        <v>2.1255624336940513</v>
      </c>
      <c r="H11" s="286">
        <v>5.6581514373617789</v>
      </c>
    </row>
    <row r="12" spans="1:8" x14ac:dyDescent="0.45">
      <c r="B12" s="394"/>
      <c r="C12" s="284" t="s">
        <v>675</v>
      </c>
      <c r="D12" s="285">
        <v>101.53970369046721</v>
      </c>
      <c r="E12" s="285">
        <v>86.102746723739997</v>
      </c>
      <c r="F12" s="285">
        <v>84.797122302242371</v>
      </c>
      <c r="G12" s="285">
        <v>2.1255624336940513</v>
      </c>
      <c r="H12" s="286">
        <v>5.6581514373617789</v>
      </c>
    </row>
    <row r="13" spans="1:8" x14ac:dyDescent="0.45">
      <c r="B13" s="394"/>
      <c r="C13" s="284" t="s">
        <v>676</v>
      </c>
      <c r="D13" s="285">
        <v>87.899114194739298</v>
      </c>
      <c r="E13" s="285">
        <v>75.277569416089705</v>
      </c>
      <c r="F13" s="285">
        <v>85.640873751370549</v>
      </c>
      <c r="G13" s="285">
        <v>1.9981108005658066</v>
      </c>
      <c r="H13" s="286">
        <v>5.8590598841320878</v>
      </c>
    </row>
    <row r="14" spans="1:8" x14ac:dyDescent="0.45">
      <c r="B14" s="394"/>
      <c r="C14" s="284" t="s">
        <v>677</v>
      </c>
      <c r="D14" s="285">
        <v>87.562132332476807</v>
      </c>
      <c r="E14" s="285">
        <v>75.356218305010273</v>
      </c>
      <c r="F14" s="285">
        <v>86.060282336295558</v>
      </c>
      <c r="G14" s="285">
        <v>1.9981108005658066</v>
      </c>
      <c r="H14" s="286">
        <v>5.8590598841320878</v>
      </c>
    </row>
    <row r="15" spans="1:8" x14ac:dyDescent="0.45">
      <c r="B15" s="394"/>
      <c r="C15" s="288" t="s">
        <v>678</v>
      </c>
      <c r="D15" s="285">
        <v>88.216642165362984</v>
      </c>
      <c r="E15" s="285">
        <v>75.665213510473947</v>
      </c>
      <c r="F15" s="285">
        <v>85.772039893151614</v>
      </c>
      <c r="G15" s="285">
        <v>1.9981108005658066</v>
      </c>
      <c r="H15" s="286">
        <v>5.8590598841320878</v>
      </c>
    </row>
    <row r="16" spans="1:8" x14ac:dyDescent="0.45">
      <c r="B16" s="394"/>
      <c r="C16" s="289" t="s">
        <v>679</v>
      </c>
      <c r="D16" s="290">
        <v>91.750385805949989</v>
      </c>
      <c r="E16" s="290">
        <v>76.740001961145651</v>
      </c>
      <c r="F16" s="290">
        <v>83.639977409412808</v>
      </c>
      <c r="G16" s="290">
        <v>1.8139693787462523</v>
      </c>
      <c r="H16" s="291">
        <v>6.2584422130150337</v>
      </c>
    </row>
    <row r="17" spans="2:12" x14ac:dyDescent="0.45">
      <c r="B17" s="394" t="s">
        <v>680</v>
      </c>
      <c r="C17" s="284" t="s">
        <v>668</v>
      </c>
      <c r="D17" s="285">
        <v>92.658251364765988</v>
      </c>
      <c r="E17" s="285">
        <v>76.601274403064139</v>
      </c>
      <c r="F17" s="285">
        <v>82.670753305616955</v>
      </c>
      <c r="G17" s="285">
        <v>1.8139693787462523</v>
      </c>
      <c r="H17" s="286">
        <v>6.2584422130150337</v>
      </c>
    </row>
    <row r="18" spans="2:12" x14ac:dyDescent="0.45">
      <c r="B18" s="394"/>
      <c r="C18" s="284" t="s">
        <v>669</v>
      </c>
      <c r="D18" s="285">
        <v>93.271214343969248</v>
      </c>
      <c r="E18" s="285">
        <v>77.890179359077493</v>
      </c>
      <c r="F18" s="285">
        <v>83.509344128222708</v>
      </c>
      <c r="G18" s="285">
        <v>1.8139693787462523</v>
      </c>
      <c r="H18" s="286">
        <v>6.2584422130150337</v>
      </c>
    </row>
    <row r="19" spans="2:12" x14ac:dyDescent="0.45">
      <c r="B19" s="394"/>
      <c r="C19" s="284" t="s">
        <v>670</v>
      </c>
      <c r="D19" s="285">
        <v>94.835867212044903</v>
      </c>
      <c r="E19" s="285">
        <v>79.989669889772358</v>
      </c>
      <c r="F19" s="285">
        <v>84.345377167187479</v>
      </c>
      <c r="G19" s="285">
        <v>2.0612022011306208</v>
      </c>
      <c r="H19" s="286">
        <v>6.1821502193706825</v>
      </c>
    </row>
    <row r="20" spans="2:12" x14ac:dyDescent="0.45">
      <c r="B20" s="394"/>
      <c r="C20" s="284" t="s">
        <v>671</v>
      </c>
      <c r="D20" s="285">
        <v>95.586690249319389</v>
      </c>
      <c r="E20" s="285">
        <v>81.040574176246949</v>
      </c>
      <c r="F20" s="285">
        <v>84.782278751223927</v>
      </c>
      <c r="G20" s="285">
        <v>2.0612022011306208</v>
      </c>
      <c r="H20" s="286">
        <v>6.1821502193706825</v>
      </c>
    </row>
    <row r="21" spans="2:12" x14ac:dyDescent="0.45">
      <c r="B21" s="394"/>
      <c r="C21" s="284" t="s">
        <v>672</v>
      </c>
      <c r="D21" s="285">
        <v>96.414959981885289</v>
      </c>
      <c r="E21" s="285">
        <v>82.47362210147196</v>
      </c>
      <c r="F21" s="285">
        <v>85.540275198960131</v>
      </c>
      <c r="G21" s="285">
        <v>2.0612022011306208</v>
      </c>
      <c r="H21" s="286">
        <v>6.1821502193706825</v>
      </c>
    </row>
    <row r="22" spans="2:12" ht="15.75" x14ac:dyDescent="0.5">
      <c r="B22" s="394"/>
      <c r="C22" s="284" t="s">
        <v>673</v>
      </c>
      <c r="D22" s="285">
        <v>97.490226297513544</v>
      </c>
      <c r="E22" s="285">
        <v>85.024899214511834</v>
      </c>
      <c r="F22" s="285">
        <v>87.21376741401653</v>
      </c>
      <c r="G22" s="285">
        <v>1.9778617430298837</v>
      </c>
      <c r="H22" s="286">
        <v>6.1964754183229411</v>
      </c>
      <c r="L22" s="29"/>
    </row>
    <row r="23" spans="2:12" x14ac:dyDescent="0.45">
      <c r="B23" s="394"/>
      <c r="C23" s="287" t="s">
        <v>674</v>
      </c>
      <c r="D23" s="285">
        <v>97.051155531661792</v>
      </c>
      <c r="E23" s="285">
        <v>86.30847619808965</v>
      </c>
      <c r="F23" s="285">
        <v>88.930910430976297</v>
      </c>
      <c r="G23" s="285">
        <v>1.9778617430298837</v>
      </c>
      <c r="H23" s="286">
        <v>6.1964754183229411</v>
      </c>
    </row>
    <row r="24" spans="2:12" x14ac:dyDescent="0.45">
      <c r="B24" s="394"/>
      <c r="C24" s="284" t="s">
        <v>675</v>
      </c>
      <c r="D24" s="285">
        <v>98.269912788948091</v>
      </c>
      <c r="E24" s="285">
        <v>87.006811879993137</v>
      </c>
      <c r="F24" s="285">
        <v>88.538606996482798</v>
      </c>
      <c r="G24" s="285">
        <v>1.9778617430298837</v>
      </c>
      <c r="H24" s="286">
        <v>6.1964754183229411</v>
      </c>
    </row>
    <row r="25" spans="2:12" x14ac:dyDescent="0.45">
      <c r="B25" s="394"/>
      <c r="C25" s="284" t="s">
        <v>676</v>
      </c>
      <c r="D25" s="285">
        <v>86.586135577110497</v>
      </c>
      <c r="E25" s="285">
        <v>76.792004274814545</v>
      </c>
      <c r="F25" s="285">
        <v>88.688568629357917</v>
      </c>
      <c r="G25" s="285">
        <v>1.9081495770339498</v>
      </c>
      <c r="H25" s="286">
        <v>6.1453283412919522</v>
      </c>
    </row>
    <row r="26" spans="2:12" x14ac:dyDescent="0.45">
      <c r="B26" s="394"/>
      <c r="C26" s="284" t="s">
        <v>677</v>
      </c>
      <c r="D26" s="285">
        <v>87.39</v>
      </c>
      <c r="E26" s="285">
        <v>77.599999999999994</v>
      </c>
      <c r="F26" s="285">
        <v>88.8</v>
      </c>
      <c r="G26" s="285">
        <v>1.9081495770339498</v>
      </c>
      <c r="H26" s="286">
        <v>6.15</v>
      </c>
    </row>
    <row r="27" spans="2:12" x14ac:dyDescent="0.45">
      <c r="B27" s="394"/>
      <c r="C27" s="288" t="s">
        <v>678</v>
      </c>
      <c r="D27" s="285">
        <v>89.240324550796089</v>
      </c>
      <c r="E27" s="285">
        <v>78.766766988140887</v>
      </c>
      <c r="F27" s="285">
        <v>88.263649179476488</v>
      </c>
      <c r="G27" s="285">
        <v>1.9081495770339498</v>
      </c>
      <c r="H27" s="286">
        <v>6.1453283412919522</v>
      </c>
    </row>
    <row r="28" spans="2:12" x14ac:dyDescent="0.45">
      <c r="B28" s="394"/>
      <c r="C28" s="289" t="s">
        <v>679</v>
      </c>
      <c r="D28" s="290">
        <v>94.33647947728916</v>
      </c>
      <c r="E28" s="290">
        <v>80.569610039678096</v>
      </c>
      <c r="F28" s="290">
        <v>85.40663218100552</v>
      </c>
      <c r="G28" s="290">
        <v>1.6016642625619872</v>
      </c>
      <c r="H28" s="291">
        <v>6.2760277475826092</v>
      </c>
    </row>
    <row r="29" spans="2:12" x14ac:dyDescent="0.45">
      <c r="B29" s="394" t="s">
        <v>681</v>
      </c>
      <c r="C29" s="284" t="s">
        <v>668</v>
      </c>
      <c r="D29" s="285">
        <v>93.939515398727522</v>
      </c>
      <c r="E29" s="285">
        <v>81.015802034827573</v>
      </c>
      <c r="F29" s="285">
        <v>86.242516464934837</v>
      </c>
      <c r="G29" s="285">
        <v>1.6016642625619872</v>
      </c>
      <c r="H29" s="286">
        <v>6.2760277475826092</v>
      </c>
    </row>
    <row r="30" spans="2:12" x14ac:dyDescent="0.45">
      <c r="B30" s="394"/>
      <c r="C30" s="284" t="s">
        <v>669</v>
      </c>
      <c r="D30" s="285">
        <v>95.609206477720448</v>
      </c>
      <c r="E30" s="285">
        <v>83.046724912253083</v>
      </c>
      <c r="F30" s="285">
        <v>86.860594258362795</v>
      </c>
      <c r="G30" s="285">
        <v>1.6016642625619872</v>
      </c>
      <c r="H30" s="286">
        <v>6.2760277475826092</v>
      </c>
    </row>
    <row r="31" spans="2:12" x14ac:dyDescent="0.45">
      <c r="B31" s="394"/>
      <c r="C31" s="284" t="s">
        <v>670</v>
      </c>
      <c r="D31" s="285">
        <v>96.8277511433337</v>
      </c>
      <c r="E31" s="285">
        <v>86.394830404694332</v>
      </c>
      <c r="F31" s="285">
        <v>89.225278274618219</v>
      </c>
      <c r="G31" s="285">
        <v>1.6879199066265</v>
      </c>
      <c r="H31" s="286">
        <v>6.6346597384010702</v>
      </c>
    </row>
    <row r="32" spans="2:12" x14ac:dyDescent="0.45">
      <c r="B32" s="394"/>
      <c r="C32" s="284" t="s">
        <v>671</v>
      </c>
      <c r="D32" s="285">
        <v>98.18046978784281</v>
      </c>
      <c r="E32" s="285">
        <v>87.29222255235068</v>
      </c>
      <c r="F32" s="285">
        <v>88.909966249886125</v>
      </c>
      <c r="G32" s="285">
        <v>1.6879199066265</v>
      </c>
      <c r="H32" s="286">
        <v>6.6346597384010702</v>
      </c>
    </row>
    <row r="33" spans="2:8" x14ac:dyDescent="0.45">
      <c r="B33" s="394"/>
      <c r="C33" s="284" t="s">
        <v>672</v>
      </c>
      <c r="D33" s="285">
        <v>100.18029367880443</v>
      </c>
      <c r="E33" s="285">
        <v>88.690559785452322</v>
      </c>
      <c r="F33" s="285">
        <v>88.530944089473124</v>
      </c>
      <c r="G33" s="285">
        <v>1.6879199066265</v>
      </c>
      <c r="H33" s="286">
        <v>6.6346597384010702</v>
      </c>
    </row>
    <row r="34" spans="2:8" x14ac:dyDescent="0.45">
      <c r="B34" s="394"/>
      <c r="C34" s="284" t="s">
        <v>673</v>
      </c>
      <c r="D34" s="285">
        <v>101.95433345031056</v>
      </c>
      <c r="E34" s="285">
        <v>91.206759840395776</v>
      </c>
      <c r="F34" s="285">
        <v>89.458443553894824</v>
      </c>
      <c r="G34" s="285">
        <v>1.7492306358745677</v>
      </c>
      <c r="H34" s="286">
        <v>6.6112056743930765</v>
      </c>
    </row>
    <row r="35" spans="2:8" x14ac:dyDescent="0.45">
      <c r="B35" s="394"/>
      <c r="C35" s="287" t="s">
        <v>674</v>
      </c>
      <c r="D35" s="285">
        <v>102.58243980055299</v>
      </c>
      <c r="E35" s="285">
        <v>91.929516701298823</v>
      </c>
      <c r="F35" s="285">
        <v>89.615256646297127</v>
      </c>
      <c r="G35" s="285">
        <v>1.7492306358745677</v>
      </c>
      <c r="H35" s="286">
        <v>6.6112056743930765</v>
      </c>
    </row>
    <row r="36" spans="2:8" x14ac:dyDescent="0.45">
      <c r="B36" s="394"/>
      <c r="C36" s="284" t="s">
        <v>675</v>
      </c>
      <c r="D36" s="285">
        <v>103.40526471379607</v>
      </c>
      <c r="E36" s="285">
        <v>92.36930197071031</v>
      </c>
      <c r="F36" s="285">
        <v>89.327465314623026</v>
      </c>
      <c r="G36" s="285">
        <v>1.7492306358745677</v>
      </c>
      <c r="H36" s="286">
        <v>6.6112056743930765</v>
      </c>
    </row>
    <row r="37" spans="2:8" x14ac:dyDescent="0.45">
      <c r="B37" s="394"/>
      <c r="C37" s="284" t="s">
        <v>676</v>
      </c>
      <c r="D37" s="285">
        <v>104.90092333457817</v>
      </c>
      <c r="E37" s="285">
        <v>94.227791992685312</v>
      </c>
      <c r="F37" s="285">
        <v>89.825512490627716</v>
      </c>
      <c r="G37" s="285">
        <v>1.8313810092708507</v>
      </c>
      <c r="H37" s="286">
        <v>6.6493123019028282</v>
      </c>
    </row>
    <row r="38" spans="2:8" x14ac:dyDescent="0.45">
      <c r="B38" s="394"/>
      <c r="C38" s="284" t="s">
        <v>677</v>
      </c>
      <c r="D38" s="285">
        <v>91.231852544708062</v>
      </c>
      <c r="E38" s="285">
        <v>82.531725953776231</v>
      </c>
      <c r="F38" s="285">
        <v>90.463718155160393</v>
      </c>
      <c r="G38" s="285">
        <v>1.8313810092708507</v>
      </c>
      <c r="H38" s="286">
        <v>6.6493123019028282</v>
      </c>
    </row>
    <row r="39" spans="2:8" x14ac:dyDescent="0.45">
      <c r="B39" s="394"/>
      <c r="C39" s="288" t="s">
        <v>678</v>
      </c>
      <c r="D39" s="285">
        <v>92.363324499127899</v>
      </c>
      <c r="E39" s="285">
        <v>83.128746464851133</v>
      </c>
      <c r="F39" s="285">
        <v>90.001899472161213</v>
      </c>
      <c r="G39" s="285">
        <v>1.8313810092708507</v>
      </c>
      <c r="H39" s="286">
        <v>6.6493123019028282</v>
      </c>
    </row>
    <row r="40" spans="2:8" x14ac:dyDescent="0.45">
      <c r="B40" s="394"/>
      <c r="C40" s="289" t="s">
        <v>679</v>
      </c>
      <c r="D40" s="290">
        <v>96.827915443378231</v>
      </c>
      <c r="E40" s="290">
        <v>84.113783758071065</v>
      </c>
      <c r="F40" s="290">
        <v>86.869353091937668</v>
      </c>
      <c r="G40" s="290">
        <v>1.5172676337346711</v>
      </c>
      <c r="H40" s="291">
        <v>6.5624735191436008</v>
      </c>
    </row>
    <row r="41" spans="2:8" x14ac:dyDescent="0.45">
      <c r="B41" s="394" t="s">
        <v>682</v>
      </c>
      <c r="C41" s="284" t="s">
        <v>668</v>
      </c>
      <c r="D41" s="285">
        <v>96.2</v>
      </c>
      <c r="E41" s="285">
        <v>84.28</v>
      </c>
      <c r="F41" s="285">
        <v>87.61</v>
      </c>
      <c r="G41" s="285">
        <v>1.5172676337346711</v>
      </c>
      <c r="H41" s="286">
        <v>6.5624735191436008</v>
      </c>
    </row>
    <row r="42" spans="2:8" x14ac:dyDescent="0.45">
      <c r="B42" s="394"/>
      <c r="C42" s="284" t="s">
        <v>669</v>
      </c>
      <c r="D42" s="285">
        <v>96.89</v>
      </c>
      <c r="E42" s="285">
        <v>85.926960940116487</v>
      </c>
      <c r="F42" s="285">
        <v>88.689677350336666</v>
      </c>
      <c r="G42" s="285">
        <v>1.5172676337346711</v>
      </c>
      <c r="H42" s="286">
        <v>6.5624735191436008</v>
      </c>
    </row>
    <row r="43" spans="2:8" x14ac:dyDescent="0.45">
      <c r="B43" s="394"/>
      <c r="C43" s="284" t="s">
        <v>670</v>
      </c>
      <c r="D43" s="285">
        <v>96.885597108417414</v>
      </c>
      <c r="E43" s="285">
        <v>85.925721797278626</v>
      </c>
      <c r="F43" s="285">
        <v>88.687817758015754</v>
      </c>
      <c r="G43" s="285">
        <v>1.5172676337346711</v>
      </c>
      <c r="H43" s="286">
        <v>6.5624735191436008</v>
      </c>
    </row>
    <row r="44" spans="2:8" x14ac:dyDescent="0.45">
      <c r="B44" s="394"/>
      <c r="C44" s="284" t="s">
        <v>671</v>
      </c>
      <c r="D44" s="285">
        <v>99.437606332656244</v>
      </c>
      <c r="E44" s="285">
        <v>88.206217305700406</v>
      </c>
      <c r="F44" s="285">
        <v>88.705089109463671</v>
      </c>
      <c r="G44" s="285">
        <v>1.7425766028039729</v>
      </c>
      <c r="H44" s="286">
        <v>6.721281725574368</v>
      </c>
    </row>
    <row r="45" spans="2:8" x14ac:dyDescent="0.45">
      <c r="B45" s="394"/>
      <c r="C45" s="284" t="s">
        <v>672</v>
      </c>
      <c r="D45" s="285">
        <v>100.29547841903126</v>
      </c>
      <c r="E45" s="285">
        <v>89.189276998002825</v>
      </c>
      <c r="F45" s="285">
        <v>88.926518327549033</v>
      </c>
      <c r="G45" s="285">
        <v>1.7425766028039729</v>
      </c>
      <c r="H45" s="286">
        <v>6.721281725574368</v>
      </c>
    </row>
    <row r="46" spans="2:8" x14ac:dyDescent="0.45">
      <c r="B46" s="394"/>
      <c r="C46" s="284" t="s">
        <v>673</v>
      </c>
      <c r="D46" s="285">
        <v>102.77756309112647</v>
      </c>
      <c r="E46" s="285">
        <v>91.35628749627142</v>
      </c>
      <c r="F46" s="285">
        <v>88.887384316819691</v>
      </c>
      <c r="G46" s="285">
        <v>1.767050032238104</v>
      </c>
      <c r="H46" s="286">
        <v>7.0029237405343698</v>
      </c>
    </row>
    <row r="47" spans="2:8" x14ac:dyDescent="0.45">
      <c r="B47" s="394"/>
      <c r="C47" s="287" t="s">
        <v>674</v>
      </c>
      <c r="D47" s="285">
        <v>102.9163421136339</v>
      </c>
      <c r="E47" s="285">
        <v>92.063599032117978</v>
      </c>
      <c r="F47" s="285">
        <v>89.454791281317611</v>
      </c>
      <c r="G47" s="285">
        <v>1.767050032238104</v>
      </c>
      <c r="H47" s="286">
        <v>7.0029237405343698</v>
      </c>
    </row>
    <row r="48" spans="2:8" x14ac:dyDescent="0.45">
      <c r="B48" s="394"/>
      <c r="C48" s="284" t="s">
        <v>675</v>
      </c>
      <c r="D48" s="285">
        <v>104.33094915216282</v>
      </c>
      <c r="E48" s="285">
        <v>93.040392490815634</v>
      </c>
      <c r="F48" s="285">
        <v>89.178132900065606</v>
      </c>
      <c r="G48" s="285">
        <v>1.767050032238104</v>
      </c>
      <c r="H48" s="286">
        <v>7.0029237405343698</v>
      </c>
    </row>
    <row r="49" spans="2:8" x14ac:dyDescent="0.45">
      <c r="B49" s="394"/>
      <c r="C49" s="284" t="s">
        <v>676</v>
      </c>
      <c r="D49" s="285">
        <v>105.88433159957501</v>
      </c>
      <c r="E49" s="285">
        <v>94.323757122503906</v>
      </c>
      <c r="F49" s="285">
        <v>89.081883690978998</v>
      </c>
      <c r="G49" s="285">
        <v>1.8130153812949488</v>
      </c>
      <c r="H49" s="286">
        <v>6.8481821592238852</v>
      </c>
    </row>
    <row r="50" spans="2:8" x14ac:dyDescent="0.45">
      <c r="B50" s="394"/>
      <c r="C50" s="284" t="s">
        <v>677</v>
      </c>
      <c r="D50" s="285">
        <v>106.72774375654164</v>
      </c>
      <c r="E50" s="285">
        <v>93.949641497537854</v>
      </c>
      <c r="F50" s="285">
        <v>88.027384624421458</v>
      </c>
      <c r="G50" s="285">
        <v>1.8130153812949488</v>
      </c>
      <c r="H50" s="286">
        <v>6.8481821592238852</v>
      </c>
    </row>
    <row r="51" spans="2:8" x14ac:dyDescent="0.45">
      <c r="B51" s="394"/>
      <c r="C51" s="288" t="s">
        <v>678</v>
      </c>
      <c r="D51" s="285">
        <v>100.02731272796521</v>
      </c>
      <c r="E51" s="285">
        <v>86.049383208584061</v>
      </c>
      <c r="F51" s="285">
        <v>86.02588719203564</v>
      </c>
      <c r="G51" s="285">
        <v>1.8130153812949488</v>
      </c>
      <c r="H51" s="286">
        <v>6.8481821592238852</v>
      </c>
    </row>
    <row r="52" spans="2:8" x14ac:dyDescent="0.45">
      <c r="B52" s="394"/>
      <c r="C52" s="289" t="s">
        <v>679</v>
      </c>
      <c r="D52" s="290">
        <v>104.42507654549875</v>
      </c>
      <c r="E52" s="290">
        <v>86.887661574707963</v>
      </c>
      <c r="F52" s="290">
        <v>83.205743724641067</v>
      </c>
      <c r="G52" s="290">
        <v>1.8859165921805747</v>
      </c>
      <c r="H52" s="291">
        <v>6.607864143575723</v>
      </c>
    </row>
    <row r="53" spans="2:8" x14ac:dyDescent="0.45">
      <c r="B53" s="394" t="s">
        <v>683</v>
      </c>
      <c r="C53" s="284" t="s">
        <v>668</v>
      </c>
      <c r="D53" s="285">
        <v>104.45274295728125</v>
      </c>
      <c r="E53" s="285">
        <v>86.46001824695972</v>
      </c>
      <c r="F53" s="285">
        <v>82.774291798464191</v>
      </c>
      <c r="G53" s="285">
        <v>1.8859165921805747</v>
      </c>
      <c r="H53" s="286">
        <v>6.607864143575723</v>
      </c>
    </row>
    <row r="54" spans="2:8" x14ac:dyDescent="0.45">
      <c r="B54" s="394"/>
      <c r="C54" s="284" t="s">
        <v>669</v>
      </c>
      <c r="D54" s="285">
        <v>105.13378461560647</v>
      </c>
      <c r="E54" s="285">
        <v>87.354421017657941</v>
      </c>
      <c r="F54" s="285">
        <v>83.088819961200855</v>
      </c>
      <c r="G54" s="285">
        <v>1.8859165921805747</v>
      </c>
      <c r="H54" s="286">
        <v>6.607864143575723</v>
      </c>
    </row>
    <row r="55" spans="2:8" x14ac:dyDescent="0.45">
      <c r="B55" s="394"/>
      <c r="C55" s="284" t="s">
        <v>670</v>
      </c>
      <c r="D55" s="285">
        <v>109.47057986000259</v>
      </c>
      <c r="E55" s="285">
        <v>90.803846671035799</v>
      </c>
      <c r="F55" s="285">
        <v>82.948173643695938</v>
      </c>
      <c r="G55" s="285">
        <v>1.7349797499552873</v>
      </c>
      <c r="H55" s="286">
        <v>6.7820989071608233</v>
      </c>
    </row>
    <row r="56" spans="2:8" x14ac:dyDescent="0.45">
      <c r="B56" s="394"/>
      <c r="C56" s="284" t="s">
        <v>671</v>
      </c>
      <c r="D56" s="285">
        <v>109.29924858151657</v>
      </c>
      <c r="E56" s="285">
        <v>91.460161449472082</v>
      </c>
      <c r="F56" s="285">
        <v>83.678673583249847</v>
      </c>
      <c r="G56" s="285">
        <v>1.7349797499552873</v>
      </c>
      <c r="H56" s="286">
        <v>6.7820989071608233</v>
      </c>
    </row>
    <row r="57" spans="2:8" x14ac:dyDescent="0.45">
      <c r="B57" s="394"/>
      <c r="C57" s="284" t="s">
        <v>672</v>
      </c>
      <c r="D57" s="285">
        <v>111.24686475414872</v>
      </c>
      <c r="E57" s="285">
        <v>93.499222626414166</v>
      </c>
      <c r="F57" s="285">
        <v>84.04661365787149</v>
      </c>
      <c r="G57" s="285">
        <v>1.7349797499552873</v>
      </c>
      <c r="H57" s="286">
        <v>6.7820989071608233</v>
      </c>
    </row>
    <row r="58" spans="2:8" x14ac:dyDescent="0.45">
      <c r="B58" s="394"/>
      <c r="C58" s="284" t="s">
        <v>673</v>
      </c>
      <c r="D58" s="285">
        <v>113.72898367421737</v>
      </c>
      <c r="E58" s="285">
        <v>97.214715354506581</v>
      </c>
      <c r="F58" s="285">
        <v>85.479279084198282</v>
      </c>
      <c r="G58" s="285">
        <v>1.8403696782801091</v>
      </c>
      <c r="H58" s="286">
        <v>7.5854139637019511</v>
      </c>
    </row>
    <row r="59" spans="2:8" x14ac:dyDescent="0.45">
      <c r="B59" s="394"/>
      <c r="C59" s="287" t="s">
        <v>674</v>
      </c>
      <c r="D59" s="285">
        <v>114.11949101847495</v>
      </c>
      <c r="E59" s="285">
        <v>99.452565768666773</v>
      </c>
      <c r="F59" s="285">
        <v>87.147747401507672</v>
      </c>
      <c r="G59" s="285">
        <v>1.8403696782801091</v>
      </c>
      <c r="H59" s="286">
        <v>7.5854139637019511</v>
      </c>
    </row>
    <row r="60" spans="2:8" x14ac:dyDescent="0.45">
      <c r="B60" s="394"/>
      <c r="C60" s="284" t="s">
        <v>675</v>
      </c>
      <c r="D60" s="285">
        <v>110.18664539551222</v>
      </c>
      <c r="E60" s="285">
        <v>97.817688739751276</v>
      </c>
      <c r="F60" s="285">
        <v>88.774541042280688</v>
      </c>
      <c r="G60" s="285">
        <v>1.8403696782801091</v>
      </c>
      <c r="H60" s="286">
        <v>7.5854139637019511</v>
      </c>
    </row>
    <row r="61" spans="2:8" x14ac:dyDescent="0.45">
      <c r="B61" s="394"/>
      <c r="C61" s="284" t="s">
        <v>676</v>
      </c>
      <c r="D61" s="285">
        <v>113.21009374005726</v>
      </c>
      <c r="E61" s="285">
        <v>102.07064133364885</v>
      </c>
      <c r="F61" s="285">
        <v>90.160371713863412</v>
      </c>
      <c r="G61" s="285">
        <v>1.4964986530473263</v>
      </c>
      <c r="H61" s="286">
        <v>8.2484328926716994</v>
      </c>
    </row>
    <row r="62" spans="2:8" x14ac:dyDescent="0.45">
      <c r="B62" s="394"/>
      <c r="C62" s="284" t="s">
        <v>677</v>
      </c>
      <c r="D62" s="285">
        <v>113.4539003184087</v>
      </c>
      <c r="E62" s="285">
        <v>103.17073994136226</v>
      </c>
      <c r="F62" s="285">
        <v>90.936265436281403</v>
      </c>
      <c r="G62" s="285">
        <v>1.4964986530473263</v>
      </c>
      <c r="H62" s="286">
        <v>8.2484328926716994</v>
      </c>
    </row>
    <row r="63" spans="2:8" x14ac:dyDescent="0.45">
      <c r="B63" s="394"/>
      <c r="C63" s="288" t="s">
        <v>678</v>
      </c>
      <c r="D63" s="285">
        <v>114.37061135267716</v>
      </c>
      <c r="E63" s="285">
        <v>104.18523498666572</v>
      </c>
      <c r="F63" s="285">
        <v>91.094411190473181</v>
      </c>
      <c r="G63" s="285">
        <v>1.4964986530473263</v>
      </c>
      <c r="H63" s="286">
        <v>8.2484328926716994</v>
      </c>
    </row>
    <row r="64" spans="2:8" x14ac:dyDescent="0.45">
      <c r="B64" s="394"/>
      <c r="C64" s="289" t="s">
        <v>679</v>
      </c>
      <c r="D64" s="290">
        <v>111.10427093994618</v>
      </c>
      <c r="E64" s="290">
        <v>97.860142209688121</v>
      </c>
      <c r="F64" s="290">
        <v>88.079550301521053</v>
      </c>
      <c r="G64" s="290">
        <v>1.4781276770495153</v>
      </c>
      <c r="H64" s="291">
        <v>8.2484328926716994</v>
      </c>
    </row>
    <row r="65" spans="2:8" x14ac:dyDescent="0.45">
      <c r="B65" s="394" t="s">
        <v>684</v>
      </c>
      <c r="C65" s="284" t="s">
        <v>668</v>
      </c>
      <c r="D65" s="285">
        <v>109.37558710027888</v>
      </c>
      <c r="E65" s="285">
        <v>98.998087979888695</v>
      </c>
      <c r="F65" s="285">
        <v>90.512051733376495</v>
      </c>
      <c r="G65" s="285">
        <v>1.4781276770495153</v>
      </c>
      <c r="H65" s="286">
        <v>8.2484328926716994</v>
      </c>
    </row>
    <row r="66" spans="2:8" x14ac:dyDescent="0.45">
      <c r="B66" s="394"/>
      <c r="C66" s="284" t="s">
        <v>669</v>
      </c>
      <c r="D66" s="285">
        <v>110.60938292739762</v>
      </c>
      <c r="E66" s="285">
        <v>102.0975226862539</v>
      </c>
      <c r="F66" s="285">
        <v>92.304576686110977</v>
      </c>
      <c r="G66" s="285">
        <v>1.4781276770495153</v>
      </c>
      <c r="H66" s="286">
        <v>8.2484328926716994</v>
      </c>
    </row>
    <row r="67" spans="2:8" x14ac:dyDescent="0.45">
      <c r="B67" s="394"/>
      <c r="C67" s="284" t="s">
        <v>670</v>
      </c>
      <c r="D67" s="285">
        <v>113.31115412647846</v>
      </c>
      <c r="E67" s="285">
        <v>105.4160189124804</v>
      </c>
      <c r="F67" s="285">
        <v>93.032340659785831</v>
      </c>
      <c r="G67" s="285">
        <v>1.3671076476607404</v>
      </c>
      <c r="H67" s="286">
        <v>8.3895341887779722</v>
      </c>
    </row>
    <row r="68" spans="2:8" x14ac:dyDescent="0.45">
      <c r="B68" s="394"/>
      <c r="C68" s="284" t="s">
        <v>671</v>
      </c>
      <c r="D68" s="285">
        <v>112.60769639412736</v>
      </c>
      <c r="E68" s="285">
        <v>106.78535994604748</v>
      </c>
      <c r="F68" s="285">
        <v>94.829539512377835</v>
      </c>
      <c r="G68" s="285">
        <v>1.3671076476607404</v>
      </c>
      <c r="H68" s="286">
        <v>8.3895341887779722</v>
      </c>
    </row>
    <row r="69" spans="2:8" x14ac:dyDescent="0.45">
      <c r="B69" s="394"/>
      <c r="C69" s="284" t="s">
        <v>672</v>
      </c>
      <c r="D69" s="285">
        <v>112.82132322750142</v>
      </c>
      <c r="E69" s="285">
        <v>108.52652553253034</v>
      </c>
      <c r="F69" s="285">
        <v>96.193274841927973</v>
      </c>
      <c r="G69" s="285">
        <v>1.3671076476607404</v>
      </c>
      <c r="H69" s="286">
        <v>8.3895341887779722</v>
      </c>
    </row>
    <row r="70" spans="2:8" x14ac:dyDescent="0.45">
      <c r="B70" s="394"/>
      <c r="C70" s="284" t="s">
        <v>673</v>
      </c>
      <c r="D70" s="285">
        <v>114.96381952824942</v>
      </c>
      <c r="E70" s="285">
        <v>109.71445704712619</v>
      </c>
      <c r="F70" s="285">
        <v>95.433900419572154</v>
      </c>
      <c r="G70" s="285">
        <v>1.31</v>
      </c>
      <c r="H70" s="286">
        <v>8.2799999999999994</v>
      </c>
    </row>
    <row r="71" spans="2:8" x14ac:dyDescent="0.45">
      <c r="B71" s="394"/>
      <c r="C71" s="287" t="s">
        <v>674</v>
      </c>
      <c r="D71" s="285">
        <v>114.32608786518448</v>
      </c>
      <c r="E71" s="285">
        <v>110.03101317852595</v>
      </c>
      <c r="F71" s="285">
        <v>96.243136831793493</v>
      </c>
      <c r="G71" s="285">
        <v>1.31</v>
      </c>
      <c r="H71" s="286">
        <v>8.2799999999999994</v>
      </c>
    </row>
    <row r="72" spans="2:8" x14ac:dyDescent="0.45">
      <c r="B72" s="394"/>
      <c r="C72" s="284" t="s">
        <v>675</v>
      </c>
      <c r="D72" s="285">
        <v>114.9323041166567</v>
      </c>
      <c r="E72" s="285">
        <v>110.66950931529027</v>
      </c>
      <c r="F72" s="285">
        <v>96.291038595171912</v>
      </c>
      <c r="G72" s="285">
        <v>1.31</v>
      </c>
      <c r="H72" s="286">
        <v>8.2799999999999994</v>
      </c>
    </row>
    <row r="73" spans="2:8" x14ac:dyDescent="0.45">
      <c r="B73" s="394"/>
      <c r="C73" s="284" t="s">
        <v>676</v>
      </c>
      <c r="D73" s="285">
        <v>102.64525612455317</v>
      </c>
      <c r="E73" s="285">
        <v>97.720787853681912</v>
      </c>
      <c r="F73" s="285">
        <v>95.20243949228815</v>
      </c>
      <c r="G73" s="285">
        <v>1.4432161364547158</v>
      </c>
      <c r="H73" s="286">
        <v>7.8771369647740492</v>
      </c>
    </row>
    <row r="74" spans="2:8" x14ac:dyDescent="0.45">
      <c r="B74" s="394"/>
      <c r="C74" s="284" t="s">
        <v>677</v>
      </c>
      <c r="D74" s="285">
        <v>102.04499667005391</v>
      </c>
      <c r="E74" s="285">
        <v>97.771983519865771</v>
      </c>
      <c r="F74" s="285">
        <v>95.812618658801824</v>
      </c>
      <c r="G74" s="285">
        <v>1.4432161364547158</v>
      </c>
      <c r="H74" s="286">
        <v>7.8771369647740492</v>
      </c>
    </row>
    <row r="75" spans="2:8" x14ac:dyDescent="0.45">
      <c r="B75" s="394"/>
      <c r="C75" s="288" t="s">
        <v>678</v>
      </c>
      <c r="D75" s="285">
        <v>102.78837169127021</v>
      </c>
      <c r="E75" s="285">
        <v>97.913798942379486</v>
      </c>
      <c r="F75" s="285">
        <v>95.257661281441699</v>
      </c>
      <c r="G75" s="285">
        <v>1.4432161364547158</v>
      </c>
      <c r="H75" s="286">
        <v>7.8771369647740492</v>
      </c>
    </row>
    <row r="76" spans="2:8" x14ac:dyDescent="0.45">
      <c r="B76" s="394"/>
      <c r="C76" s="289" t="s">
        <v>679</v>
      </c>
      <c r="D76" s="290">
        <v>106.33911299725634</v>
      </c>
      <c r="E76" s="290">
        <v>97.173378883809548</v>
      </c>
      <c r="F76" s="290">
        <v>91.38065585173419</v>
      </c>
      <c r="G76" s="290">
        <v>1.3140500600979199</v>
      </c>
      <c r="H76" s="291">
        <v>7.2692100903298309</v>
      </c>
    </row>
    <row r="77" spans="2:8" x14ac:dyDescent="0.45">
      <c r="B77" s="394" t="s">
        <v>685</v>
      </c>
      <c r="C77" s="284" t="s">
        <v>668</v>
      </c>
      <c r="D77" s="285">
        <v>103.79953370493149</v>
      </c>
      <c r="E77" s="285">
        <v>97.369844065992169</v>
      </c>
      <c r="F77" s="285">
        <v>93.805666162993717</v>
      </c>
      <c r="G77" s="285">
        <v>1.3140500600979199</v>
      </c>
      <c r="H77" s="286">
        <v>7.2692100903298309</v>
      </c>
    </row>
    <row r="78" spans="2:8" x14ac:dyDescent="0.45">
      <c r="B78" s="394"/>
      <c r="C78" s="284" t="s">
        <v>669</v>
      </c>
      <c r="D78" s="285">
        <v>104.95758722767444</v>
      </c>
      <c r="E78" s="285">
        <v>97.953740248806454</v>
      </c>
      <c r="F78" s="285">
        <v>93.326974100809693</v>
      </c>
      <c r="G78" s="285">
        <v>1.3140500600979199</v>
      </c>
      <c r="H78" s="286">
        <v>7.2692100903298309</v>
      </c>
    </row>
    <row r="79" spans="2:8" x14ac:dyDescent="0.45">
      <c r="B79" s="394"/>
      <c r="C79" s="284" t="s">
        <v>670</v>
      </c>
      <c r="D79" s="285">
        <v>106.59667849195709</v>
      </c>
      <c r="E79" s="285">
        <v>98.45465577531192</v>
      </c>
      <c r="F79" s="285">
        <v>92.361842008745612</v>
      </c>
      <c r="G79" s="285">
        <v>1.9793153989150067</v>
      </c>
      <c r="H79" s="286">
        <v>7.1707065022436236</v>
      </c>
    </row>
    <row r="80" spans="2:8" x14ac:dyDescent="0.45">
      <c r="B80" s="395"/>
      <c r="C80" s="284" t="s">
        <v>671</v>
      </c>
      <c r="D80" s="285">
        <v>106.82087327508987</v>
      </c>
      <c r="E80" s="285">
        <v>98.684693402010922</v>
      </c>
      <c r="F80" s="285">
        <v>92.383342671121696</v>
      </c>
      <c r="G80" s="285">
        <v>1.9793153989150067</v>
      </c>
      <c r="H80" s="286">
        <v>7.1707065022436236</v>
      </c>
    </row>
    <row r="81" spans="2:8" x14ac:dyDescent="0.45">
      <c r="B81" s="395"/>
      <c r="C81" s="292" t="s">
        <v>672</v>
      </c>
      <c r="D81" s="293">
        <v>108.19</v>
      </c>
      <c r="E81" s="293">
        <v>98.85</v>
      </c>
      <c r="F81" s="293">
        <v>91.37</v>
      </c>
      <c r="G81" s="293">
        <v>1.98</v>
      </c>
      <c r="H81" s="294">
        <v>7.17</v>
      </c>
    </row>
    <row r="82" spans="2:8" ht="14.65" thickBot="1" x14ac:dyDescent="0.5">
      <c r="B82" s="396"/>
      <c r="C82" s="295" t="s">
        <v>673</v>
      </c>
      <c r="D82" s="296">
        <v>110.49</v>
      </c>
      <c r="E82" s="296">
        <v>99.85</v>
      </c>
      <c r="F82" s="296">
        <v>90.36</v>
      </c>
      <c r="G82" s="296">
        <v>2.63</v>
      </c>
      <c r="H82" s="297">
        <v>7.11</v>
      </c>
    </row>
    <row r="83" spans="2:8" ht="14.65" thickTop="1" x14ac:dyDescent="0.45"/>
  </sheetData>
  <mergeCells count="15">
    <mergeCell ref="B2:H2"/>
    <mergeCell ref="B3:B4"/>
    <mergeCell ref="C3:C4"/>
    <mergeCell ref="D3:D4"/>
    <mergeCell ref="E3:E4"/>
    <mergeCell ref="F3:F4"/>
    <mergeCell ref="G3:G4"/>
    <mergeCell ref="H3:H4"/>
    <mergeCell ref="B77:B82"/>
    <mergeCell ref="B5:B16"/>
    <mergeCell ref="B17:B28"/>
    <mergeCell ref="B29:B40"/>
    <mergeCell ref="B41:B52"/>
    <mergeCell ref="B53:B64"/>
    <mergeCell ref="B65:B76"/>
  </mergeCells>
  <printOptions horizontalCentered="1"/>
  <pageMargins left="0.45" right="0.45" top="0.5" bottom="0.25" header="0.3" footer="0.3"/>
  <pageSetup paperSize="9" scale="63" orientation="portrait"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F11C-7811-4536-8F15-D12967D64E1E}">
  <sheetPr>
    <pageSetUpPr fitToPage="1"/>
  </sheetPr>
  <dimension ref="A1:L83"/>
  <sheetViews>
    <sheetView view="pageBreakPreview" zoomScaleSheetLayoutView="100" workbookViewId="0">
      <selection activeCell="R22" sqref="R22"/>
    </sheetView>
  </sheetViews>
  <sheetFormatPr defaultColWidth="9" defaultRowHeight="14.25" x14ac:dyDescent="0.45"/>
  <cols>
    <col min="1" max="1" width="1.1328125" bestFit="1" customWidth="1"/>
    <col min="2" max="2" width="8.86328125" customWidth="1"/>
    <col min="3" max="3" width="15.265625" customWidth="1"/>
    <col min="4" max="4" width="13.3984375" customWidth="1"/>
    <col min="5" max="5" width="15" customWidth="1"/>
    <col min="6" max="6" width="14.1328125" customWidth="1"/>
    <col min="7" max="7" width="14" customWidth="1"/>
  </cols>
  <sheetData>
    <row r="1" spans="1:7" x14ac:dyDescent="0.45">
      <c r="A1" t="s">
        <v>103</v>
      </c>
    </row>
    <row r="2" spans="1:7" ht="14.65" thickBot="1" x14ac:dyDescent="0.5">
      <c r="B2" s="404" t="s">
        <v>686</v>
      </c>
      <c r="C2" s="404"/>
      <c r="D2" s="404"/>
      <c r="E2" s="404"/>
      <c r="F2" s="404"/>
      <c r="G2" s="404"/>
    </row>
    <row r="3" spans="1:7" ht="43.15" customHeight="1" thickTop="1" x14ac:dyDescent="0.45">
      <c r="B3" s="398" t="s">
        <v>660</v>
      </c>
      <c r="C3" s="400" t="s">
        <v>687</v>
      </c>
      <c r="D3" s="405" t="s">
        <v>688</v>
      </c>
      <c r="E3" s="405" t="s">
        <v>689</v>
      </c>
      <c r="F3" s="400" t="s">
        <v>690</v>
      </c>
      <c r="G3" s="402" t="s">
        <v>691</v>
      </c>
    </row>
    <row r="4" spans="1:7" ht="15.6" customHeight="1" x14ac:dyDescent="0.45">
      <c r="B4" s="399"/>
      <c r="C4" s="401"/>
      <c r="D4" s="406"/>
      <c r="E4" s="406"/>
      <c r="F4" s="401"/>
      <c r="G4" s="403"/>
    </row>
    <row r="5" spans="1:7" x14ac:dyDescent="0.45">
      <c r="B5" s="394" t="s">
        <v>667</v>
      </c>
      <c r="C5" s="284" t="s">
        <v>668</v>
      </c>
      <c r="D5" s="285">
        <v>13.16</v>
      </c>
      <c r="E5" s="285">
        <v>26.32</v>
      </c>
      <c r="F5" s="298">
        <v>11.819339813075151</v>
      </c>
      <c r="G5" s="299">
        <v>13.219142767852061</v>
      </c>
    </row>
    <row r="6" spans="1:7" x14ac:dyDescent="0.45">
      <c r="B6" s="394"/>
      <c r="C6" s="284" t="s">
        <v>669</v>
      </c>
      <c r="D6" s="285">
        <v>11.816951431680724</v>
      </c>
      <c r="E6" s="285">
        <v>25.006617957047045</v>
      </c>
      <c r="F6" s="298">
        <v>11.819339813075151</v>
      </c>
      <c r="G6" s="299">
        <v>13.219142767852061</v>
      </c>
    </row>
    <row r="7" spans="1:7" x14ac:dyDescent="0.45">
      <c r="B7" s="394"/>
      <c r="C7" s="284" t="s">
        <v>670</v>
      </c>
      <c r="D7" s="285">
        <v>13.363292441443274</v>
      </c>
      <c r="E7" s="285">
        <v>25.73666035639911</v>
      </c>
      <c r="F7" s="298">
        <v>11.819953361764302</v>
      </c>
      <c r="G7" s="299">
        <v>13.222448472761426</v>
      </c>
    </row>
    <row r="8" spans="1:7" x14ac:dyDescent="0.45">
      <c r="B8" s="394"/>
      <c r="C8" s="284" t="s">
        <v>671</v>
      </c>
      <c r="D8" s="285">
        <v>12.318284521778926</v>
      </c>
      <c r="E8" s="285">
        <v>24.609603428122195</v>
      </c>
      <c r="F8" s="298">
        <v>11.819953361764302</v>
      </c>
      <c r="G8" s="299">
        <v>13.222448472761426</v>
      </c>
    </row>
    <row r="9" spans="1:7" x14ac:dyDescent="0.45">
      <c r="B9" s="394"/>
      <c r="C9" s="284" t="s">
        <v>672</v>
      </c>
      <c r="D9" s="285">
        <v>12.929596634805135</v>
      </c>
      <c r="E9" s="285">
        <v>24.718235375371478</v>
      </c>
      <c r="F9" s="298">
        <v>11.819953361764302</v>
      </c>
      <c r="G9" s="299">
        <v>13.222448472761426</v>
      </c>
    </row>
    <row r="10" spans="1:7" x14ac:dyDescent="0.45">
      <c r="B10" s="394"/>
      <c r="C10" s="284" t="s">
        <v>673</v>
      </c>
      <c r="D10" s="285">
        <v>11.951736161531082</v>
      </c>
      <c r="E10" s="285">
        <v>24.181674148504612</v>
      </c>
      <c r="F10" s="298">
        <v>12.002470922651838</v>
      </c>
      <c r="G10" s="299">
        <v>13.380715734342058</v>
      </c>
    </row>
    <row r="11" spans="1:7" x14ac:dyDescent="0.45">
      <c r="B11" s="394"/>
      <c r="C11" s="287" t="s">
        <v>674</v>
      </c>
      <c r="D11" s="285">
        <v>12.612714646290307</v>
      </c>
      <c r="E11" s="285">
        <v>23.566561135287632</v>
      </c>
      <c r="F11" s="298">
        <v>12.002470922651838</v>
      </c>
      <c r="G11" s="299">
        <v>13.380715734342058</v>
      </c>
    </row>
    <row r="12" spans="1:7" ht="15.75" x14ac:dyDescent="0.45">
      <c r="B12" s="394"/>
      <c r="C12" s="284" t="s">
        <v>675</v>
      </c>
      <c r="D12" s="285">
        <v>13.728236982312392</v>
      </c>
      <c r="E12" s="53">
        <v>23.950689239714208</v>
      </c>
      <c r="F12" s="298">
        <v>12.002470922651838</v>
      </c>
      <c r="G12" s="299">
        <v>13.380715734342058</v>
      </c>
    </row>
    <row r="13" spans="1:7" x14ac:dyDescent="0.45">
      <c r="B13" s="394"/>
      <c r="C13" s="284" t="s">
        <v>676</v>
      </c>
      <c r="D13" s="285">
        <v>13.721815808372343</v>
      </c>
      <c r="E13" s="285">
        <v>23.685945520507719</v>
      </c>
      <c r="F13" s="298">
        <v>12.530377839145361</v>
      </c>
      <c r="G13" s="299">
        <v>14.145685684631289</v>
      </c>
    </row>
    <row r="14" spans="1:7" x14ac:dyDescent="0.45">
      <c r="B14" s="394"/>
      <c r="C14" s="284" t="s">
        <v>677</v>
      </c>
      <c r="D14" s="285">
        <v>12.571112904904085</v>
      </c>
      <c r="E14" s="285">
        <v>23.515924128011669</v>
      </c>
      <c r="F14" s="298">
        <v>12.530377839145361</v>
      </c>
      <c r="G14" s="299">
        <v>14.145685684631289</v>
      </c>
    </row>
    <row r="15" spans="1:7" x14ac:dyDescent="0.45">
      <c r="B15" s="394"/>
      <c r="C15" s="288" t="s">
        <v>678</v>
      </c>
      <c r="D15" s="285">
        <v>13.032876950300775</v>
      </c>
      <c r="E15" s="285">
        <v>23.789940070288214</v>
      </c>
      <c r="F15" s="285">
        <v>12.53</v>
      </c>
      <c r="G15" s="286">
        <v>14.15</v>
      </c>
    </row>
    <row r="16" spans="1:7" x14ac:dyDescent="0.45">
      <c r="B16" s="394"/>
      <c r="C16" s="289" t="s">
        <v>679</v>
      </c>
      <c r="D16" s="290">
        <v>15.521353910118552</v>
      </c>
      <c r="E16" s="290">
        <v>26.736604040320529</v>
      </c>
      <c r="F16" s="300">
        <v>14.071350202018699</v>
      </c>
      <c r="G16" s="301">
        <v>15.39683208366394</v>
      </c>
    </row>
    <row r="17" spans="2:12" x14ac:dyDescent="0.45">
      <c r="B17" s="394" t="s">
        <v>680</v>
      </c>
      <c r="C17" s="284" t="s">
        <v>668</v>
      </c>
      <c r="D17" s="285">
        <v>14.300762622233968</v>
      </c>
      <c r="E17" s="285">
        <v>27.22566241426459</v>
      </c>
      <c r="F17" s="298">
        <v>14.071350202018699</v>
      </c>
      <c r="G17" s="299">
        <v>15.39683208366394</v>
      </c>
    </row>
    <row r="18" spans="2:12" x14ac:dyDescent="0.45">
      <c r="B18" s="394"/>
      <c r="C18" s="284" t="s">
        <v>669</v>
      </c>
      <c r="D18" s="285">
        <v>13.218551579964355</v>
      </c>
      <c r="E18" s="285">
        <v>26.553107547303295</v>
      </c>
      <c r="F18" s="298">
        <v>14.071350202018699</v>
      </c>
      <c r="G18" s="299">
        <v>15.39683208366394</v>
      </c>
    </row>
    <row r="19" spans="2:12" x14ac:dyDescent="0.45">
      <c r="B19" s="394"/>
      <c r="C19" s="284" t="s">
        <v>670</v>
      </c>
      <c r="D19" s="285">
        <v>13.558125880008676</v>
      </c>
      <c r="E19" s="285">
        <v>27.429870234647247</v>
      </c>
      <c r="F19" s="298">
        <v>19.238434846525774</v>
      </c>
      <c r="G19" s="299">
        <v>20.289614135064344</v>
      </c>
    </row>
    <row r="20" spans="2:12" x14ac:dyDescent="0.45">
      <c r="B20" s="394"/>
      <c r="C20" s="284" t="s">
        <v>671</v>
      </c>
      <c r="D20" s="285">
        <v>11.657476530295325</v>
      </c>
      <c r="E20" s="285">
        <v>26.981804455216579</v>
      </c>
      <c r="F20" s="298">
        <v>14.071350202018699</v>
      </c>
      <c r="G20" s="299">
        <v>15.39683208366394</v>
      </c>
    </row>
    <row r="21" spans="2:12" x14ac:dyDescent="0.45">
      <c r="B21" s="394"/>
      <c r="C21" s="284" t="s">
        <v>672</v>
      </c>
      <c r="D21" s="285">
        <v>11.39052843731629</v>
      </c>
      <c r="E21" s="285">
        <v>26.611238857128448</v>
      </c>
      <c r="F21" s="298">
        <v>14.071350202018699</v>
      </c>
      <c r="G21" s="299">
        <v>15.39683208366394</v>
      </c>
    </row>
    <row r="22" spans="2:12" ht="15.75" x14ac:dyDescent="0.5">
      <c r="B22" s="394"/>
      <c r="C22" s="284" t="s">
        <v>673</v>
      </c>
      <c r="D22" s="285">
        <v>12.492902963707079</v>
      </c>
      <c r="E22" s="285">
        <v>25.723563578194213</v>
      </c>
      <c r="F22" s="298">
        <v>14.071350202018699</v>
      </c>
      <c r="G22" s="299">
        <v>15.39683208366394</v>
      </c>
      <c r="L22" s="29"/>
    </row>
    <row r="23" spans="2:12" x14ac:dyDescent="0.45">
      <c r="B23" s="394"/>
      <c r="C23" s="287" t="s">
        <v>674</v>
      </c>
      <c r="D23" s="285">
        <v>11.079516026474671</v>
      </c>
      <c r="E23" s="285">
        <v>23.356205044862907</v>
      </c>
      <c r="F23" s="298">
        <v>14.071350202018699</v>
      </c>
      <c r="G23" s="299">
        <v>15.39683208366394</v>
      </c>
    </row>
    <row r="24" spans="2:12" x14ac:dyDescent="0.45">
      <c r="B24" s="394"/>
      <c r="C24" s="284" t="s">
        <v>675</v>
      </c>
      <c r="D24" s="285">
        <v>11.552151420117305</v>
      </c>
      <c r="E24" s="285">
        <v>23.785373507739365</v>
      </c>
      <c r="F24" s="298">
        <v>14.071350202018699</v>
      </c>
      <c r="G24" s="299">
        <v>15.39683208366394</v>
      </c>
    </row>
    <row r="25" spans="2:12" x14ac:dyDescent="0.45">
      <c r="B25" s="394"/>
      <c r="C25" s="284" t="s">
        <v>676</v>
      </c>
      <c r="D25" s="285">
        <v>11.02491554951386</v>
      </c>
      <c r="E25" s="285">
        <v>24.165206112175344</v>
      </c>
      <c r="F25" s="298">
        <v>13.483624942682008</v>
      </c>
      <c r="G25" s="299">
        <v>14.802073261258784</v>
      </c>
    </row>
    <row r="26" spans="2:12" x14ac:dyDescent="0.45">
      <c r="B26" s="394"/>
      <c r="C26" s="284" t="s">
        <v>677</v>
      </c>
      <c r="D26" s="285">
        <v>11.12</v>
      </c>
      <c r="E26" s="285">
        <v>23.54</v>
      </c>
      <c r="F26" s="285">
        <v>13.483624942682008</v>
      </c>
      <c r="G26" s="286">
        <v>14.802073261258784</v>
      </c>
    </row>
    <row r="27" spans="2:12" x14ac:dyDescent="0.45">
      <c r="B27" s="394"/>
      <c r="C27" s="288" t="s">
        <v>678</v>
      </c>
      <c r="D27" s="285">
        <v>11.796989885236494</v>
      </c>
      <c r="E27" s="285">
        <v>24.649244718654828</v>
      </c>
      <c r="F27" s="298">
        <v>13.483624942682008</v>
      </c>
      <c r="G27" s="299">
        <v>14.802073261258784</v>
      </c>
    </row>
    <row r="28" spans="2:12" x14ac:dyDescent="0.45">
      <c r="B28" s="394"/>
      <c r="C28" s="289" t="s">
        <v>679</v>
      </c>
      <c r="D28" s="290">
        <v>13.14771003893402</v>
      </c>
      <c r="E28" s="290">
        <v>25.913657073430095</v>
      </c>
      <c r="F28" s="300">
        <v>13.89296707035685</v>
      </c>
      <c r="G28" s="301">
        <v>15.151487358371666</v>
      </c>
    </row>
    <row r="29" spans="2:12" x14ac:dyDescent="0.45">
      <c r="B29" s="394" t="s">
        <v>681</v>
      </c>
      <c r="C29" s="284" t="s">
        <v>668</v>
      </c>
      <c r="D29" s="285">
        <v>10.383118579146172</v>
      </c>
      <c r="E29" s="285">
        <v>24.270848330340463</v>
      </c>
      <c r="F29" s="298">
        <v>13.89296707035685</v>
      </c>
      <c r="G29" s="299">
        <v>15.151487358371666</v>
      </c>
    </row>
    <row r="30" spans="2:12" x14ac:dyDescent="0.45">
      <c r="B30" s="394"/>
      <c r="C30" s="284" t="s">
        <v>669</v>
      </c>
      <c r="D30" s="285">
        <v>11.131220863316514</v>
      </c>
      <c r="E30" s="285">
        <v>24.442674470952021</v>
      </c>
      <c r="F30" s="298">
        <v>13.89296707035685</v>
      </c>
      <c r="G30" s="299">
        <v>15.151487358371666</v>
      </c>
    </row>
    <row r="31" spans="2:12" x14ac:dyDescent="0.45">
      <c r="B31" s="394"/>
      <c r="C31" s="284" t="s">
        <v>670</v>
      </c>
      <c r="D31" s="285">
        <v>10.57147920952751</v>
      </c>
      <c r="E31" s="285">
        <v>23.054486267096429</v>
      </c>
      <c r="F31" s="298">
        <v>13.391815801554612</v>
      </c>
      <c r="G31" s="299">
        <v>14.682035727312943</v>
      </c>
    </row>
    <row r="32" spans="2:12" x14ac:dyDescent="0.45">
      <c r="B32" s="394"/>
      <c r="C32" s="284" t="s">
        <v>671</v>
      </c>
      <c r="D32" s="285">
        <v>10.260600069052655</v>
      </c>
      <c r="E32" s="285">
        <v>23.096153069068855</v>
      </c>
      <c r="F32" s="298">
        <v>13.391815801554612</v>
      </c>
      <c r="G32" s="299">
        <v>14.682035727312943</v>
      </c>
    </row>
    <row r="33" spans="2:7" x14ac:dyDescent="0.45">
      <c r="B33" s="394"/>
      <c r="C33" s="284" t="s">
        <v>672</v>
      </c>
      <c r="D33" s="285">
        <v>10.890369486583452</v>
      </c>
      <c r="E33" s="285">
        <v>23.495406718067652</v>
      </c>
      <c r="F33" s="298">
        <v>13.391815801554612</v>
      </c>
      <c r="G33" s="299">
        <v>14.682035727312943</v>
      </c>
    </row>
    <row r="34" spans="2:7" x14ac:dyDescent="0.45">
      <c r="B34" s="394"/>
      <c r="C34" s="284" t="s">
        <v>673</v>
      </c>
      <c r="D34" s="285">
        <v>10.37579745794149</v>
      </c>
      <c r="E34" s="285">
        <v>23.341427634856426</v>
      </c>
      <c r="F34" s="298">
        <v>13.391815801554612</v>
      </c>
      <c r="G34" s="299">
        <v>14.682035727312943</v>
      </c>
    </row>
    <row r="35" spans="2:7" x14ac:dyDescent="0.45">
      <c r="B35" s="394"/>
      <c r="C35" s="287" t="s">
        <v>674</v>
      </c>
      <c r="D35" s="285">
        <v>9.8709169369038623</v>
      </c>
      <c r="E35" s="285">
        <v>22.007541111674627</v>
      </c>
      <c r="F35" s="298">
        <v>12.617144131548457</v>
      </c>
      <c r="G35" s="299">
        <v>13.931345731625552</v>
      </c>
    </row>
    <row r="36" spans="2:7" x14ac:dyDescent="0.45">
      <c r="B36" s="394"/>
      <c r="C36" s="284" t="s">
        <v>675</v>
      </c>
      <c r="D36" s="285">
        <v>10.35466446115827</v>
      </c>
      <c r="E36" s="285">
        <v>22.560696317196342</v>
      </c>
      <c r="F36" s="298">
        <v>12.617144131548457</v>
      </c>
      <c r="G36" s="299">
        <v>13.931345731625552</v>
      </c>
    </row>
    <row r="37" spans="2:7" x14ac:dyDescent="0.45">
      <c r="B37" s="394"/>
      <c r="C37" s="284" t="s">
        <v>676</v>
      </c>
      <c r="D37" s="285">
        <v>10.680037361660986</v>
      </c>
      <c r="E37" s="285">
        <v>23.114249303778823</v>
      </c>
      <c r="F37" s="298">
        <v>12.579751587733625</v>
      </c>
      <c r="G37" s="299">
        <v>14.000994515942654</v>
      </c>
    </row>
    <row r="38" spans="2:7" x14ac:dyDescent="0.45">
      <c r="B38" s="394"/>
      <c r="C38" s="284" t="s">
        <v>677</v>
      </c>
      <c r="D38" s="285">
        <v>10.18957184185826</v>
      </c>
      <c r="E38" s="285">
        <v>22.061474927702847</v>
      </c>
      <c r="F38" s="298">
        <v>12.579751587733625</v>
      </c>
      <c r="G38" s="299">
        <v>14.000994515942654</v>
      </c>
    </row>
    <row r="39" spans="2:7" x14ac:dyDescent="0.45">
      <c r="B39" s="394"/>
      <c r="C39" s="288" t="s">
        <v>678</v>
      </c>
      <c r="D39" s="285">
        <v>10.223916840437862</v>
      </c>
      <c r="E39" s="285">
        <v>23.814244136422204</v>
      </c>
      <c r="F39" s="298">
        <v>12.579751587733625</v>
      </c>
      <c r="G39" s="299">
        <v>14.000994515942654</v>
      </c>
    </row>
    <row r="40" spans="2:7" x14ac:dyDescent="0.45">
      <c r="B40" s="394"/>
      <c r="C40" s="289" t="s">
        <v>679</v>
      </c>
      <c r="D40" s="290">
        <v>11.57947623786181</v>
      </c>
      <c r="E40" s="290">
        <v>25.057645605585833</v>
      </c>
      <c r="F40" s="300">
        <v>12.774389599059283</v>
      </c>
      <c r="G40" s="301">
        <v>14.28518845794096</v>
      </c>
    </row>
    <row r="41" spans="2:7" x14ac:dyDescent="0.45">
      <c r="B41" s="394" t="s">
        <v>682</v>
      </c>
      <c r="C41" s="284" t="s">
        <v>668</v>
      </c>
      <c r="D41" s="285">
        <v>9.7899999999999991</v>
      </c>
      <c r="E41" s="285">
        <v>23.75</v>
      </c>
      <c r="F41" s="298">
        <v>12.774389599059283</v>
      </c>
      <c r="G41" s="299">
        <v>14.28518845794096</v>
      </c>
    </row>
    <row r="42" spans="2:7" x14ac:dyDescent="0.45">
      <c r="B42" s="394"/>
      <c r="C42" s="284" t="s">
        <v>669</v>
      </c>
      <c r="D42" s="285">
        <v>9.6250693535096019</v>
      </c>
      <c r="E42" s="285">
        <v>23.245652103222671</v>
      </c>
      <c r="F42" s="298">
        <v>12.774389599059283</v>
      </c>
      <c r="G42" s="299">
        <v>14.28518845794096</v>
      </c>
    </row>
    <row r="43" spans="2:7" x14ac:dyDescent="0.45">
      <c r="B43" s="394"/>
      <c r="C43" s="284" t="s">
        <v>670</v>
      </c>
      <c r="D43" s="285">
        <v>9.6241651403472392</v>
      </c>
      <c r="E43" s="285">
        <v>23.244645451803962</v>
      </c>
      <c r="F43" s="298">
        <v>12.774389599059283</v>
      </c>
      <c r="G43" s="299">
        <v>14.28518845794096</v>
      </c>
    </row>
    <row r="44" spans="2:7" x14ac:dyDescent="0.45">
      <c r="B44" s="394"/>
      <c r="C44" s="284" t="s">
        <v>671</v>
      </c>
      <c r="D44" s="285">
        <v>10.14294912092959</v>
      </c>
      <c r="E44" s="285">
        <v>23.324402745791893</v>
      </c>
      <c r="F44" s="298">
        <v>12.487061214849648</v>
      </c>
      <c r="G44" s="299">
        <v>14.193523369794079</v>
      </c>
    </row>
    <row r="45" spans="2:7" x14ac:dyDescent="0.45">
      <c r="B45" s="394"/>
      <c r="C45" s="284" t="s">
        <v>672</v>
      </c>
      <c r="D45" s="285">
        <v>9.7488743821116994</v>
      </c>
      <c r="E45" s="285">
        <v>23.14275945277603</v>
      </c>
      <c r="F45" s="298">
        <v>12.487061214849648</v>
      </c>
      <c r="G45" s="299">
        <v>14.193523369794079</v>
      </c>
    </row>
    <row r="46" spans="2:7" x14ac:dyDescent="0.45">
      <c r="B46" s="394"/>
      <c r="C46" s="284" t="s">
        <v>673</v>
      </c>
      <c r="D46" s="285">
        <v>9.2075948405192616</v>
      </c>
      <c r="E46" s="285">
        <v>22.975204030839627</v>
      </c>
      <c r="F46" s="298">
        <v>12.147208074608924</v>
      </c>
      <c r="G46" s="299">
        <v>13.973284490890556</v>
      </c>
    </row>
    <row r="47" spans="2:7" x14ac:dyDescent="0.45">
      <c r="B47" s="394"/>
      <c r="C47" s="287" t="s">
        <v>674</v>
      </c>
      <c r="D47" s="285">
        <v>8.999314297898664</v>
      </c>
      <c r="E47" s="285">
        <v>22.042218422207377</v>
      </c>
      <c r="F47" s="298">
        <v>12.147208074608924</v>
      </c>
      <c r="G47" s="299">
        <v>13.973284490890556</v>
      </c>
    </row>
    <row r="48" spans="2:7" x14ac:dyDescent="0.45">
      <c r="B48" s="394"/>
      <c r="C48" s="284" t="s">
        <v>675</v>
      </c>
      <c r="D48" s="285">
        <v>9.8990154085577799</v>
      </c>
      <c r="E48" s="285">
        <v>22.641497683882665</v>
      </c>
      <c r="F48" s="298">
        <v>12.147208074608924</v>
      </c>
      <c r="G48" s="299">
        <v>13.973284490890556</v>
      </c>
    </row>
    <row r="49" spans="2:7" x14ac:dyDescent="0.45">
      <c r="B49" s="394"/>
      <c r="C49" s="284" t="s">
        <v>676</v>
      </c>
      <c r="D49" s="285">
        <v>9.4958269213608464</v>
      </c>
      <c r="E49" s="285">
        <v>23.095987955769512</v>
      </c>
      <c r="F49" s="298">
        <v>11.548622690689683</v>
      </c>
      <c r="G49" s="299">
        <v>13.590746210778395</v>
      </c>
    </row>
    <row r="50" spans="2:7" x14ac:dyDescent="0.45">
      <c r="B50" s="394"/>
      <c r="C50" s="284" t="s">
        <v>677</v>
      </c>
      <c r="D50" s="285">
        <v>9.2796385694012518</v>
      </c>
      <c r="E50" s="285">
        <v>24.820682397950556</v>
      </c>
      <c r="F50" s="298">
        <v>11.548622690689683</v>
      </c>
      <c r="G50" s="299">
        <v>13.590746210778395</v>
      </c>
    </row>
    <row r="51" spans="2:7" x14ac:dyDescent="0.45">
      <c r="B51" s="394"/>
      <c r="C51" s="288" t="s">
        <v>678</v>
      </c>
      <c r="D51" s="285">
        <v>9.3604774590760655</v>
      </c>
      <c r="E51" s="285">
        <v>25.526540216291711</v>
      </c>
      <c r="F51" s="298">
        <v>11.548622690689683</v>
      </c>
      <c r="G51" s="299">
        <v>13.590746210778395</v>
      </c>
    </row>
    <row r="52" spans="2:7" x14ac:dyDescent="0.45">
      <c r="B52" s="394"/>
      <c r="C52" s="289" t="s">
        <v>679</v>
      </c>
      <c r="D52" s="290">
        <v>12.210815764405197</v>
      </c>
      <c r="E52" s="290">
        <v>27.898577374655332</v>
      </c>
      <c r="F52" s="300">
        <v>12.014146999498589</v>
      </c>
      <c r="G52" s="301">
        <v>14.157046607132401</v>
      </c>
    </row>
    <row r="53" spans="2:7" x14ac:dyDescent="0.45">
      <c r="B53" s="394" t="s">
        <v>683</v>
      </c>
      <c r="C53" s="284" t="s">
        <v>668</v>
      </c>
      <c r="D53" s="285">
        <v>12.430431496076304</v>
      </c>
      <c r="E53" s="285">
        <v>28.329459684612701</v>
      </c>
      <c r="F53" s="298">
        <v>12.014146999498589</v>
      </c>
      <c r="G53" s="299">
        <v>14.157046607132401</v>
      </c>
    </row>
    <row r="54" spans="2:7" x14ac:dyDescent="0.45">
      <c r="B54" s="394"/>
      <c r="C54" s="284" t="s">
        <v>669</v>
      </c>
      <c r="D54" s="285">
        <v>12.746177928028843</v>
      </c>
      <c r="E54" s="285">
        <v>28.259459386582026</v>
      </c>
      <c r="F54" s="298">
        <v>12.014146999498589</v>
      </c>
      <c r="G54" s="299">
        <v>14.157046607132401</v>
      </c>
    </row>
    <row r="55" spans="2:7" x14ac:dyDescent="0.45">
      <c r="B55" s="394"/>
      <c r="C55" s="284" t="s">
        <v>670</v>
      </c>
      <c r="D55" s="285">
        <v>11.977889342198337</v>
      </c>
      <c r="E55" s="285">
        <v>27.702608887569909</v>
      </c>
      <c r="F55" s="298">
        <v>11.737948356335249</v>
      </c>
      <c r="G55" s="299">
        <v>14.029879758153923</v>
      </c>
    </row>
    <row r="56" spans="2:7" x14ac:dyDescent="0.45">
      <c r="B56" s="394"/>
      <c r="C56" s="284" t="s">
        <v>671</v>
      </c>
      <c r="D56" s="285">
        <v>11.766262665255409</v>
      </c>
      <c r="E56" s="285">
        <v>27.83414439667833</v>
      </c>
      <c r="F56" s="298">
        <v>11.737948356335249</v>
      </c>
      <c r="G56" s="299">
        <v>14.029879758153923</v>
      </c>
    </row>
    <row r="57" spans="2:7" x14ac:dyDescent="0.45">
      <c r="B57" s="394"/>
      <c r="C57" s="284" t="s">
        <v>672</v>
      </c>
      <c r="D57" s="285">
        <v>10.513870956160943</v>
      </c>
      <c r="E57" s="285">
        <v>26.650674928838473</v>
      </c>
      <c r="F57" s="298">
        <v>11.737948356335249</v>
      </c>
      <c r="G57" s="299">
        <v>14.029879758153923</v>
      </c>
    </row>
    <row r="58" spans="2:7" x14ac:dyDescent="0.45">
      <c r="B58" s="394"/>
      <c r="C58" s="284" t="s">
        <v>673</v>
      </c>
      <c r="D58" s="285">
        <v>10.46537430457175</v>
      </c>
      <c r="E58" s="285">
        <v>26.778968763345262</v>
      </c>
      <c r="F58" s="298">
        <v>11.559128830288401</v>
      </c>
      <c r="G58" s="299">
        <v>13.855150407606894</v>
      </c>
    </row>
    <row r="59" spans="2:7" x14ac:dyDescent="0.45">
      <c r="B59" s="394"/>
      <c r="C59" s="287" t="s">
        <v>674</v>
      </c>
      <c r="D59" s="285">
        <v>8.5171693033757467</v>
      </c>
      <c r="E59" s="285">
        <v>25.051912698659528</v>
      </c>
      <c r="F59" s="298">
        <v>11.559128830288401</v>
      </c>
      <c r="G59" s="299">
        <v>13.855150407606894</v>
      </c>
    </row>
    <row r="60" spans="2:7" x14ac:dyDescent="0.45">
      <c r="B60" s="394"/>
      <c r="C60" s="284" t="s">
        <v>675</v>
      </c>
      <c r="D60" s="285">
        <v>8.1927381778316501</v>
      </c>
      <c r="E60" s="285">
        <v>24.843453677579866</v>
      </c>
      <c r="F60" s="298">
        <v>11.559128830288401</v>
      </c>
      <c r="G60" s="299">
        <v>13.855150407606894</v>
      </c>
    </row>
    <row r="61" spans="2:7" x14ac:dyDescent="0.45">
      <c r="B61" s="394"/>
      <c r="C61" s="284" t="s">
        <v>676</v>
      </c>
      <c r="D61" s="285">
        <v>8.1062027040308671</v>
      </c>
      <c r="E61" s="285">
        <v>23.709509608831265</v>
      </c>
      <c r="F61" s="298">
        <v>11.084873976009721</v>
      </c>
      <c r="G61" s="299">
        <v>13.639701821862628</v>
      </c>
    </row>
    <row r="62" spans="2:7" x14ac:dyDescent="0.45">
      <c r="B62" s="394"/>
      <c r="C62" s="284" t="s">
        <v>677</v>
      </c>
      <c r="D62" s="285">
        <v>8.4531567052804437</v>
      </c>
      <c r="E62" s="285">
        <v>23.921589361301592</v>
      </c>
      <c r="F62" s="298">
        <v>11.084873976009721</v>
      </c>
      <c r="G62" s="299">
        <v>13.639701821862628</v>
      </c>
    </row>
    <row r="63" spans="2:7" x14ac:dyDescent="0.45">
      <c r="B63" s="394"/>
      <c r="C63" s="288" t="s">
        <v>678</v>
      </c>
      <c r="D63" s="285">
        <v>7.9661429557081682</v>
      </c>
      <c r="E63" s="285">
        <v>24.012279440293252</v>
      </c>
      <c r="F63" s="298">
        <v>11.084873976009721</v>
      </c>
      <c r="G63" s="299">
        <v>13.639701821862628</v>
      </c>
    </row>
    <row r="64" spans="2:7" x14ac:dyDescent="0.45">
      <c r="B64" s="394"/>
      <c r="C64" s="289" t="s">
        <v>679</v>
      </c>
      <c r="D64" s="290">
        <v>9.5136027876060982</v>
      </c>
      <c r="E64" s="290">
        <v>26.180042309046598</v>
      </c>
      <c r="F64" s="300">
        <v>11.119414213475601</v>
      </c>
      <c r="G64" s="301">
        <v>14.185728960162095</v>
      </c>
    </row>
    <row r="65" spans="2:7" x14ac:dyDescent="0.45">
      <c r="B65" s="394" t="s">
        <v>684</v>
      </c>
      <c r="C65" s="284" t="s">
        <v>668</v>
      </c>
      <c r="D65" s="285">
        <v>7.2397591322019323</v>
      </c>
      <c r="E65" s="285">
        <v>24.236822716837246</v>
      </c>
      <c r="F65" s="298">
        <v>11.119414213475608</v>
      </c>
      <c r="G65" s="299">
        <v>14.185728960162095</v>
      </c>
    </row>
    <row r="66" spans="2:7" x14ac:dyDescent="0.45">
      <c r="B66" s="394"/>
      <c r="C66" s="284" t="s">
        <v>669</v>
      </c>
      <c r="D66" s="285">
        <v>7.6563682004138283</v>
      </c>
      <c r="E66" s="285">
        <v>23.612741471120451</v>
      </c>
      <c r="F66" s="298">
        <v>11.119414213475608</v>
      </c>
      <c r="G66" s="299">
        <v>14.185728960162095</v>
      </c>
    </row>
    <row r="67" spans="2:7" x14ac:dyDescent="0.45">
      <c r="B67" s="394"/>
      <c r="C67" s="284" t="s">
        <v>670</v>
      </c>
      <c r="D67" s="285">
        <v>7.9156746045439377</v>
      </c>
      <c r="E67" s="285">
        <v>23.127433796822665</v>
      </c>
      <c r="F67" s="298">
        <v>10.56053542285024</v>
      </c>
      <c r="G67" s="299">
        <v>13.525016430005495</v>
      </c>
    </row>
    <row r="68" spans="2:7" x14ac:dyDescent="0.45">
      <c r="B68" s="394"/>
      <c r="C68" s="284" t="s">
        <v>671</v>
      </c>
      <c r="D68" s="285">
        <v>7.2508635888635746</v>
      </c>
      <c r="E68" s="285">
        <v>22.551608682534479</v>
      </c>
      <c r="F68" s="298">
        <v>10.56053542285024</v>
      </c>
      <c r="G68" s="299">
        <v>13.525016430005495</v>
      </c>
    </row>
    <row r="69" spans="2:7" x14ac:dyDescent="0.45">
      <c r="B69" s="394"/>
      <c r="C69" s="284" t="s">
        <v>672</v>
      </c>
      <c r="D69" s="285">
        <v>6.9532414969145862</v>
      </c>
      <c r="E69" s="285">
        <v>21.86674284653073</v>
      </c>
      <c r="F69" s="298">
        <v>10.56053542285024</v>
      </c>
      <c r="G69" s="299">
        <v>13.525016430005495</v>
      </c>
    </row>
    <row r="70" spans="2:7" x14ac:dyDescent="0.45">
      <c r="B70" s="394"/>
      <c r="C70" s="284" t="s">
        <v>673</v>
      </c>
      <c r="D70" s="285">
        <v>7.8067259889863543</v>
      </c>
      <c r="E70" s="285">
        <v>22.997791886202222</v>
      </c>
      <c r="F70" s="298">
        <v>10.49859677330252</v>
      </c>
      <c r="G70" s="299">
        <v>13.429390405203897</v>
      </c>
    </row>
    <row r="71" spans="2:7" x14ac:dyDescent="0.45">
      <c r="B71" s="394"/>
      <c r="C71" s="287" t="s">
        <v>674</v>
      </c>
      <c r="D71" s="285">
        <v>6.9938841293951599</v>
      </c>
      <c r="E71" s="285">
        <v>23.196504924395736</v>
      </c>
      <c r="F71" s="298">
        <v>10.49859677330252</v>
      </c>
      <c r="G71" s="299">
        <v>13.429390405203897</v>
      </c>
    </row>
    <row r="72" spans="2:7" x14ac:dyDescent="0.45">
      <c r="B72" s="394"/>
      <c r="C72" s="284" t="s">
        <v>675</v>
      </c>
      <c r="D72" s="285">
        <v>7.039836177716623</v>
      </c>
      <c r="E72" s="285">
        <v>23.37948766025907</v>
      </c>
      <c r="F72" s="298">
        <v>10.49859677330252</v>
      </c>
      <c r="G72" s="299">
        <v>13.429390405203897</v>
      </c>
    </row>
    <row r="73" spans="2:7" x14ac:dyDescent="0.45">
      <c r="B73" s="394"/>
      <c r="C73" s="284" t="s">
        <v>676</v>
      </c>
      <c r="D73" s="285">
        <v>7.3568586687581403</v>
      </c>
      <c r="E73" s="285">
        <v>24.426745702170653</v>
      </c>
      <c r="F73" s="298">
        <v>10.681150892207606</v>
      </c>
      <c r="G73" s="299">
        <v>13.582633056154224</v>
      </c>
    </row>
    <row r="74" spans="2:7" x14ac:dyDescent="0.45">
      <c r="B74" s="394"/>
      <c r="C74" s="284" t="s">
        <v>677</v>
      </c>
      <c r="D74" s="285">
        <v>6.7774881645754252</v>
      </c>
      <c r="E74" s="285">
        <v>24.043022752227458</v>
      </c>
      <c r="F74" s="298">
        <v>10.681150892207606</v>
      </c>
      <c r="G74" s="299">
        <v>13.582633056154224</v>
      </c>
    </row>
    <row r="75" spans="2:7" x14ac:dyDescent="0.45">
      <c r="B75" s="394"/>
      <c r="C75" s="288" t="s">
        <v>678</v>
      </c>
      <c r="D75" s="285">
        <v>7.0752657550652671</v>
      </c>
      <c r="E75" s="285">
        <v>25.376984352117653</v>
      </c>
      <c r="F75" s="298">
        <v>10.681150892207606</v>
      </c>
      <c r="G75" s="299">
        <v>13.582633056154224</v>
      </c>
    </row>
    <row r="76" spans="2:7" x14ac:dyDescent="0.45">
      <c r="B76" s="394"/>
      <c r="C76" s="289" t="s">
        <v>679</v>
      </c>
      <c r="D76" s="290">
        <v>8.0343832614360782</v>
      </c>
      <c r="E76" s="290">
        <v>27.519389234298998</v>
      </c>
      <c r="F76" s="300">
        <v>10.806909263282272</v>
      </c>
      <c r="G76" s="301">
        <v>13.576576873892053</v>
      </c>
    </row>
    <row r="77" spans="2:7" x14ac:dyDescent="0.45">
      <c r="B77" s="394" t="s">
        <v>685</v>
      </c>
      <c r="C77" s="284" t="s">
        <v>668</v>
      </c>
      <c r="D77" s="285">
        <v>6.5098453187751524</v>
      </c>
      <c r="E77" s="285">
        <v>25.160521399162462</v>
      </c>
      <c r="F77" s="298">
        <v>10.806909263282272</v>
      </c>
      <c r="G77" s="299">
        <v>13.576576873892053</v>
      </c>
    </row>
    <row r="78" spans="2:7" x14ac:dyDescent="0.45">
      <c r="B78" s="394"/>
      <c r="C78" s="284" t="s">
        <v>669</v>
      </c>
      <c r="D78" s="285">
        <v>7.1452592561247572</v>
      </c>
      <c r="E78" s="285">
        <v>25.172272499865826</v>
      </c>
      <c r="F78" s="298">
        <v>10.806909263282272</v>
      </c>
      <c r="G78" s="299">
        <v>13.576576873892053</v>
      </c>
    </row>
    <row r="79" spans="2:7" x14ac:dyDescent="0.45">
      <c r="B79" s="394"/>
      <c r="C79" s="284" t="s">
        <v>670</v>
      </c>
      <c r="D79" s="285">
        <v>7.8027272468889715</v>
      </c>
      <c r="E79" s="285">
        <v>25.023719059396271</v>
      </c>
      <c r="F79" s="298">
        <v>10.637261310209341</v>
      </c>
      <c r="G79" s="299">
        <v>13.464251548563832</v>
      </c>
    </row>
    <row r="80" spans="2:7" x14ac:dyDescent="0.45">
      <c r="B80" s="395"/>
      <c r="C80" s="292" t="s">
        <v>671</v>
      </c>
      <c r="D80" s="293">
        <v>7.4468931115666184</v>
      </c>
      <c r="E80" s="293">
        <v>24.280535552404388</v>
      </c>
      <c r="F80" s="302">
        <v>10.637261310209341</v>
      </c>
      <c r="G80" s="303">
        <v>13.464251548563832</v>
      </c>
    </row>
    <row r="81" spans="2:7" x14ac:dyDescent="0.45">
      <c r="B81" s="395"/>
      <c r="C81" s="292" t="s">
        <v>672</v>
      </c>
      <c r="D81" s="293">
        <v>7.47</v>
      </c>
      <c r="E81" s="293">
        <v>24.58</v>
      </c>
      <c r="F81" s="302">
        <v>10.64</v>
      </c>
      <c r="G81" s="303">
        <v>13.46</v>
      </c>
    </row>
    <row r="82" spans="2:7" ht="14.65" thickBot="1" x14ac:dyDescent="0.5">
      <c r="B82" s="396"/>
      <c r="C82" s="295" t="s">
        <v>673</v>
      </c>
      <c r="D82" s="296">
        <v>7.93</v>
      </c>
      <c r="E82" s="296">
        <v>24.29</v>
      </c>
      <c r="F82" s="304">
        <v>10.210000000000001</v>
      </c>
      <c r="G82" s="305">
        <v>13.06</v>
      </c>
    </row>
    <row r="83" spans="2:7" ht="14.65" thickTop="1" x14ac:dyDescent="0.45"/>
  </sheetData>
  <mergeCells count="14">
    <mergeCell ref="B2:G2"/>
    <mergeCell ref="B3:B4"/>
    <mergeCell ref="C3:C4"/>
    <mergeCell ref="D3:D4"/>
    <mergeCell ref="E3:E4"/>
    <mergeCell ref="F3:F4"/>
    <mergeCell ref="G3:G4"/>
    <mergeCell ref="B77:B82"/>
    <mergeCell ref="B5:B16"/>
    <mergeCell ref="B17:B28"/>
    <mergeCell ref="B29:B40"/>
    <mergeCell ref="B41:B52"/>
    <mergeCell ref="B53:B64"/>
    <mergeCell ref="B65:B76"/>
  </mergeCells>
  <printOptions horizontalCentered="1"/>
  <pageMargins left="0.45" right="0.2" top="0.5" bottom="0.25" header="0.3" footer="0.3"/>
  <pageSetup paperSize="9" scale="62"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8974-CB60-4550-83E7-75A05C60C7CD}">
  <sheetPr>
    <pageSetUpPr fitToPage="1"/>
  </sheetPr>
  <dimension ref="A1:N83"/>
  <sheetViews>
    <sheetView view="pageBreakPreview" zoomScaleSheetLayoutView="100" workbookViewId="0">
      <selection activeCell="R22" sqref="R22"/>
    </sheetView>
  </sheetViews>
  <sheetFormatPr defaultColWidth="9" defaultRowHeight="14.25" x14ac:dyDescent="0.45"/>
  <cols>
    <col min="1" max="1" width="1.1328125" bestFit="1" customWidth="1"/>
    <col min="2" max="2" width="8.86328125" customWidth="1"/>
    <col min="3" max="3" width="10.73046875" customWidth="1"/>
    <col min="4" max="4" width="9.73046875" style="306" customWidth="1"/>
    <col min="5" max="5" width="12.73046875" style="306" customWidth="1"/>
    <col min="6" max="6" width="11.86328125" style="306" customWidth="1"/>
    <col min="7" max="7" width="11.73046875" style="306" customWidth="1"/>
    <col min="8" max="8" width="11" style="306" customWidth="1"/>
    <col min="9" max="9" width="9" style="306"/>
    <col min="10" max="10" width="11.3984375" style="306" customWidth="1"/>
  </cols>
  <sheetData>
    <row r="1" spans="1:14" x14ac:dyDescent="0.45">
      <c r="A1" t="s">
        <v>103</v>
      </c>
    </row>
    <row r="2" spans="1:14" ht="16.149999999999999" thickBot="1" x14ac:dyDescent="0.5">
      <c r="B2" s="397" t="s">
        <v>692</v>
      </c>
      <c r="C2" s="397"/>
      <c r="D2" s="397"/>
      <c r="E2" s="397"/>
      <c r="F2" s="397"/>
      <c r="G2" s="397"/>
      <c r="H2" s="397"/>
    </row>
    <row r="3" spans="1:14" ht="22.15" customHeight="1" thickTop="1" x14ac:dyDescent="0.45">
      <c r="B3" s="398" t="s">
        <v>660</v>
      </c>
      <c r="C3" s="400" t="s">
        <v>661</v>
      </c>
      <c r="D3" s="407" t="s">
        <v>693</v>
      </c>
      <c r="E3" s="407" t="s">
        <v>694</v>
      </c>
      <c r="F3" s="407" t="s">
        <v>695</v>
      </c>
      <c r="G3" s="407" t="s">
        <v>696</v>
      </c>
      <c r="H3" s="407" t="s">
        <v>697</v>
      </c>
      <c r="I3" s="407" t="s">
        <v>698</v>
      </c>
      <c r="J3" s="409" t="s">
        <v>699</v>
      </c>
    </row>
    <row r="4" spans="1:14" ht="48" customHeight="1" x14ac:dyDescent="0.45">
      <c r="B4" s="399"/>
      <c r="C4" s="401"/>
      <c r="D4" s="408"/>
      <c r="E4" s="408"/>
      <c r="F4" s="408"/>
      <c r="G4" s="408"/>
      <c r="H4" s="408"/>
      <c r="I4" s="408"/>
      <c r="J4" s="410"/>
    </row>
    <row r="5" spans="1:14" x14ac:dyDescent="0.45">
      <c r="B5" s="394" t="s">
        <v>667</v>
      </c>
      <c r="C5" s="284" t="s">
        <v>668</v>
      </c>
      <c r="D5" s="307">
        <v>2896</v>
      </c>
      <c r="E5" s="307">
        <v>16836017</v>
      </c>
      <c r="F5" s="307">
        <v>1096570</v>
      </c>
      <c r="G5" s="307">
        <v>1754566</v>
      </c>
      <c r="H5" s="307">
        <v>515465</v>
      </c>
      <c r="I5" s="307">
        <v>1908</v>
      </c>
      <c r="J5" s="308">
        <v>4657125</v>
      </c>
    </row>
    <row r="6" spans="1:14" x14ac:dyDescent="0.45">
      <c r="B6" s="394"/>
      <c r="C6" s="284" t="s">
        <v>669</v>
      </c>
      <c r="D6" s="307">
        <v>2896</v>
      </c>
      <c r="E6" s="307">
        <v>16836017</v>
      </c>
      <c r="F6" s="307">
        <v>1096570</v>
      </c>
      <c r="G6" s="307">
        <v>1754566</v>
      </c>
      <c r="H6" s="307">
        <v>515465</v>
      </c>
      <c r="I6" s="307">
        <v>1908</v>
      </c>
      <c r="J6" s="308">
        <v>4657125</v>
      </c>
    </row>
    <row r="7" spans="1:14" x14ac:dyDescent="0.45">
      <c r="B7" s="394"/>
      <c r="C7" s="284" t="s">
        <v>670</v>
      </c>
      <c r="D7" s="307">
        <v>2903</v>
      </c>
      <c r="E7" s="307">
        <v>17519287</v>
      </c>
      <c r="F7" s="307">
        <v>1101240</v>
      </c>
      <c r="G7" s="309">
        <v>1924946</v>
      </c>
      <c r="H7" s="307">
        <v>534372</v>
      </c>
      <c r="I7" s="307">
        <v>1938</v>
      </c>
      <c r="J7" s="308">
        <v>4671227</v>
      </c>
    </row>
    <row r="8" spans="1:14" x14ac:dyDescent="0.45">
      <c r="B8" s="394"/>
      <c r="C8" s="284" t="s">
        <v>671</v>
      </c>
      <c r="D8" s="307">
        <v>2903</v>
      </c>
      <c r="E8" s="307">
        <v>17519287</v>
      </c>
      <c r="F8" s="307">
        <v>1101240</v>
      </c>
      <c r="G8" s="307">
        <v>1924946</v>
      </c>
      <c r="H8" s="307">
        <v>534372</v>
      </c>
      <c r="I8" s="307">
        <v>1938</v>
      </c>
      <c r="J8" s="308">
        <v>4671227</v>
      </c>
    </row>
    <row r="9" spans="1:14" x14ac:dyDescent="0.45">
      <c r="B9" s="394"/>
      <c r="C9" s="284" t="s">
        <v>672</v>
      </c>
      <c r="D9" s="307">
        <v>2949</v>
      </c>
      <c r="E9" s="307">
        <v>17519287</v>
      </c>
      <c r="F9" s="307">
        <v>1101240</v>
      </c>
      <c r="G9" s="309">
        <v>1754566</v>
      </c>
      <c r="H9" s="307">
        <v>515465</v>
      </c>
      <c r="I9" s="307">
        <v>1938</v>
      </c>
      <c r="J9" s="308">
        <v>4671227</v>
      </c>
    </row>
    <row r="10" spans="1:14" x14ac:dyDescent="0.45">
      <c r="B10" s="394"/>
      <c r="C10" s="284" t="s">
        <v>673</v>
      </c>
      <c r="D10" s="307">
        <v>2979</v>
      </c>
      <c r="E10" s="307">
        <v>18206724</v>
      </c>
      <c r="F10" s="307">
        <v>1156841</v>
      </c>
      <c r="G10" s="307">
        <v>2236074</v>
      </c>
      <c r="H10" s="307">
        <v>564128</v>
      </c>
      <c r="I10" s="307">
        <v>1985</v>
      </c>
      <c r="J10" s="308">
        <v>4848053</v>
      </c>
      <c r="N10" s="310"/>
    </row>
    <row r="11" spans="1:14" x14ac:dyDescent="0.45">
      <c r="B11" s="394"/>
      <c r="C11" s="287" t="s">
        <v>674</v>
      </c>
      <c r="D11" s="307">
        <v>2994</v>
      </c>
      <c r="E11" s="307">
        <v>18206724</v>
      </c>
      <c r="F11" s="307">
        <v>1156841</v>
      </c>
      <c r="G11" s="307">
        <v>2236074</v>
      </c>
      <c r="H11" s="307">
        <v>564128</v>
      </c>
      <c r="I11" s="307">
        <v>1985</v>
      </c>
      <c r="J11" s="308">
        <v>4848053</v>
      </c>
    </row>
    <row r="12" spans="1:14" x14ac:dyDescent="0.45">
      <c r="B12" s="394"/>
      <c r="C12" s="284" t="s">
        <v>675</v>
      </c>
      <c r="D12" s="307">
        <v>3003</v>
      </c>
      <c r="E12" s="307">
        <v>18206724</v>
      </c>
      <c r="F12" s="307">
        <v>1156841</v>
      </c>
      <c r="G12" s="307">
        <v>2236074</v>
      </c>
      <c r="H12" s="307">
        <v>564128</v>
      </c>
      <c r="I12" s="307">
        <v>1985</v>
      </c>
      <c r="J12" s="308">
        <v>4848053</v>
      </c>
    </row>
    <row r="13" spans="1:14" x14ac:dyDescent="0.45">
      <c r="B13" s="394"/>
      <c r="C13" s="284" t="s">
        <v>676</v>
      </c>
      <c r="D13" s="307">
        <v>3023</v>
      </c>
      <c r="E13" s="307">
        <v>18843605</v>
      </c>
      <c r="F13" s="307">
        <v>1183632</v>
      </c>
      <c r="G13" s="307">
        <v>2426681</v>
      </c>
      <c r="H13" s="307">
        <v>734924</v>
      </c>
      <c r="I13" s="307">
        <v>2047</v>
      </c>
      <c r="J13" s="308">
        <v>4848053</v>
      </c>
    </row>
    <row r="14" spans="1:14" x14ac:dyDescent="0.45">
      <c r="B14" s="394"/>
      <c r="C14" s="284" t="s">
        <v>677</v>
      </c>
      <c r="D14" s="307">
        <v>3069</v>
      </c>
      <c r="E14" s="307">
        <v>18843605</v>
      </c>
      <c r="F14" s="307">
        <v>1183632</v>
      </c>
      <c r="G14" s="307">
        <v>2426681</v>
      </c>
      <c r="H14" s="307">
        <v>734924</v>
      </c>
      <c r="I14" s="307">
        <v>2047</v>
      </c>
      <c r="J14" s="308">
        <v>4848053</v>
      </c>
    </row>
    <row r="15" spans="1:14" x14ac:dyDescent="0.45">
      <c r="B15" s="394"/>
      <c r="C15" s="288" t="s">
        <v>678</v>
      </c>
      <c r="D15" s="307">
        <v>3069</v>
      </c>
      <c r="E15" s="307">
        <v>18843605</v>
      </c>
      <c r="F15" s="307">
        <v>1183632</v>
      </c>
      <c r="G15" s="309">
        <v>2426681</v>
      </c>
      <c r="H15" s="309">
        <v>734924</v>
      </c>
      <c r="I15" s="307">
        <v>2047</v>
      </c>
      <c r="J15" s="308">
        <v>4980958</v>
      </c>
      <c r="K15" s="306"/>
    </row>
    <row r="16" spans="1:14" x14ac:dyDescent="0.45">
      <c r="B16" s="394"/>
      <c r="C16" s="289" t="s">
        <v>679</v>
      </c>
      <c r="D16" s="311">
        <v>3173</v>
      </c>
      <c r="E16" s="311">
        <v>19754036</v>
      </c>
      <c r="F16" s="311">
        <v>1216091</v>
      </c>
      <c r="G16" s="311">
        <v>2669732</v>
      </c>
      <c r="H16" s="311">
        <v>783751</v>
      </c>
      <c r="I16" s="311">
        <v>2081</v>
      </c>
      <c r="J16" s="312">
        <v>4980958</v>
      </c>
    </row>
    <row r="17" spans="2:12" x14ac:dyDescent="0.45">
      <c r="B17" s="394" t="s">
        <v>680</v>
      </c>
      <c r="C17" s="284" t="s">
        <v>668</v>
      </c>
      <c r="D17" s="307">
        <v>3173</v>
      </c>
      <c r="E17" s="307">
        <v>19754036</v>
      </c>
      <c r="F17" s="307">
        <v>1216091</v>
      </c>
      <c r="G17" s="307">
        <v>2669732</v>
      </c>
      <c r="H17" s="307">
        <v>783751</v>
      </c>
      <c r="I17" s="307">
        <v>2081</v>
      </c>
      <c r="J17" s="308">
        <v>4980958</v>
      </c>
    </row>
    <row r="18" spans="2:12" x14ac:dyDescent="0.45">
      <c r="B18" s="394"/>
      <c r="C18" s="284" t="s">
        <v>669</v>
      </c>
      <c r="D18" s="307">
        <v>3222</v>
      </c>
      <c r="E18" s="307">
        <v>19754036</v>
      </c>
      <c r="F18" s="307">
        <v>1216091</v>
      </c>
      <c r="G18" s="307">
        <v>2669732</v>
      </c>
      <c r="H18" s="307">
        <v>783751</v>
      </c>
      <c r="I18" s="307">
        <v>2081</v>
      </c>
      <c r="J18" s="308">
        <v>4980958</v>
      </c>
    </row>
    <row r="19" spans="2:12" x14ac:dyDescent="0.45">
      <c r="B19" s="394"/>
      <c r="C19" s="284" t="s">
        <v>670</v>
      </c>
      <c r="D19" s="307">
        <v>3230</v>
      </c>
      <c r="E19" s="307">
        <v>20507612</v>
      </c>
      <c r="F19" s="307">
        <v>1217162</v>
      </c>
      <c r="G19" s="307">
        <v>2986669</v>
      </c>
      <c r="H19" s="307">
        <v>667967</v>
      </c>
      <c r="I19" s="307">
        <v>2287</v>
      </c>
      <c r="J19" s="308">
        <v>5583900</v>
      </c>
    </row>
    <row r="20" spans="2:12" x14ac:dyDescent="0.45">
      <c r="B20" s="394"/>
      <c r="C20" s="284" t="s">
        <v>671</v>
      </c>
      <c r="D20" s="307">
        <v>3266</v>
      </c>
      <c r="E20" s="307">
        <v>20507612</v>
      </c>
      <c r="F20" s="307">
        <v>1217162</v>
      </c>
      <c r="G20" s="307">
        <v>2986669</v>
      </c>
      <c r="H20" s="307">
        <v>667967</v>
      </c>
      <c r="I20" s="307">
        <v>2287</v>
      </c>
      <c r="J20" s="308">
        <v>5583900</v>
      </c>
    </row>
    <row r="21" spans="2:12" x14ac:dyDescent="0.45">
      <c r="B21" s="394"/>
      <c r="C21" s="284" t="s">
        <v>672</v>
      </c>
      <c r="D21" s="307">
        <v>3273</v>
      </c>
      <c r="E21" s="307">
        <v>20507612</v>
      </c>
      <c r="F21" s="307">
        <v>1217162</v>
      </c>
      <c r="G21" s="307">
        <v>2986669</v>
      </c>
      <c r="H21" s="307">
        <v>667967</v>
      </c>
      <c r="I21" s="307">
        <v>2287</v>
      </c>
      <c r="J21" s="308">
        <v>5583900</v>
      </c>
    </row>
    <row r="22" spans="2:12" ht="15.75" x14ac:dyDescent="0.5">
      <c r="B22" s="394"/>
      <c r="C22" s="284" t="s">
        <v>673</v>
      </c>
      <c r="D22" s="307">
        <v>3473</v>
      </c>
      <c r="E22" s="307">
        <v>21498903</v>
      </c>
      <c r="F22" s="307">
        <v>1269220</v>
      </c>
      <c r="G22" s="309">
        <v>3530227</v>
      </c>
      <c r="H22" s="309">
        <v>842431</v>
      </c>
      <c r="I22" s="307">
        <v>2638</v>
      </c>
      <c r="J22" s="308">
        <v>5769128</v>
      </c>
      <c r="L22" s="29"/>
    </row>
    <row r="23" spans="2:12" x14ac:dyDescent="0.45">
      <c r="B23" s="394"/>
      <c r="C23" s="287" t="s">
        <v>674</v>
      </c>
      <c r="D23" s="307">
        <v>3576</v>
      </c>
      <c r="E23" s="307">
        <v>21498903</v>
      </c>
      <c r="F23" s="307">
        <v>1269220</v>
      </c>
      <c r="G23" s="309">
        <v>3530227</v>
      </c>
      <c r="H23" s="309">
        <v>842431</v>
      </c>
      <c r="I23" s="307">
        <v>2638</v>
      </c>
      <c r="J23" s="308">
        <v>5769128</v>
      </c>
    </row>
    <row r="24" spans="2:12" x14ac:dyDescent="0.45">
      <c r="B24" s="394"/>
      <c r="C24" s="284" t="s">
        <v>675</v>
      </c>
      <c r="D24" s="307">
        <v>3576</v>
      </c>
      <c r="E24" s="307">
        <v>21498903</v>
      </c>
      <c r="F24" s="307">
        <v>1269220</v>
      </c>
      <c r="G24" s="309">
        <v>3530227</v>
      </c>
      <c r="H24" s="309">
        <v>842431</v>
      </c>
      <c r="I24" s="307">
        <v>2638</v>
      </c>
      <c r="J24" s="308">
        <v>5769128</v>
      </c>
    </row>
    <row r="25" spans="2:12" x14ac:dyDescent="0.45">
      <c r="B25" s="394"/>
      <c r="C25" s="284" t="s">
        <v>676</v>
      </c>
      <c r="D25" s="307">
        <v>3673</v>
      </c>
      <c r="E25" s="307">
        <v>22500069</v>
      </c>
      <c r="F25" s="307">
        <v>1286841</v>
      </c>
      <c r="G25" s="309">
        <v>3999803</v>
      </c>
      <c r="H25" s="309">
        <v>784286</v>
      </c>
      <c r="I25" s="307">
        <v>2624</v>
      </c>
      <c r="J25" s="308">
        <v>5544253</v>
      </c>
    </row>
    <row r="26" spans="2:12" x14ac:dyDescent="0.45">
      <c r="B26" s="394"/>
      <c r="C26" s="284" t="s">
        <v>677</v>
      </c>
      <c r="D26" s="307">
        <v>3894</v>
      </c>
      <c r="E26" s="307">
        <v>22500069</v>
      </c>
      <c r="F26" s="307">
        <v>1286841</v>
      </c>
      <c r="G26" s="309">
        <v>3999803</v>
      </c>
      <c r="H26" s="309">
        <v>784286</v>
      </c>
      <c r="I26" s="307">
        <v>2624</v>
      </c>
      <c r="J26" s="308">
        <v>5544253</v>
      </c>
    </row>
    <row r="27" spans="2:12" x14ac:dyDescent="0.45">
      <c r="B27" s="394"/>
      <c r="C27" s="288" t="s">
        <v>678</v>
      </c>
      <c r="D27" s="307">
        <v>4053</v>
      </c>
      <c r="E27" s="307">
        <v>22500069</v>
      </c>
      <c r="F27" s="307">
        <v>1286841</v>
      </c>
      <c r="G27" s="309">
        <v>3999803</v>
      </c>
      <c r="H27" s="309">
        <v>784286</v>
      </c>
      <c r="I27" s="307">
        <v>2624</v>
      </c>
      <c r="J27" s="308">
        <v>5544253</v>
      </c>
    </row>
    <row r="28" spans="2:12" x14ac:dyDescent="0.45">
      <c r="B28" s="394"/>
      <c r="C28" s="289" t="s">
        <v>679</v>
      </c>
      <c r="D28" s="311">
        <v>4202</v>
      </c>
      <c r="E28" s="311">
        <v>23544859</v>
      </c>
      <c r="F28" s="311">
        <v>1301010</v>
      </c>
      <c r="G28" s="311">
        <v>5086069</v>
      </c>
      <c r="H28" s="311">
        <v>834302</v>
      </c>
      <c r="I28" s="311">
        <v>2791</v>
      </c>
      <c r="J28" s="312">
        <v>5544253</v>
      </c>
    </row>
    <row r="29" spans="2:12" x14ac:dyDescent="0.45">
      <c r="B29" s="394" t="s">
        <v>681</v>
      </c>
      <c r="C29" s="284" t="s">
        <v>668</v>
      </c>
      <c r="D29" s="307">
        <v>4265</v>
      </c>
      <c r="E29" s="307">
        <v>23544859</v>
      </c>
      <c r="F29" s="307">
        <v>1301010</v>
      </c>
      <c r="G29" s="307">
        <v>5086069</v>
      </c>
      <c r="H29" s="307">
        <v>834302</v>
      </c>
      <c r="I29" s="307">
        <v>2791</v>
      </c>
      <c r="J29" s="308">
        <v>5544253</v>
      </c>
    </row>
    <row r="30" spans="2:12" x14ac:dyDescent="0.45">
      <c r="B30" s="394"/>
      <c r="C30" s="284" t="s">
        <v>669</v>
      </c>
      <c r="D30" s="307">
        <v>4322</v>
      </c>
      <c r="E30" s="307">
        <v>23544859</v>
      </c>
      <c r="F30" s="307">
        <v>1301010</v>
      </c>
      <c r="G30" s="307">
        <v>5086069</v>
      </c>
      <c r="H30" s="307">
        <v>834302</v>
      </c>
      <c r="I30" s="307">
        <v>2791</v>
      </c>
      <c r="J30" s="308">
        <v>5544253</v>
      </c>
    </row>
    <row r="31" spans="2:12" x14ac:dyDescent="0.45">
      <c r="B31" s="394"/>
      <c r="C31" s="284" t="s">
        <v>670</v>
      </c>
      <c r="D31" s="307">
        <v>4347</v>
      </c>
      <c r="E31" s="307">
        <v>24351485</v>
      </c>
      <c r="F31" s="307">
        <v>1333341</v>
      </c>
      <c r="G31" s="307">
        <v>5827289</v>
      </c>
      <c r="H31" s="307">
        <v>791740</v>
      </c>
      <c r="I31" s="307">
        <v>2919</v>
      </c>
      <c r="J31" s="308">
        <v>5854167</v>
      </c>
    </row>
    <row r="32" spans="2:12" x14ac:dyDescent="0.45">
      <c r="B32" s="394"/>
      <c r="C32" s="284" t="s">
        <v>671</v>
      </c>
      <c r="D32" s="307">
        <v>4477</v>
      </c>
      <c r="E32" s="307">
        <v>24351485</v>
      </c>
      <c r="F32" s="307">
        <v>1333341</v>
      </c>
      <c r="G32" s="307">
        <v>5827289</v>
      </c>
      <c r="H32" s="307">
        <v>791740</v>
      </c>
      <c r="I32" s="307">
        <v>2919</v>
      </c>
      <c r="J32" s="308">
        <v>5854167</v>
      </c>
    </row>
    <row r="33" spans="2:10" x14ac:dyDescent="0.45">
      <c r="B33" s="394"/>
      <c r="C33" s="284" t="s">
        <v>672</v>
      </c>
      <c r="D33" s="307">
        <v>4531</v>
      </c>
      <c r="E33" s="307">
        <v>24351485</v>
      </c>
      <c r="F33" s="307">
        <v>1333341</v>
      </c>
      <c r="G33" s="307">
        <v>5827289</v>
      </c>
      <c r="H33" s="307">
        <v>791740</v>
      </c>
      <c r="I33" s="307">
        <v>2919</v>
      </c>
      <c r="J33" s="308">
        <v>5854167</v>
      </c>
    </row>
    <row r="34" spans="2:10" x14ac:dyDescent="0.45">
      <c r="B34" s="394"/>
      <c r="C34" s="284" t="s">
        <v>673</v>
      </c>
      <c r="D34" s="307">
        <v>4591</v>
      </c>
      <c r="E34" s="307">
        <v>25658387</v>
      </c>
      <c r="F34" s="307">
        <v>1360314</v>
      </c>
      <c r="G34" s="307">
        <v>6394916</v>
      </c>
      <c r="H34" s="307">
        <v>856695</v>
      </c>
      <c r="I34" s="307">
        <v>3109</v>
      </c>
      <c r="J34" s="308">
        <v>5962838</v>
      </c>
    </row>
    <row r="35" spans="2:10" x14ac:dyDescent="0.45">
      <c r="B35" s="394"/>
      <c r="C35" s="287" t="s">
        <v>674</v>
      </c>
      <c r="D35" s="307">
        <v>4644</v>
      </c>
      <c r="E35" s="307">
        <v>25658387</v>
      </c>
      <c r="F35" s="307">
        <v>1360314</v>
      </c>
      <c r="G35" s="307">
        <v>6394916</v>
      </c>
      <c r="H35" s="307">
        <v>856695</v>
      </c>
      <c r="I35" s="307">
        <v>3049</v>
      </c>
      <c r="J35" s="308">
        <v>5962838</v>
      </c>
    </row>
    <row r="36" spans="2:10" x14ac:dyDescent="0.45">
      <c r="B36" s="394"/>
      <c r="C36" s="284" t="s">
        <v>675</v>
      </c>
      <c r="D36" s="307">
        <v>4701</v>
      </c>
      <c r="E36" s="307">
        <v>25658387</v>
      </c>
      <c r="F36" s="307">
        <v>1360314</v>
      </c>
      <c r="G36" s="307">
        <v>6394916</v>
      </c>
      <c r="H36" s="307">
        <v>856695</v>
      </c>
      <c r="I36" s="307">
        <v>3049</v>
      </c>
      <c r="J36" s="308">
        <v>5962838</v>
      </c>
    </row>
    <row r="37" spans="2:10" x14ac:dyDescent="0.45">
      <c r="B37" s="394"/>
      <c r="C37" s="284" t="s">
        <v>676</v>
      </c>
      <c r="D37" s="307">
        <v>4736</v>
      </c>
      <c r="E37" s="307">
        <v>26910480.001000002</v>
      </c>
      <c r="F37" s="307">
        <v>1427937.3221</v>
      </c>
      <c r="G37" s="307">
        <v>6998924</v>
      </c>
      <c r="H37" s="307">
        <v>892859</v>
      </c>
      <c r="I37" s="307">
        <v>3188</v>
      </c>
      <c r="J37" s="308">
        <v>6281427</v>
      </c>
    </row>
    <row r="38" spans="2:10" x14ac:dyDescent="0.45">
      <c r="B38" s="394"/>
      <c r="C38" s="284" t="s">
        <v>677</v>
      </c>
      <c r="D38" s="307">
        <v>4800</v>
      </c>
      <c r="E38" s="307">
        <v>26910480.001000002</v>
      </c>
      <c r="F38" s="307">
        <v>1427937.3221</v>
      </c>
      <c r="G38" s="307">
        <v>6998924</v>
      </c>
      <c r="H38" s="307">
        <v>892859</v>
      </c>
      <c r="I38" s="307">
        <v>3188</v>
      </c>
      <c r="J38" s="308">
        <v>6281427</v>
      </c>
    </row>
    <row r="39" spans="2:10" x14ac:dyDescent="0.45">
      <c r="B39" s="394"/>
      <c r="C39" s="288" t="s">
        <v>678</v>
      </c>
      <c r="D39" s="307">
        <v>4994</v>
      </c>
      <c r="E39" s="307">
        <v>26910480.001000002</v>
      </c>
      <c r="F39" s="307">
        <v>1427937.3221</v>
      </c>
      <c r="G39" s="307">
        <v>6998924</v>
      </c>
      <c r="H39" s="307">
        <v>892859</v>
      </c>
      <c r="I39" s="307">
        <v>3188</v>
      </c>
      <c r="J39" s="308">
        <v>6281427</v>
      </c>
    </row>
    <row r="40" spans="2:10" x14ac:dyDescent="0.45">
      <c r="B40" s="394"/>
      <c r="C40" s="289" t="s">
        <v>679</v>
      </c>
      <c r="D40" s="311">
        <v>5057</v>
      </c>
      <c r="E40" s="311">
        <v>27866505</v>
      </c>
      <c r="F40" s="311">
        <v>1439648.0001000001</v>
      </c>
      <c r="G40" s="311">
        <v>8347187</v>
      </c>
      <c r="H40" s="311">
        <v>917344</v>
      </c>
      <c r="I40" s="311">
        <v>3316</v>
      </c>
      <c r="J40" s="312">
        <v>6708521</v>
      </c>
    </row>
    <row r="41" spans="2:10" x14ac:dyDescent="0.45">
      <c r="B41" s="394" t="s">
        <v>682</v>
      </c>
      <c r="C41" s="284" t="s">
        <v>668</v>
      </c>
      <c r="D41" s="307">
        <v>5138</v>
      </c>
      <c r="E41" s="307">
        <v>27866505</v>
      </c>
      <c r="F41" s="307">
        <v>1439648.0001000001</v>
      </c>
      <c r="G41" s="307">
        <v>8347187</v>
      </c>
      <c r="H41" s="307">
        <v>917344</v>
      </c>
      <c r="I41" s="307">
        <v>3316</v>
      </c>
      <c r="J41" s="308">
        <v>6708521</v>
      </c>
    </row>
    <row r="42" spans="2:10" x14ac:dyDescent="0.45">
      <c r="B42" s="394"/>
      <c r="C42" s="284" t="s">
        <v>669</v>
      </c>
      <c r="D42" s="307">
        <v>5257</v>
      </c>
      <c r="E42" s="307">
        <v>27866505</v>
      </c>
      <c r="F42" s="307">
        <v>1439648.0001000001</v>
      </c>
      <c r="G42" s="307">
        <v>8347187</v>
      </c>
      <c r="H42" s="307">
        <v>917344</v>
      </c>
      <c r="I42" s="307">
        <v>3316</v>
      </c>
      <c r="J42" s="308">
        <v>6708521</v>
      </c>
    </row>
    <row r="43" spans="2:10" x14ac:dyDescent="0.45">
      <c r="B43" s="394"/>
      <c r="C43" s="284" t="s">
        <v>670</v>
      </c>
      <c r="D43" s="307">
        <v>5357</v>
      </c>
      <c r="E43" s="309">
        <v>29269631</v>
      </c>
      <c r="F43" s="309">
        <v>1456410.0001000001</v>
      </c>
      <c r="G43" s="309">
        <v>9099732</v>
      </c>
      <c r="H43" s="309">
        <v>928709</v>
      </c>
      <c r="I43" s="307">
        <v>3520</v>
      </c>
      <c r="J43" s="308">
        <v>6819602</v>
      </c>
    </row>
    <row r="44" spans="2:10" x14ac:dyDescent="0.45">
      <c r="B44" s="394"/>
      <c r="C44" s="284" t="s">
        <v>671</v>
      </c>
      <c r="D44" s="307">
        <v>5428</v>
      </c>
      <c r="E44" s="307">
        <v>29269631</v>
      </c>
      <c r="F44" s="307">
        <v>1456410.0001000001</v>
      </c>
      <c r="G44" s="307">
        <v>9099732</v>
      </c>
      <c r="H44" s="307">
        <v>928709</v>
      </c>
      <c r="I44" s="307">
        <v>3520</v>
      </c>
      <c r="J44" s="308">
        <v>6819602</v>
      </c>
    </row>
    <row r="45" spans="2:10" x14ac:dyDescent="0.45">
      <c r="B45" s="394"/>
      <c r="C45" s="284" t="s">
        <v>672</v>
      </c>
      <c r="D45" s="307">
        <v>5470</v>
      </c>
      <c r="E45" s="307">
        <v>29269631</v>
      </c>
      <c r="F45" s="307">
        <v>1456410.0001000001</v>
      </c>
      <c r="G45" s="307">
        <v>9099732</v>
      </c>
      <c r="H45" s="307">
        <v>928709</v>
      </c>
      <c r="I45" s="307">
        <v>3520</v>
      </c>
      <c r="J45" s="308">
        <v>6819602</v>
      </c>
    </row>
    <row r="46" spans="2:10" x14ac:dyDescent="0.45">
      <c r="B46" s="394"/>
      <c r="C46" s="284" t="s">
        <v>673</v>
      </c>
      <c r="D46" s="307">
        <v>5533</v>
      </c>
      <c r="E46" s="307">
        <v>31112194</v>
      </c>
      <c r="F46" s="307">
        <v>1498467.0001000001</v>
      </c>
      <c r="G46" s="307">
        <v>9806237</v>
      </c>
      <c r="H46" s="307">
        <v>969055</v>
      </c>
      <c r="I46" s="307">
        <v>3662</v>
      </c>
      <c r="J46" s="308">
        <v>7215646</v>
      </c>
    </row>
    <row r="47" spans="2:10" x14ac:dyDescent="0.45">
      <c r="B47" s="394"/>
      <c r="C47" s="287" t="s">
        <v>674</v>
      </c>
      <c r="D47" s="307">
        <v>5621</v>
      </c>
      <c r="E47" s="307">
        <v>31112194</v>
      </c>
      <c r="F47" s="307">
        <v>1498467.0001000001</v>
      </c>
      <c r="G47" s="307">
        <v>9806237</v>
      </c>
      <c r="H47" s="307">
        <v>969055</v>
      </c>
      <c r="I47" s="307">
        <v>3662</v>
      </c>
      <c r="J47" s="308">
        <v>7215646</v>
      </c>
    </row>
    <row r="48" spans="2:10" x14ac:dyDescent="0.45">
      <c r="B48" s="394"/>
      <c r="C48" s="284" t="s">
        <v>675</v>
      </c>
      <c r="D48" s="307">
        <v>5671</v>
      </c>
      <c r="E48" s="307">
        <v>31112194</v>
      </c>
      <c r="F48" s="307">
        <v>1498467.0001000001</v>
      </c>
      <c r="G48" s="307">
        <v>9806237</v>
      </c>
      <c r="H48" s="307">
        <v>969055</v>
      </c>
      <c r="I48" s="307">
        <v>3662</v>
      </c>
      <c r="J48" s="308">
        <v>7215646</v>
      </c>
    </row>
    <row r="49" spans="2:10" x14ac:dyDescent="0.45">
      <c r="B49" s="394"/>
      <c r="C49" s="284" t="s">
        <v>676</v>
      </c>
      <c r="D49" s="307">
        <v>5673</v>
      </c>
      <c r="E49" s="307">
        <v>31885779</v>
      </c>
      <c r="F49" s="307">
        <v>1525435.0001000001</v>
      </c>
      <c r="G49" s="307">
        <v>10670072</v>
      </c>
      <c r="H49" s="307">
        <v>992724</v>
      </c>
      <c r="I49" s="307">
        <v>3945</v>
      </c>
      <c r="J49" s="308">
        <v>7243153</v>
      </c>
    </row>
    <row r="50" spans="2:10" x14ac:dyDescent="0.45">
      <c r="B50" s="394"/>
      <c r="C50" s="284" t="s">
        <v>677</v>
      </c>
      <c r="D50" s="307">
        <v>5674</v>
      </c>
      <c r="E50" s="307">
        <v>31885779</v>
      </c>
      <c r="F50" s="307">
        <v>1525435.0001000001</v>
      </c>
      <c r="G50" s="307">
        <v>10670072</v>
      </c>
      <c r="H50" s="307">
        <v>992724</v>
      </c>
      <c r="I50" s="307">
        <v>3945</v>
      </c>
      <c r="J50" s="308">
        <v>7243153</v>
      </c>
    </row>
    <row r="51" spans="2:10" x14ac:dyDescent="0.45">
      <c r="B51" s="394"/>
      <c r="C51" s="288" t="s">
        <v>678</v>
      </c>
      <c r="D51" s="307">
        <v>5694</v>
      </c>
      <c r="E51" s="307">
        <v>31885779</v>
      </c>
      <c r="F51" s="307">
        <v>1525435.0001000001</v>
      </c>
      <c r="G51" s="307">
        <v>10670072</v>
      </c>
      <c r="H51" s="307">
        <v>992724</v>
      </c>
      <c r="I51" s="307">
        <v>3945</v>
      </c>
      <c r="J51" s="308">
        <v>7243153</v>
      </c>
    </row>
    <row r="52" spans="2:10" x14ac:dyDescent="0.45">
      <c r="B52" s="394"/>
      <c r="C52" s="289" t="s">
        <v>679</v>
      </c>
      <c r="D52" s="311">
        <v>5708</v>
      </c>
      <c r="E52" s="311">
        <v>32454204</v>
      </c>
      <c r="F52" s="311">
        <v>1544059.0001000001</v>
      </c>
      <c r="G52" s="311">
        <v>11306797</v>
      </c>
      <c r="H52" s="311">
        <v>1031227</v>
      </c>
      <c r="I52" s="311">
        <v>4106</v>
      </c>
      <c r="J52" s="312">
        <v>7329202</v>
      </c>
    </row>
    <row r="53" spans="2:10" x14ac:dyDescent="0.45">
      <c r="B53" s="394" t="s">
        <v>683</v>
      </c>
      <c r="C53" s="284" t="s">
        <v>668</v>
      </c>
      <c r="D53" s="307">
        <v>5743</v>
      </c>
      <c r="E53" s="307">
        <v>32454204</v>
      </c>
      <c r="F53" s="307">
        <v>1544059.0001000001</v>
      </c>
      <c r="G53" s="307">
        <v>11306797</v>
      </c>
      <c r="H53" s="307">
        <v>1031227</v>
      </c>
      <c r="I53" s="307">
        <v>4106</v>
      </c>
      <c r="J53" s="308">
        <v>7329202</v>
      </c>
    </row>
    <row r="54" spans="2:10" x14ac:dyDescent="0.45">
      <c r="B54" s="394"/>
      <c r="C54" s="284" t="s">
        <v>669</v>
      </c>
      <c r="D54" s="307">
        <v>5772</v>
      </c>
      <c r="E54" s="307">
        <v>32454204</v>
      </c>
      <c r="F54" s="307">
        <v>1544059.0001000001</v>
      </c>
      <c r="G54" s="307">
        <v>11306797</v>
      </c>
      <c r="H54" s="307">
        <v>1031227</v>
      </c>
      <c r="I54" s="307">
        <v>4106</v>
      </c>
      <c r="J54" s="308">
        <v>7329202</v>
      </c>
    </row>
    <row r="55" spans="2:10" x14ac:dyDescent="0.45">
      <c r="B55" s="394"/>
      <c r="C55" s="284" t="s">
        <v>670</v>
      </c>
      <c r="D55" s="307">
        <v>5786</v>
      </c>
      <c r="E55" s="307">
        <v>33531787</v>
      </c>
      <c r="F55" s="307">
        <v>1557276.5859079685</v>
      </c>
      <c r="G55" s="307">
        <v>11912813</v>
      </c>
      <c r="H55" s="307">
        <v>1061340</v>
      </c>
      <c r="I55" s="307">
        <v>4191</v>
      </c>
      <c r="J55" s="308">
        <v>7669827</v>
      </c>
    </row>
    <row r="56" spans="2:10" x14ac:dyDescent="0.45">
      <c r="B56" s="394"/>
      <c r="C56" s="284" t="s">
        <v>671</v>
      </c>
      <c r="D56" s="307">
        <v>5819</v>
      </c>
      <c r="E56" s="307">
        <v>33531787</v>
      </c>
      <c r="F56" s="307">
        <v>1557276.5859079685</v>
      </c>
      <c r="G56" s="307">
        <v>11912813</v>
      </c>
      <c r="H56" s="307">
        <v>1061340</v>
      </c>
      <c r="I56" s="307">
        <v>4191</v>
      </c>
      <c r="J56" s="308">
        <v>7669827</v>
      </c>
    </row>
    <row r="57" spans="2:10" x14ac:dyDescent="0.45">
      <c r="B57" s="394"/>
      <c r="C57" s="284" t="s">
        <v>672</v>
      </c>
      <c r="D57" s="307">
        <v>5870</v>
      </c>
      <c r="E57" s="307">
        <v>33531787</v>
      </c>
      <c r="F57" s="307">
        <v>1557276.5859079685</v>
      </c>
      <c r="G57" s="307">
        <v>11912813</v>
      </c>
      <c r="H57" s="307">
        <v>1061340</v>
      </c>
      <c r="I57" s="307">
        <v>4191</v>
      </c>
      <c r="J57" s="308">
        <v>7669827</v>
      </c>
    </row>
    <row r="58" spans="2:10" x14ac:dyDescent="0.45">
      <c r="B58" s="394"/>
      <c r="C58" s="284" t="s">
        <v>673</v>
      </c>
      <c r="D58" s="307">
        <v>5915</v>
      </c>
      <c r="E58" s="307">
        <v>34671949</v>
      </c>
      <c r="F58" s="307">
        <v>1601957.5858079686</v>
      </c>
      <c r="G58" s="307">
        <v>12689445</v>
      </c>
      <c r="H58" s="307">
        <v>1090322</v>
      </c>
      <c r="I58" s="307">
        <v>4254</v>
      </c>
      <c r="J58" s="308">
        <v>8049059</v>
      </c>
    </row>
    <row r="59" spans="2:10" x14ac:dyDescent="0.45">
      <c r="B59" s="394"/>
      <c r="C59" s="287" t="s">
        <v>674</v>
      </c>
      <c r="D59" s="307">
        <v>5958</v>
      </c>
      <c r="E59" s="307">
        <v>34671949</v>
      </c>
      <c r="F59" s="307">
        <v>1601957.5858079686</v>
      </c>
      <c r="G59" s="307">
        <v>12689445</v>
      </c>
      <c r="H59" s="307">
        <v>1090322</v>
      </c>
      <c r="I59" s="307">
        <v>4254</v>
      </c>
      <c r="J59" s="308">
        <v>8049059</v>
      </c>
    </row>
    <row r="60" spans="2:10" x14ac:dyDescent="0.45">
      <c r="B60" s="394"/>
      <c r="C60" s="284" t="s">
        <v>675</v>
      </c>
      <c r="D60" s="309">
        <v>5957</v>
      </c>
      <c r="E60" s="307">
        <v>34671949</v>
      </c>
      <c r="F60" s="307">
        <v>1601957.5858079686</v>
      </c>
      <c r="G60" s="307">
        <v>12689445</v>
      </c>
      <c r="H60" s="307">
        <v>1090322</v>
      </c>
      <c r="I60" s="307">
        <v>4254</v>
      </c>
      <c r="J60" s="308">
        <v>8049059</v>
      </c>
    </row>
    <row r="61" spans="2:10" x14ac:dyDescent="0.45">
      <c r="B61" s="394"/>
      <c r="C61" s="284" t="s">
        <v>676</v>
      </c>
      <c r="D61" s="309">
        <v>5978</v>
      </c>
      <c r="E61" s="307">
        <v>36366041</v>
      </c>
      <c r="F61" s="307">
        <v>1682845</v>
      </c>
      <c r="G61" s="307">
        <v>13591375</v>
      </c>
      <c r="H61" s="307">
        <v>1122888</v>
      </c>
      <c r="I61" s="307">
        <v>4300</v>
      </c>
      <c r="J61" s="308">
        <v>8573382</v>
      </c>
    </row>
    <row r="62" spans="2:10" x14ac:dyDescent="0.45">
      <c r="B62" s="394"/>
      <c r="C62" s="284" t="s">
        <v>677</v>
      </c>
      <c r="D62" s="309">
        <v>5974</v>
      </c>
      <c r="E62" s="307">
        <v>36366041</v>
      </c>
      <c r="F62" s="307">
        <v>1682845</v>
      </c>
      <c r="G62" s="307">
        <v>13591375</v>
      </c>
      <c r="H62" s="307">
        <v>1122888</v>
      </c>
      <c r="I62" s="307">
        <v>4300</v>
      </c>
      <c r="J62" s="308">
        <v>8573382</v>
      </c>
    </row>
    <row r="63" spans="2:10" x14ac:dyDescent="0.45">
      <c r="B63" s="394"/>
      <c r="C63" s="288" t="s">
        <v>678</v>
      </c>
      <c r="D63" s="309">
        <v>5974</v>
      </c>
      <c r="E63" s="307">
        <v>36366041</v>
      </c>
      <c r="F63" s="307">
        <v>1682845</v>
      </c>
      <c r="G63" s="307">
        <v>13591375</v>
      </c>
      <c r="H63" s="307">
        <v>1122888</v>
      </c>
      <c r="I63" s="307">
        <v>4300</v>
      </c>
      <c r="J63" s="308">
        <v>8573382</v>
      </c>
    </row>
    <row r="64" spans="2:10" x14ac:dyDescent="0.45">
      <c r="B64" s="394"/>
      <c r="C64" s="289" t="s">
        <v>679</v>
      </c>
      <c r="D64" s="311">
        <v>5998</v>
      </c>
      <c r="E64" s="311">
        <v>37770985.482000001</v>
      </c>
      <c r="F64" s="311">
        <v>1702195</v>
      </c>
      <c r="G64" s="311">
        <v>14194839</v>
      </c>
      <c r="H64" s="311">
        <v>1160321</v>
      </c>
      <c r="I64" s="311">
        <v>4325</v>
      </c>
      <c r="J64" s="312">
        <v>8839855</v>
      </c>
    </row>
    <row r="65" spans="2:10" x14ac:dyDescent="0.45">
      <c r="B65" s="394" t="s">
        <v>684</v>
      </c>
      <c r="C65" s="284" t="s">
        <v>668</v>
      </c>
      <c r="D65" s="307">
        <v>6015</v>
      </c>
      <c r="E65" s="307">
        <v>37770985.482000001</v>
      </c>
      <c r="F65" s="307">
        <v>1702195</v>
      </c>
      <c r="G65" s="307">
        <v>14194839</v>
      </c>
      <c r="H65" s="307">
        <v>1160321</v>
      </c>
      <c r="I65" s="307">
        <v>4329</v>
      </c>
      <c r="J65" s="308">
        <v>8839855</v>
      </c>
    </row>
    <row r="66" spans="2:10" x14ac:dyDescent="0.45">
      <c r="B66" s="394"/>
      <c r="C66" s="284" t="s">
        <v>669</v>
      </c>
      <c r="D66" s="307">
        <v>6041</v>
      </c>
      <c r="E66" s="307">
        <v>37770985.482000001</v>
      </c>
      <c r="F66" s="307">
        <v>1702195</v>
      </c>
      <c r="G66" s="307">
        <v>14194839</v>
      </c>
      <c r="H66" s="307">
        <v>1160321</v>
      </c>
      <c r="I66" s="307">
        <v>4340</v>
      </c>
      <c r="J66" s="308">
        <v>8839855</v>
      </c>
    </row>
    <row r="67" spans="2:10" x14ac:dyDescent="0.45">
      <c r="B67" s="394"/>
      <c r="C67" s="284" t="s">
        <v>670</v>
      </c>
      <c r="D67" s="307">
        <v>6101</v>
      </c>
      <c r="E67" s="307">
        <v>39413555</v>
      </c>
      <c r="F67" s="307">
        <v>1764458</v>
      </c>
      <c r="G67" s="307">
        <v>15153463</v>
      </c>
      <c r="H67" s="307">
        <v>1258586</v>
      </c>
      <c r="I67" s="307">
        <v>4347</v>
      </c>
      <c r="J67" s="308">
        <v>9369678</v>
      </c>
    </row>
    <row r="68" spans="2:10" x14ac:dyDescent="0.45">
      <c r="B68" s="394"/>
      <c r="C68" s="284" t="s">
        <v>671</v>
      </c>
      <c r="D68" s="307">
        <v>6136</v>
      </c>
      <c r="E68" s="307">
        <v>39413555</v>
      </c>
      <c r="F68" s="307">
        <v>1764458</v>
      </c>
      <c r="G68" s="307">
        <v>15153463</v>
      </c>
      <c r="H68" s="307">
        <v>1258586</v>
      </c>
      <c r="I68" s="307">
        <v>4377</v>
      </c>
      <c r="J68" s="308">
        <v>9369678</v>
      </c>
    </row>
    <row r="69" spans="2:10" x14ac:dyDescent="0.45">
      <c r="B69" s="394"/>
      <c r="C69" s="284" t="s">
        <v>672</v>
      </c>
      <c r="D69" s="307">
        <v>6154</v>
      </c>
      <c r="E69" s="309">
        <v>40437862</v>
      </c>
      <c r="F69" s="309">
        <v>1792550</v>
      </c>
      <c r="G69" s="309">
        <v>15941535</v>
      </c>
      <c r="H69" s="309">
        <v>1520600</v>
      </c>
      <c r="I69" s="307">
        <v>4384</v>
      </c>
      <c r="J69" s="308">
        <v>9757919</v>
      </c>
    </row>
    <row r="70" spans="2:10" x14ac:dyDescent="0.45">
      <c r="B70" s="394"/>
      <c r="C70" s="284" t="s">
        <v>673</v>
      </c>
      <c r="D70" s="307">
        <v>6169</v>
      </c>
      <c r="E70" s="309">
        <v>41250195</v>
      </c>
      <c r="F70" s="309">
        <v>1801554</v>
      </c>
      <c r="G70" s="309">
        <v>16212468</v>
      </c>
      <c r="H70" s="309">
        <v>1556331</v>
      </c>
      <c r="I70" s="307">
        <v>4417</v>
      </c>
      <c r="J70" s="308">
        <v>9855221</v>
      </c>
    </row>
    <row r="71" spans="2:10" x14ac:dyDescent="0.45">
      <c r="B71" s="394"/>
      <c r="C71" s="287" t="s">
        <v>674</v>
      </c>
      <c r="D71" s="307">
        <v>6190</v>
      </c>
      <c r="E71" s="307">
        <v>41742979</v>
      </c>
      <c r="F71" s="307">
        <v>1807752</v>
      </c>
      <c r="G71" s="307">
        <v>16476700</v>
      </c>
      <c r="H71" s="307">
        <v>1583253</v>
      </c>
      <c r="I71" s="307">
        <v>4431</v>
      </c>
      <c r="J71" s="308">
        <v>10012907</v>
      </c>
    </row>
    <row r="72" spans="2:10" x14ac:dyDescent="0.45">
      <c r="B72" s="394"/>
      <c r="C72" s="284" t="s">
        <v>675</v>
      </c>
      <c r="D72" s="307">
        <v>6273</v>
      </c>
      <c r="E72" s="307">
        <v>42451071</v>
      </c>
      <c r="F72" s="307">
        <v>1837050</v>
      </c>
      <c r="G72" s="307">
        <v>16848434</v>
      </c>
      <c r="H72" s="307">
        <v>1609209</v>
      </c>
      <c r="I72" s="307">
        <v>4464</v>
      </c>
      <c r="J72" s="308">
        <v>10238473</v>
      </c>
    </row>
    <row r="73" spans="2:10" x14ac:dyDescent="0.45">
      <c r="B73" s="394"/>
      <c r="C73" s="284" t="s">
        <v>676</v>
      </c>
      <c r="D73" s="307">
        <v>6303</v>
      </c>
      <c r="E73" s="307">
        <v>43286374</v>
      </c>
      <c r="F73" s="307">
        <v>1836191</v>
      </c>
      <c r="G73" s="307">
        <v>17382448</v>
      </c>
      <c r="H73" s="307">
        <v>1658184</v>
      </c>
      <c r="I73" s="307">
        <v>4472</v>
      </c>
      <c r="J73" s="308">
        <v>10442985</v>
      </c>
    </row>
    <row r="74" spans="2:10" x14ac:dyDescent="0.45">
      <c r="B74" s="394"/>
      <c r="C74" s="284" t="s">
        <v>677</v>
      </c>
      <c r="D74" s="307">
        <v>6344</v>
      </c>
      <c r="E74" s="307">
        <v>43792578</v>
      </c>
      <c r="F74" s="307">
        <v>1834818</v>
      </c>
      <c r="G74" s="307">
        <v>17676259</v>
      </c>
      <c r="H74" s="307">
        <v>1606829</v>
      </c>
      <c r="I74" s="307">
        <v>4512</v>
      </c>
      <c r="J74" s="308">
        <v>10606549</v>
      </c>
    </row>
    <row r="75" spans="2:10" x14ac:dyDescent="0.45">
      <c r="B75" s="394"/>
      <c r="C75" s="288" t="s">
        <v>678</v>
      </c>
      <c r="D75" s="307">
        <v>6374</v>
      </c>
      <c r="E75" s="307">
        <v>44266462</v>
      </c>
      <c r="F75" s="307">
        <v>1844527.76182324</v>
      </c>
      <c r="G75" s="307">
        <v>17953837</v>
      </c>
      <c r="H75" s="307">
        <v>1632274</v>
      </c>
      <c r="I75" s="307">
        <v>4581</v>
      </c>
      <c r="J75" s="308">
        <v>10848831</v>
      </c>
    </row>
    <row r="76" spans="2:10" x14ac:dyDescent="0.45">
      <c r="B76" s="394"/>
      <c r="C76" s="289" t="s">
        <v>679</v>
      </c>
      <c r="D76" s="311">
        <v>6394</v>
      </c>
      <c r="E76" s="311">
        <v>44971969</v>
      </c>
      <c r="F76" s="311">
        <v>1829044</v>
      </c>
      <c r="G76" s="311">
        <v>18307255</v>
      </c>
      <c r="H76" s="311">
        <v>1684310</v>
      </c>
      <c r="I76" s="311">
        <v>4602</v>
      </c>
      <c r="J76" s="312">
        <v>10856357</v>
      </c>
    </row>
    <row r="77" spans="2:10" x14ac:dyDescent="0.45">
      <c r="B77" s="394" t="s">
        <v>685</v>
      </c>
      <c r="C77" s="284" t="s">
        <v>668</v>
      </c>
      <c r="D77" s="307">
        <v>6420</v>
      </c>
      <c r="E77" s="307">
        <v>45605999</v>
      </c>
      <c r="F77" s="307">
        <v>1831708</v>
      </c>
      <c r="G77" s="307">
        <v>18643834</v>
      </c>
      <c r="H77" s="307">
        <v>1706869</v>
      </c>
      <c r="I77" s="307">
        <v>4636</v>
      </c>
      <c r="J77" s="308">
        <v>11080950</v>
      </c>
    </row>
    <row r="78" spans="2:10" x14ac:dyDescent="0.45">
      <c r="B78" s="394"/>
      <c r="C78" s="284" t="s">
        <v>669</v>
      </c>
      <c r="D78" s="307">
        <v>6447</v>
      </c>
      <c r="E78" s="307">
        <v>46202693</v>
      </c>
      <c r="F78" s="307">
        <v>1834935.2340200003</v>
      </c>
      <c r="G78" s="307">
        <v>18889430</v>
      </c>
      <c r="H78" s="307">
        <v>1706091</v>
      </c>
      <c r="I78" s="307">
        <v>4661</v>
      </c>
      <c r="J78" s="308">
        <v>11349362</v>
      </c>
    </row>
    <row r="79" spans="2:10" x14ac:dyDescent="0.45">
      <c r="B79" s="394"/>
      <c r="C79" s="284" t="s">
        <v>670</v>
      </c>
      <c r="D79" s="307">
        <v>6469</v>
      </c>
      <c r="E79" s="307">
        <v>46855643</v>
      </c>
      <c r="F79" s="307">
        <v>1821786.5557463099</v>
      </c>
      <c r="G79" s="307">
        <v>19102652</v>
      </c>
      <c r="H79" s="307">
        <v>1719733</v>
      </c>
      <c r="I79" s="307">
        <v>4664</v>
      </c>
      <c r="J79" s="308">
        <v>11557174</v>
      </c>
    </row>
    <row r="80" spans="2:10" x14ac:dyDescent="0.45">
      <c r="B80" s="395"/>
      <c r="C80" s="292" t="s">
        <v>671</v>
      </c>
      <c r="D80" s="313">
        <v>6488</v>
      </c>
      <c r="E80" s="313">
        <v>47400244</v>
      </c>
      <c r="F80" s="313">
        <v>1827565.5557463099</v>
      </c>
      <c r="G80" s="313">
        <v>19403680</v>
      </c>
      <c r="H80" s="313">
        <v>1750936</v>
      </c>
      <c r="I80" s="307">
        <v>4696</v>
      </c>
      <c r="J80" s="308">
        <v>11738973</v>
      </c>
    </row>
    <row r="81" spans="2:10" x14ac:dyDescent="0.45">
      <c r="B81" s="395"/>
      <c r="C81" s="292" t="s">
        <v>672</v>
      </c>
      <c r="D81" s="313">
        <v>6502</v>
      </c>
      <c r="E81" s="313">
        <v>47750302</v>
      </c>
      <c r="F81" s="313">
        <v>1815685</v>
      </c>
      <c r="G81" s="313">
        <v>19754288</v>
      </c>
      <c r="H81" s="313">
        <v>1769739</v>
      </c>
      <c r="I81" s="313">
        <v>4739</v>
      </c>
      <c r="J81" s="314">
        <v>11920529</v>
      </c>
    </row>
    <row r="82" spans="2:10" ht="14.65" thickBot="1" x14ac:dyDescent="0.5">
      <c r="B82" s="396"/>
      <c r="C82" s="295" t="s">
        <v>673</v>
      </c>
      <c r="D82" s="315">
        <v>6437</v>
      </c>
      <c r="E82" s="315">
        <v>48324939</v>
      </c>
      <c r="F82" s="315">
        <v>1833165.2</v>
      </c>
      <c r="G82" s="315">
        <v>20053420</v>
      </c>
      <c r="H82" s="315">
        <v>1768932</v>
      </c>
      <c r="I82" s="315">
        <v>4648</v>
      </c>
      <c r="J82" s="316">
        <v>12222387</v>
      </c>
    </row>
    <row r="83" spans="2:10" ht="14.65" thickTop="1" x14ac:dyDescent="0.45"/>
  </sheetData>
  <mergeCells count="17">
    <mergeCell ref="B2:H2"/>
    <mergeCell ref="B3:B4"/>
    <mergeCell ref="C3:C4"/>
    <mergeCell ref="D3:D4"/>
    <mergeCell ref="E3:E4"/>
    <mergeCell ref="F3:F4"/>
    <mergeCell ref="G3:G4"/>
    <mergeCell ref="H3:H4"/>
    <mergeCell ref="B53:B64"/>
    <mergeCell ref="B65:B76"/>
    <mergeCell ref="B77:B82"/>
    <mergeCell ref="I3:I4"/>
    <mergeCell ref="J3:J4"/>
    <mergeCell ref="B5:B16"/>
    <mergeCell ref="B17:B28"/>
    <mergeCell ref="B29:B40"/>
    <mergeCell ref="B41:B52"/>
  </mergeCells>
  <printOptions horizontalCentered="1"/>
  <pageMargins left="0.45" right="0.2" top="0.5" bottom="0.25" header="0.3" footer="0.3"/>
  <pageSetup paperSize="9" scale="62"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A21A-774B-4802-AC96-1F77D42ADF47}">
  <sheetPr>
    <pageSetUpPr fitToPage="1"/>
  </sheetPr>
  <dimension ref="A1:L83"/>
  <sheetViews>
    <sheetView view="pageBreakPreview" zoomScaleSheetLayoutView="100" workbookViewId="0">
      <selection activeCell="R22" sqref="R22"/>
    </sheetView>
  </sheetViews>
  <sheetFormatPr defaultColWidth="9" defaultRowHeight="14.25" x14ac:dyDescent="0.45"/>
  <cols>
    <col min="1" max="1" width="1.1328125" bestFit="1" customWidth="1"/>
    <col min="2" max="2" width="8.86328125" customWidth="1"/>
    <col min="3" max="3" width="15.265625" customWidth="1"/>
    <col min="4" max="5" width="13.3984375" customWidth="1"/>
    <col min="6" max="6" width="14.1328125" customWidth="1"/>
    <col min="7" max="7" width="12.59765625" customWidth="1"/>
    <col min="8" max="8" width="12.3984375" bestFit="1" customWidth="1"/>
  </cols>
  <sheetData>
    <row r="1" spans="1:8" x14ac:dyDescent="0.45">
      <c r="A1" t="s">
        <v>103</v>
      </c>
    </row>
    <row r="2" spans="1:8" ht="16.149999999999999" thickBot="1" x14ac:dyDescent="0.5">
      <c r="B2" s="411" t="s">
        <v>700</v>
      </c>
      <c r="C2" s="411"/>
      <c r="D2" s="411"/>
      <c r="E2" s="411"/>
      <c r="F2" s="411"/>
      <c r="G2" s="411"/>
      <c r="H2" s="411"/>
    </row>
    <row r="3" spans="1:8" ht="43.15" customHeight="1" thickTop="1" x14ac:dyDescent="0.45">
      <c r="B3" s="398" t="s">
        <v>660</v>
      </c>
      <c r="C3" s="400" t="s">
        <v>661</v>
      </c>
      <c r="D3" s="400" t="s">
        <v>701</v>
      </c>
      <c r="E3" s="400" t="s">
        <v>702</v>
      </c>
      <c r="F3" s="400" t="s">
        <v>703</v>
      </c>
      <c r="G3" s="400" t="s">
        <v>704</v>
      </c>
      <c r="H3" s="402" t="s">
        <v>705</v>
      </c>
    </row>
    <row r="4" spans="1:8" ht="15.6" customHeight="1" x14ac:dyDescent="0.45">
      <c r="B4" s="399"/>
      <c r="C4" s="401"/>
      <c r="D4" s="401"/>
      <c r="E4" s="401"/>
      <c r="F4" s="401"/>
      <c r="G4" s="401"/>
      <c r="H4" s="403"/>
    </row>
    <row r="5" spans="1:8" x14ac:dyDescent="0.45">
      <c r="B5" s="394" t="s">
        <v>667</v>
      </c>
      <c r="C5" s="284" t="s">
        <v>668</v>
      </c>
      <c r="D5" s="317">
        <v>3.29</v>
      </c>
      <c r="E5" s="317">
        <v>2.12</v>
      </c>
      <c r="F5" s="317">
        <v>5.61</v>
      </c>
      <c r="G5" s="317">
        <v>3.95</v>
      </c>
      <c r="H5" s="318">
        <v>8.8627390796693852</v>
      </c>
    </row>
    <row r="6" spans="1:8" x14ac:dyDescent="0.45">
      <c r="B6" s="394"/>
      <c r="C6" s="284" t="s">
        <v>669</v>
      </c>
      <c r="D6" s="317">
        <v>3.2708025288080029</v>
      </c>
      <c r="E6" s="317">
        <v>2.1254449800022299</v>
      </c>
      <c r="F6" s="317">
        <v>5.6546297683726694</v>
      </c>
      <c r="G6" s="317">
        <v>3.7862375122081193</v>
      </c>
      <c r="H6" s="318">
        <v>8.770936414635047</v>
      </c>
    </row>
    <row r="7" spans="1:8" x14ac:dyDescent="0.45">
      <c r="B7" s="394"/>
      <c r="C7" s="284" t="s">
        <v>670</v>
      </c>
      <c r="D7" s="317">
        <v>3.3</v>
      </c>
      <c r="E7" s="317">
        <v>2.06</v>
      </c>
      <c r="F7" s="317">
        <v>5.67</v>
      </c>
      <c r="G7" s="317">
        <v>4.16</v>
      </c>
      <c r="H7" s="318">
        <v>8.6199999999999992</v>
      </c>
    </row>
    <row r="8" spans="1:8" x14ac:dyDescent="0.45">
      <c r="B8" s="394"/>
      <c r="C8" s="284" t="s">
        <v>671</v>
      </c>
      <c r="D8" s="317">
        <v>3.4557359685252953</v>
      </c>
      <c r="E8" s="317">
        <v>2.0382646193816321</v>
      </c>
      <c r="F8" s="317">
        <v>5.9220716901264909</v>
      </c>
      <c r="G8" s="317">
        <v>4.3784836922314794</v>
      </c>
      <c r="H8" s="318">
        <v>8.8831005706782786</v>
      </c>
    </row>
    <row r="9" spans="1:8" x14ac:dyDescent="0.45">
      <c r="B9" s="394"/>
      <c r="C9" s="284" t="s">
        <v>672</v>
      </c>
      <c r="D9" s="317">
        <v>3.4557359685252953</v>
      </c>
      <c r="E9" s="317">
        <v>2.0382646193816321</v>
      </c>
      <c r="F9" s="317">
        <v>5.9220716901264909</v>
      </c>
      <c r="G9" s="317">
        <v>4.3784836922314794</v>
      </c>
      <c r="H9" s="318">
        <v>8.8831005706782786</v>
      </c>
    </row>
    <row r="10" spans="1:8" x14ac:dyDescent="0.45">
      <c r="B10" s="394"/>
      <c r="C10" s="284" t="s">
        <v>673</v>
      </c>
      <c r="D10" s="317">
        <v>4.0182428493441336</v>
      </c>
      <c r="E10" s="317">
        <v>2.1055608337301126</v>
      </c>
      <c r="F10" s="317">
        <v>6.7213658274395431</v>
      </c>
      <c r="G10" s="317">
        <v>5.5478602464263371</v>
      </c>
      <c r="H10" s="318">
        <v>9.2841885802441464</v>
      </c>
    </row>
    <row r="11" spans="1:8" x14ac:dyDescent="0.45">
      <c r="B11" s="394"/>
      <c r="C11" s="287" t="s">
        <v>674</v>
      </c>
      <c r="D11" s="317">
        <v>4.702043156180661</v>
      </c>
      <c r="E11" s="317">
        <v>2.1645743352532638</v>
      </c>
      <c r="F11" s="317">
        <v>7.3690023893096122</v>
      </c>
      <c r="G11" s="317">
        <v>7.2381536854869273</v>
      </c>
      <c r="H11" s="318">
        <v>10.051970280863683</v>
      </c>
    </row>
    <row r="12" spans="1:8" x14ac:dyDescent="0.45">
      <c r="B12" s="394"/>
      <c r="C12" s="284" t="s">
        <v>675</v>
      </c>
      <c r="D12" s="317">
        <v>5.0350209042423275</v>
      </c>
      <c r="E12" s="317">
        <v>2.2566570560332173</v>
      </c>
      <c r="F12" s="317">
        <v>7.9400502874397851</v>
      </c>
      <c r="G12" s="317">
        <v>7.2828117251208999</v>
      </c>
      <c r="H12" s="318">
        <v>10.6</v>
      </c>
    </row>
    <row r="13" spans="1:8" x14ac:dyDescent="0.45">
      <c r="B13" s="394"/>
      <c r="C13" s="284" t="s">
        <v>676</v>
      </c>
      <c r="D13" s="317">
        <v>5.08</v>
      </c>
      <c r="E13" s="317">
        <v>2.66</v>
      </c>
      <c r="F13" s="317">
        <v>8.64</v>
      </c>
      <c r="G13" s="317">
        <v>4.5</v>
      </c>
      <c r="H13" s="318">
        <v>10.78</v>
      </c>
    </row>
    <row r="14" spans="1:8" x14ac:dyDescent="0.45">
      <c r="B14" s="394"/>
      <c r="C14" s="284" t="s">
        <v>677</v>
      </c>
      <c r="D14" s="317">
        <v>5.5121091324898837</v>
      </c>
      <c r="E14" s="317">
        <v>3.5614158474030582</v>
      </c>
      <c r="F14" s="317">
        <v>8.9190086422088193</v>
      </c>
      <c r="G14" s="317">
        <v>3.9184303175281494</v>
      </c>
      <c r="H14" s="318">
        <v>10.565751564921564</v>
      </c>
    </row>
    <row r="15" spans="1:8" x14ac:dyDescent="0.45">
      <c r="B15" s="394"/>
      <c r="C15" s="288" t="s">
        <v>678</v>
      </c>
      <c r="D15" s="317">
        <v>5.91</v>
      </c>
      <c r="E15" s="317">
        <v>3.8</v>
      </c>
      <c r="F15" s="317">
        <v>9.61</v>
      </c>
      <c r="G15" s="317">
        <v>4.01</v>
      </c>
      <c r="H15" s="318">
        <v>11.25</v>
      </c>
    </row>
    <row r="16" spans="1:8" x14ac:dyDescent="0.45">
      <c r="B16" s="394"/>
      <c r="C16" s="289" t="s">
        <v>679</v>
      </c>
      <c r="D16" s="319">
        <v>6.1523569312978204</v>
      </c>
      <c r="E16" s="319">
        <v>4.0093728878442105</v>
      </c>
      <c r="F16" s="319">
        <v>10.084446670447926</v>
      </c>
      <c r="G16" s="319">
        <v>4.1350927709899494</v>
      </c>
      <c r="H16" s="320">
        <v>11.386035971406745</v>
      </c>
    </row>
    <row r="17" spans="2:12" x14ac:dyDescent="0.45">
      <c r="B17" s="394" t="s">
        <v>680</v>
      </c>
      <c r="C17" s="284" t="s">
        <v>668</v>
      </c>
      <c r="D17" s="317">
        <v>6.2510452802748127</v>
      </c>
      <c r="E17" s="317">
        <v>4.0351433139397281</v>
      </c>
      <c r="F17" s="317">
        <v>10.223826781819048</v>
      </c>
      <c r="G17" s="317">
        <v>3.8786364752936748</v>
      </c>
      <c r="H17" s="318">
        <v>11.66390912655195</v>
      </c>
    </row>
    <row r="18" spans="2:12" x14ac:dyDescent="0.45">
      <c r="B18" s="394"/>
      <c r="C18" s="284" t="s">
        <v>669</v>
      </c>
      <c r="D18" s="317">
        <v>6.1907432772142119</v>
      </c>
      <c r="E18" s="317">
        <v>3.9548366202115162</v>
      </c>
      <c r="F18" s="317">
        <v>10.322889310085261</v>
      </c>
      <c r="G18" s="317">
        <v>3.4223686772274018</v>
      </c>
      <c r="H18" s="318">
        <v>11.803775464291123</v>
      </c>
    </row>
    <row r="19" spans="2:12" x14ac:dyDescent="0.45">
      <c r="B19" s="394"/>
      <c r="C19" s="284" t="s">
        <v>670</v>
      </c>
      <c r="D19" s="317">
        <v>6.1735077686700661</v>
      </c>
      <c r="E19" s="317">
        <v>3.926611332266476</v>
      </c>
      <c r="F19" s="317">
        <v>10.30735328758248</v>
      </c>
      <c r="G19" s="317">
        <v>3.7672054151902348</v>
      </c>
      <c r="H19" s="318">
        <v>11.762568096096528</v>
      </c>
    </row>
    <row r="20" spans="2:12" x14ac:dyDescent="0.45">
      <c r="B20" s="394"/>
      <c r="C20" s="284" t="s">
        <v>671</v>
      </c>
      <c r="D20" s="317">
        <v>6.0981099963992955</v>
      </c>
      <c r="E20" s="317">
        <v>3.8242844674922192</v>
      </c>
      <c r="F20" s="317">
        <v>10.195595637894026</v>
      </c>
      <c r="G20" s="317">
        <v>3.8854077854229456</v>
      </c>
      <c r="H20" s="318">
        <v>11.62706943660613</v>
      </c>
    </row>
    <row r="21" spans="2:12" x14ac:dyDescent="0.45">
      <c r="B21" s="394"/>
      <c r="C21" s="284" t="s">
        <v>672</v>
      </c>
      <c r="D21" s="317">
        <v>6.1728712194188393</v>
      </c>
      <c r="E21" s="317">
        <v>3.9402378803707694</v>
      </c>
      <c r="F21" s="317">
        <v>10.271282092120352</v>
      </c>
      <c r="G21" s="317">
        <v>3.9208969811018335</v>
      </c>
      <c r="H21" s="318">
        <v>11.271530862688145</v>
      </c>
    </row>
    <row r="22" spans="2:12" ht="15.75" x14ac:dyDescent="0.5">
      <c r="B22" s="394"/>
      <c r="C22" s="284" t="s">
        <v>673</v>
      </c>
      <c r="D22" s="317">
        <v>6.2053748201330308</v>
      </c>
      <c r="E22" s="317">
        <v>3.9307218486740538</v>
      </c>
      <c r="F22" s="317">
        <v>10.199855814449904</v>
      </c>
      <c r="G22" s="317">
        <v>4.1079225540899218</v>
      </c>
      <c r="H22" s="318">
        <v>11.791156337456201</v>
      </c>
      <c r="L22" s="29"/>
    </row>
    <row r="23" spans="2:12" x14ac:dyDescent="0.45">
      <c r="B23" s="394"/>
      <c r="C23" s="287" t="s">
        <v>674</v>
      </c>
      <c r="D23" s="317">
        <v>6.3792078001806285</v>
      </c>
      <c r="E23" s="317">
        <v>4.1490698401093384</v>
      </c>
      <c r="F23" s="317">
        <v>10.186834734388743</v>
      </c>
      <c r="G23" s="317">
        <v>4.2890981783044264</v>
      </c>
      <c r="H23" s="318">
        <v>11.915964240694198</v>
      </c>
    </row>
    <row r="24" spans="2:12" x14ac:dyDescent="0.45">
      <c r="B24" s="394"/>
      <c r="C24" s="284" t="s">
        <v>675</v>
      </c>
      <c r="D24" s="317">
        <v>6.4499767676637481</v>
      </c>
      <c r="E24" s="317">
        <v>4.3241742822406666</v>
      </c>
      <c r="F24" s="317">
        <v>10.170065714436348</v>
      </c>
      <c r="G24" s="317">
        <v>4.4839806181591788</v>
      </c>
      <c r="H24" s="318">
        <v>12.009695300229659</v>
      </c>
    </row>
    <row r="25" spans="2:12" x14ac:dyDescent="0.45">
      <c r="B25" s="394"/>
      <c r="C25" s="284" t="s">
        <v>676</v>
      </c>
      <c r="D25" s="317">
        <v>6.6412435274607677</v>
      </c>
      <c r="E25" s="317">
        <v>4.4576701715641729</v>
      </c>
      <c r="F25" s="317">
        <v>10.381744734190825</v>
      </c>
      <c r="G25" s="317">
        <v>4.7141416852501177</v>
      </c>
      <c r="H25" s="318">
        <v>12.117335388596159</v>
      </c>
    </row>
    <row r="26" spans="2:12" x14ac:dyDescent="0.45">
      <c r="B26" s="394"/>
      <c r="C26" s="284" t="s">
        <v>677</v>
      </c>
      <c r="D26" s="317">
        <v>6.4499767676637481</v>
      </c>
      <c r="E26" s="317">
        <v>4.3241742822406666</v>
      </c>
      <c r="F26" s="317">
        <v>10.170065714436348</v>
      </c>
      <c r="G26" s="317">
        <v>4.4839806181591788</v>
      </c>
      <c r="H26" s="318">
        <v>12.009695300229659</v>
      </c>
    </row>
    <row r="27" spans="2:12" x14ac:dyDescent="0.45">
      <c r="B27" s="394"/>
      <c r="C27" s="288" t="s">
        <v>678</v>
      </c>
      <c r="D27" s="317">
        <v>6.6112977698149447</v>
      </c>
      <c r="E27" s="317">
        <v>4.4233730266611104</v>
      </c>
      <c r="F27" s="317">
        <v>10.306405291525063</v>
      </c>
      <c r="G27" s="317">
        <v>4.4851712080206099</v>
      </c>
      <c r="H27" s="318">
        <v>12.377430844838713</v>
      </c>
    </row>
    <row r="28" spans="2:12" x14ac:dyDescent="0.45">
      <c r="B28" s="394"/>
      <c r="C28" s="289" t="s">
        <v>679</v>
      </c>
      <c r="D28" s="319">
        <v>6.4852555214590986</v>
      </c>
      <c r="E28" s="319">
        <v>4.362671782518535</v>
      </c>
      <c r="F28" s="319">
        <v>10.239494648633544</v>
      </c>
      <c r="G28" s="319">
        <v>4.6687433421084013</v>
      </c>
      <c r="H28" s="320">
        <v>12.293985697930685</v>
      </c>
    </row>
    <row r="29" spans="2:12" x14ac:dyDescent="0.45">
      <c r="B29" s="394" t="s">
        <v>681</v>
      </c>
      <c r="C29" s="284" t="s">
        <v>668</v>
      </c>
      <c r="D29" s="317">
        <v>6.3993076371430346</v>
      </c>
      <c r="E29" s="317">
        <v>4.2652832608234661</v>
      </c>
      <c r="F29" s="317">
        <v>9.8432286349301279</v>
      </c>
      <c r="G29" s="317">
        <v>4.2194607849783834</v>
      </c>
      <c r="H29" s="318">
        <v>12.478763874842731</v>
      </c>
    </row>
    <row r="30" spans="2:12" x14ac:dyDescent="0.45">
      <c r="B30" s="394"/>
      <c r="C30" s="284" t="s">
        <v>669</v>
      </c>
      <c r="D30" s="317">
        <v>6.3012124975867021</v>
      </c>
      <c r="E30" s="317">
        <v>4.0578837144026503</v>
      </c>
      <c r="F30" s="317">
        <v>9.9781688438325773</v>
      </c>
      <c r="G30" s="317">
        <v>3.6319136002194647</v>
      </c>
      <c r="H30" s="318">
        <v>12.32478345186064</v>
      </c>
    </row>
    <row r="31" spans="2:12" x14ac:dyDescent="0.45">
      <c r="B31" s="394"/>
      <c r="C31" s="284" t="s">
        <v>670</v>
      </c>
      <c r="D31" s="317">
        <v>6.5712583225164103</v>
      </c>
      <c r="E31" s="317">
        <v>4.2933479016255482</v>
      </c>
      <c r="F31" s="317">
        <v>10.246027232287377</v>
      </c>
      <c r="G31" s="317">
        <v>4.0061694441991804</v>
      </c>
      <c r="H31" s="318">
        <v>12.240976355355105</v>
      </c>
    </row>
    <row r="32" spans="2:12" x14ac:dyDescent="0.45">
      <c r="B32" s="394"/>
      <c r="C32" s="284" t="s">
        <v>671</v>
      </c>
      <c r="D32" s="317">
        <v>6.6051148890360176</v>
      </c>
      <c r="E32" s="317">
        <v>4.318983420771902</v>
      </c>
      <c r="F32" s="317">
        <v>10.271948102085352</v>
      </c>
      <c r="G32" s="317">
        <v>3.8346333288492636</v>
      </c>
      <c r="H32" s="318">
        <v>12.251468139845429</v>
      </c>
    </row>
    <row r="33" spans="2:8" x14ac:dyDescent="0.45">
      <c r="B33" s="394"/>
      <c r="C33" s="284" t="s">
        <v>672</v>
      </c>
      <c r="D33" s="317">
        <v>6.6161021257179744</v>
      </c>
      <c r="E33" s="317">
        <v>4.4104028259547787</v>
      </c>
      <c r="F33" s="317">
        <v>10.114721102732396</v>
      </c>
      <c r="G33" s="317">
        <v>3.996455932661052</v>
      </c>
      <c r="H33" s="318">
        <v>12.275506463431617</v>
      </c>
    </row>
    <row r="34" spans="2:8" x14ac:dyDescent="0.45">
      <c r="B34" s="394"/>
      <c r="C34" s="284" t="s">
        <v>673</v>
      </c>
      <c r="D34" s="317">
        <v>6.724331593083976</v>
      </c>
      <c r="E34" s="317">
        <v>4.4614180149855516</v>
      </c>
      <c r="F34" s="317">
        <v>10.283308639976505</v>
      </c>
      <c r="G34" s="317">
        <v>3.9847871906180847</v>
      </c>
      <c r="H34" s="318">
        <v>12.276694081469548</v>
      </c>
    </row>
    <row r="35" spans="2:8" x14ac:dyDescent="0.45">
      <c r="B35" s="394"/>
      <c r="C35" s="287" t="s">
        <v>674</v>
      </c>
      <c r="D35" s="317">
        <v>6.6741839155534315</v>
      </c>
      <c r="E35" s="317">
        <v>4.3710657197609137</v>
      </c>
      <c r="F35" s="317">
        <v>10.294247553471886</v>
      </c>
      <c r="G35" s="317">
        <v>3.8879037669297327</v>
      </c>
      <c r="H35" s="318">
        <v>12.349877171950688</v>
      </c>
    </row>
    <row r="36" spans="2:8" x14ac:dyDescent="0.45">
      <c r="B36" s="394"/>
      <c r="C36" s="284" t="s">
        <v>675</v>
      </c>
      <c r="D36" s="317">
        <v>6.6185755122047922</v>
      </c>
      <c r="E36" s="317">
        <v>4.4489274083458037</v>
      </c>
      <c r="F36" s="317">
        <v>10.09621987265005</v>
      </c>
      <c r="G36" s="317">
        <v>4.0677787385392508</v>
      </c>
      <c r="H36" s="318">
        <v>12.321855641163268</v>
      </c>
    </row>
    <row r="37" spans="2:8" x14ac:dyDescent="0.45">
      <c r="B37" s="394"/>
      <c r="C37" s="284" t="s">
        <v>676</v>
      </c>
      <c r="D37" s="317">
        <v>6.6710907987025889</v>
      </c>
      <c r="E37" s="317">
        <v>4.525673704199507</v>
      </c>
      <c r="F37" s="317">
        <v>10.177019873852494</v>
      </c>
      <c r="G37" s="317">
        <v>4.12743101002531</v>
      </c>
      <c r="H37" s="318">
        <v>12.265874413981942</v>
      </c>
    </row>
    <row r="38" spans="2:8" x14ac:dyDescent="0.45">
      <c r="B38" s="394"/>
      <c r="C38" s="284" t="s">
        <v>677</v>
      </c>
      <c r="D38" s="317">
        <v>6.6725754491172795</v>
      </c>
      <c r="E38" s="317">
        <v>4.5853021354839951</v>
      </c>
      <c r="F38" s="317">
        <v>10.092849624773361</v>
      </c>
      <c r="G38" s="317">
        <v>4.1151075014234531</v>
      </c>
      <c r="H38" s="318">
        <v>12.219068906149902</v>
      </c>
    </row>
    <row r="39" spans="2:8" x14ac:dyDescent="0.45">
      <c r="B39" s="394"/>
      <c r="C39" s="288" t="s">
        <v>678</v>
      </c>
      <c r="D39" s="317">
        <v>6.6352719667952442</v>
      </c>
      <c r="E39" s="317">
        <v>4.5521002217437818</v>
      </c>
      <c r="F39" s="317">
        <v>10.090951174478208</v>
      </c>
      <c r="G39" s="317">
        <v>4.2613622585618751</v>
      </c>
      <c r="H39" s="318">
        <v>12.2</v>
      </c>
    </row>
    <row r="40" spans="2:8" x14ac:dyDescent="0.45">
      <c r="B40" s="394"/>
      <c r="C40" s="289" t="s">
        <v>679</v>
      </c>
      <c r="D40" s="319">
        <v>6.60176688176995</v>
      </c>
      <c r="E40" s="319">
        <v>4.9595595141653446</v>
      </c>
      <c r="F40" s="319">
        <v>9.9517881845853484</v>
      </c>
      <c r="G40" s="319">
        <v>4.4032478001181063</v>
      </c>
      <c r="H40" s="320">
        <v>12.157637531116116</v>
      </c>
    </row>
    <row r="41" spans="2:8" x14ac:dyDescent="0.45">
      <c r="B41" s="394" t="s">
        <v>682</v>
      </c>
      <c r="C41" s="284" t="s">
        <v>668</v>
      </c>
      <c r="D41" s="317">
        <v>6.7657105159902322</v>
      </c>
      <c r="E41" s="317">
        <v>5.0160705427316818</v>
      </c>
      <c r="F41" s="317">
        <v>9.8917092450402642</v>
      </c>
      <c r="G41" s="317">
        <v>4.280674695367523</v>
      </c>
      <c r="H41" s="318">
        <v>12.086652055642796</v>
      </c>
    </row>
    <row r="42" spans="2:8" x14ac:dyDescent="0.45">
      <c r="B42" s="394"/>
      <c r="C42" s="284" t="s">
        <v>669</v>
      </c>
      <c r="D42" s="317">
        <v>6.8</v>
      </c>
      <c r="E42" s="317">
        <v>4.8505930924511098</v>
      </c>
      <c r="F42" s="317">
        <v>9.8744695447076207</v>
      </c>
      <c r="G42" s="317">
        <v>4.2250937632206957</v>
      </c>
      <c r="H42" s="318">
        <v>11.97</v>
      </c>
    </row>
    <row r="43" spans="2:8" x14ac:dyDescent="0.45">
      <c r="B43" s="394"/>
      <c r="C43" s="284" t="s">
        <v>670</v>
      </c>
      <c r="D43" s="317">
        <v>6.75</v>
      </c>
      <c r="E43" s="317">
        <v>5.09</v>
      </c>
      <c r="F43" s="317">
        <v>9.7799999999999994</v>
      </c>
      <c r="G43" s="317">
        <v>4.3899999999999997</v>
      </c>
      <c r="H43" s="318">
        <v>11.97</v>
      </c>
    </row>
    <row r="44" spans="2:8" x14ac:dyDescent="0.45">
      <c r="B44" s="394"/>
      <c r="C44" s="284" t="s">
        <v>671</v>
      </c>
      <c r="D44" s="317">
        <v>6.812104227644717</v>
      </c>
      <c r="E44" s="317">
        <v>5.0571483859539121</v>
      </c>
      <c r="F44" s="317">
        <v>9.8165776228172152</v>
      </c>
      <c r="G44" s="317">
        <v>4.3400284134201002</v>
      </c>
      <c r="H44" s="318">
        <v>12.020827927975938</v>
      </c>
    </row>
    <row r="45" spans="2:8" x14ac:dyDescent="0.45">
      <c r="B45" s="394"/>
      <c r="C45" s="284" t="s">
        <v>672</v>
      </c>
      <c r="D45" s="317">
        <v>6.8</v>
      </c>
      <c r="E45" s="317">
        <v>4.9923038104505011</v>
      </c>
      <c r="F45" s="317">
        <v>9.7198724054487791</v>
      </c>
      <c r="G45" s="317">
        <v>4.1580843169808848</v>
      </c>
      <c r="H45" s="318">
        <v>11.93</v>
      </c>
    </row>
    <row r="46" spans="2:8" x14ac:dyDescent="0.45">
      <c r="B46" s="394"/>
      <c r="C46" s="284" t="s">
        <v>673</v>
      </c>
      <c r="D46" s="317">
        <v>6.786162197889281</v>
      </c>
      <c r="E46" s="317">
        <v>4.9691613140070636</v>
      </c>
      <c r="F46" s="317">
        <v>9.7121032064511539</v>
      </c>
      <c r="G46" s="317">
        <v>4.1891774017490331</v>
      </c>
      <c r="H46" s="318">
        <v>11.938543027385922</v>
      </c>
    </row>
    <row r="47" spans="2:8" x14ac:dyDescent="0.45">
      <c r="B47" s="394"/>
      <c r="C47" s="287" t="s">
        <v>674</v>
      </c>
      <c r="D47" s="317">
        <v>6.78</v>
      </c>
      <c r="E47" s="317">
        <v>4.7830931565778698</v>
      </c>
      <c r="F47" s="317">
        <v>9.6882632455394138</v>
      </c>
      <c r="G47" s="317">
        <v>4.1395397232722564</v>
      </c>
      <c r="H47" s="318">
        <v>11.94</v>
      </c>
    </row>
    <row r="48" spans="2:8" x14ac:dyDescent="0.45">
      <c r="B48" s="394"/>
      <c r="C48" s="284" t="s">
        <v>675</v>
      </c>
      <c r="D48" s="317">
        <v>6.77</v>
      </c>
      <c r="E48" s="317">
        <v>4.777716623545432</v>
      </c>
      <c r="F48" s="317">
        <v>9.7429030557190526</v>
      </c>
      <c r="G48" s="317">
        <v>4.3208403193437217</v>
      </c>
      <c r="H48" s="318">
        <v>11.8</v>
      </c>
    </row>
    <row r="49" spans="2:8" x14ac:dyDescent="0.45">
      <c r="B49" s="394"/>
      <c r="C49" s="284" t="s">
        <v>676</v>
      </c>
      <c r="D49" s="317">
        <v>6.74</v>
      </c>
      <c r="E49" s="317">
        <v>4.777716623545432</v>
      </c>
      <c r="F49" s="317">
        <v>9.7429030557190526</v>
      </c>
      <c r="G49" s="317">
        <v>4.3208403193437217</v>
      </c>
      <c r="H49" s="318">
        <v>11.77</v>
      </c>
    </row>
    <row r="50" spans="2:8" x14ac:dyDescent="0.45">
      <c r="B50" s="394"/>
      <c r="C50" s="284" t="s">
        <v>677</v>
      </c>
      <c r="D50" s="317">
        <v>6.4431100717597527</v>
      </c>
      <c r="E50" s="317">
        <v>4.265896778454608</v>
      </c>
      <c r="F50" s="317">
        <v>9.446727241094889</v>
      </c>
      <c r="G50" s="317">
        <v>2.8303824553159687</v>
      </c>
      <c r="H50" s="318">
        <v>10.99</v>
      </c>
    </row>
    <row r="51" spans="2:8" x14ac:dyDescent="0.45">
      <c r="B51" s="394"/>
      <c r="C51" s="288" t="s">
        <v>678</v>
      </c>
      <c r="D51" s="317">
        <v>6.1706504902350536</v>
      </c>
      <c r="E51" s="317">
        <v>4.1882438173089485</v>
      </c>
      <c r="F51" s="317">
        <v>9.2599089398252872</v>
      </c>
      <c r="G51" s="317">
        <v>2.7585102371374499</v>
      </c>
      <c r="H51" s="318">
        <v>10.426250629386633</v>
      </c>
    </row>
    <row r="52" spans="2:8" x14ac:dyDescent="0.45">
      <c r="B52" s="394"/>
      <c r="C52" s="289" t="s">
        <v>679</v>
      </c>
      <c r="D52" s="319">
        <v>6.0117202188965875</v>
      </c>
      <c r="E52" s="319">
        <v>4.1568412166400597</v>
      </c>
      <c r="F52" s="319">
        <v>9.0164496414133222</v>
      </c>
      <c r="G52" s="319">
        <v>2.3650707683358259</v>
      </c>
      <c r="H52" s="320">
        <v>10.109165203675886</v>
      </c>
    </row>
    <row r="53" spans="2:8" x14ac:dyDescent="0.45">
      <c r="B53" s="394" t="s">
        <v>683</v>
      </c>
      <c r="C53" s="284" t="s">
        <v>668</v>
      </c>
      <c r="D53" s="317">
        <v>5.77</v>
      </c>
      <c r="E53" s="317">
        <v>3.6387517176951993</v>
      </c>
      <c r="F53" s="317">
        <v>8.7944724121220776</v>
      </c>
      <c r="G53" s="317">
        <v>1.7256995942981357</v>
      </c>
      <c r="H53" s="318">
        <v>10.47</v>
      </c>
    </row>
    <row r="54" spans="2:8" x14ac:dyDescent="0.45">
      <c r="B54" s="394"/>
      <c r="C54" s="284" t="s">
        <v>669</v>
      </c>
      <c r="D54" s="317">
        <v>5.61</v>
      </c>
      <c r="E54" s="317">
        <v>3.3309934609427923</v>
      </c>
      <c r="F54" s="317">
        <v>8.6805201854261984</v>
      </c>
      <c r="G54" s="317">
        <v>1.3602135402958198</v>
      </c>
      <c r="H54" s="318">
        <v>10.18</v>
      </c>
    </row>
    <row r="55" spans="2:8" x14ac:dyDescent="0.45">
      <c r="B55" s="394"/>
      <c r="C55" s="284" t="s">
        <v>670</v>
      </c>
      <c r="D55" s="317">
        <v>5.4485346781296711</v>
      </c>
      <c r="E55" s="317">
        <v>3.222892786641069</v>
      </c>
      <c r="F55" s="317">
        <v>8.460589108478052</v>
      </c>
      <c r="G55" s="317">
        <v>1.2248966276108295</v>
      </c>
      <c r="H55" s="318">
        <v>9.8318649812907015</v>
      </c>
    </row>
    <row r="56" spans="2:8" x14ac:dyDescent="0.45">
      <c r="B56" s="394"/>
      <c r="C56" s="284" t="s">
        <v>671</v>
      </c>
      <c r="D56" s="317">
        <v>5.3083686809997035</v>
      </c>
      <c r="E56" s="317">
        <v>3.1063096936568892</v>
      </c>
      <c r="F56" s="317">
        <v>8.3653931374736263</v>
      </c>
      <c r="G56" s="317">
        <v>1.0852120737095456</v>
      </c>
      <c r="H56" s="318">
        <v>9.517731632300432</v>
      </c>
    </row>
    <row r="57" spans="2:8" x14ac:dyDescent="0.45">
      <c r="B57" s="394"/>
      <c r="C57" s="284" t="s">
        <v>672</v>
      </c>
      <c r="D57" s="317">
        <v>5.1433643034573233</v>
      </c>
      <c r="E57" s="317">
        <v>2.84648991646936</v>
      </c>
      <c r="F57" s="317">
        <v>8.2018829194443743</v>
      </c>
      <c r="G57" s="317">
        <v>0.99679135446721689</v>
      </c>
      <c r="H57" s="318">
        <v>9.3697289946410578</v>
      </c>
    </row>
    <row r="58" spans="2:8" x14ac:dyDescent="0.45">
      <c r="B58" s="394"/>
      <c r="C58" s="284" t="s">
        <v>673</v>
      </c>
      <c r="D58" s="317">
        <v>5</v>
      </c>
      <c r="E58" s="317">
        <v>2.7816365002036028</v>
      </c>
      <c r="F58" s="317">
        <v>8.0137113818000856</v>
      </c>
      <c r="G58" s="317">
        <v>0.98179257812102982</v>
      </c>
      <c r="H58" s="318">
        <v>9.09</v>
      </c>
    </row>
    <row r="59" spans="2:8" x14ac:dyDescent="0.45">
      <c r="B59" s="394"/>
      <c r="C59" s="287" t="s">
        <v>674</v>
      </c>
      <c r="D59" s="317">
        <v>4.8643516895826258</v>
      </c>
      <c r="E59" s="317">
        <v>2.7599468210211731</v>
      </c>
      <c r="F59" s="317">
        <v>8.0404510143097756</v>
      </c>
      <c r="G59" s="317">
        <v>0.83878260493259571</v>
      </c>
      <c r="H59" s="318">
        <v>8.8912745435893399</v>
      </c>
    </row>
    <row r="60" spans="2:8" x14ac:dyDescent="0.45">
      <c r="B60" s="394"/>
      <c r="C60" s="284" t="s">
        <v>675</v>
      </c>
      <c r="D60" s="317">
        <v>4.6756777421036286</v>
      </c>
      <c r="E60" s="317">
        <v>2.6430616891540697</v>
      </c>
      <c r="F60" s="317">
        <v>7.7508776532051824</v>
      </c>
      <c r="G60" s="317">
        <v>0.90434676285015259</v>
      </c>
      <c r="H60" s="318">
        <v>8.7276050942080641</v>
      </c>
    </row>
    <row r="61" spans="2:8" x14ac:dyDescent="0.45">
      <c r="B61" s="394"/>
      <c r="C61" s="284" t="s">
        <v>676</v>
      </c>
      <c r="D61" s="317">
        <v>4.79</v>
      </c>
      <c r="E61" s="317">
        <v>2.9285086018143054</v>
      </c>
      <c r="F61" s="317">
        <v>7.659040696314718</v>
      </c>
      <c r="G61" s="317">
        <v>1.0386679896198439</v>
      </c>
      <c r="H61" s="318">
        <v>8.61</v>
      </c>
    </row>
    <row r="62" spans="2:8" x14ac:dyDescent="0.45">
      <c r="B62" s="394"/>
      <c r="C62" s="284" t="s">
        <v>677</v>
      </c>
      <c r="D62" s="317">
        <v>4.8141802093800887</v>
      </c>
      <c r="E62" s="317">
        <v>2.838566235637539</v>
      </c>
      <c r="F62" s="317">
        <v>7.6269091247923617</v>
      </c>
      <c r="G62" s="317">
        <v>1.0025390886271424</v>
      </c>
      <c r="H62" s="318">
        <v>8.5342448085804961</v>
      </c>
    </row>
    <row r="63" spans="2:8" x14ac:dyDescent="0.45">
      <c r="B63" s="394"/>
      <c r="C63" s="288" t="s">
        <v>678</v>
      </c>
      <c r="D63" s="317">
        <v>4.7183868094842252</v>
      </c>
      <c r="E63" s="317">
        <v>2.7242022857582757</v>
      </c>
      <c r="F63" s="317">
        <v>7.6585443347275373</v>
      </c>
      <c r="G63" s="317">
        <v>0.96045869991311861</v>
      </c>
      <c r="H63" s="318">
        <v>8.4591292533300528</v>
      </c>
    </row>
    <row r="64" spans="2:8" x14ac:dyDescent="0.45">
      <c r="B64" s="394"/>
      <c r="C64" s="289" t="s">
        <v>679</v>
      </c>
      <c r="D64" s="319">
        <v>4.76</v>
      </c>
      <c r="E64" s="319">
        <v>3.0086018077737906</v>
      </c>
      <c r="F64" s="319">
        <v>7.72356866416784</v>
      </c>
      <c r="G64" s="319">
        <v>0.92851947747441033</v>
      </c>
      <c r="H64" s="320">
        <v>8.4348018971758574</v>
      </c>
    </row>
    <row r="65" spans="2:8" x14ac:dyDescent="0.45">
      <c r="B65" s="394" t="s">
        <v>684</v>
      </c>
      <c r="C65" s="284" t="s">
        <v>668</v>
      </c>
      <c r="D65" s="321">
        <v>4.76</v>
      </c>
      <c r="E65" s="321">
        <v>2.92</v>
      </c>
      <c r="F65" s="321">
        <v>7.77</v>
      </c>
      <c r="G65" s="321">
        <v>0.94</v>
      </c>
      <c r="H65" s="322">
        <v>8.48</v>
      </c>
    </row>
    <row r="66" spans="2:8" x14ac:dyDescent="0.45">
      <c r="B66" s="394"/>
      <c r="C66" s="284" t="s">
        <v>669</v>
      </c>
      <c r="D66" s="317">
        <v>4.92</v>
      </c>
      <c r="E66" s="317">
        <v>3.0524776875486404</v>
      </c>
      <c r="F66" s="317">
        <v>7.8020539904415429</v>
      </c>
      <c r="G66" s="317">
        <v>0.97154427970052137</v>
      </c>
      <c r="H66" s="318">
        <v>8.57</v>
      </c>
    </row>
    <row r="67" spans="2:8" x14ac:dyDescent="0.45">
      <c r="B67" s="394"/>
      <c r="C67" s="284" t="s">
        <v>670</v>
      </c>
      <c r="D67" s="317">
        <v>5.4272512703314533</v>
      </c>
      <c r="E67" s="317">
        <v>4.1313721420155547</v>
      </c>
      <c r="F67" s="317">
        <v>7.9645719488925302</v>
      </c>
      <c r="G67" s="317">
        <v>1.1143067116934713</v>
      </c>
      <c r="H67" s="318">
        <v>8.69</v>
      </c>
    </row>
    <row r="68" spans="2:8" x14ac:dyDescent="0.45">
      <c r="B68" s="394"/>
      <c r="C68" s="284" t="s">
        <v>671</v>
      </c>
      <c r="D68" s="317">
        <v>5.8</v>
      </c>
      <c r="E68" s="317">
        <v>4.4946833886941082</v>
      </c>
      <c r="F68" s="317">
        <v>8.2623982505157976</v>
      </c>
      <c r="G68" s="317">
        <v>1.3223872635115201</v>
      </c>
      <c r="H68" s="318">
        <v>9.02</v>
      </c>
    </row>
    <row r="69" spans="2:8" x14ac:dyDescent="0.45">
      <c r="B69" s="394"/>
      <c r="C69" s="284" t="s">
        <v>672</v>
      </c>
      <c r="D69" s="317">
        <v>6.24</v>
      </c>
      <c r="E69" s="317">
        <v>5.1716778397039045</v>
      </c>
      <c r="F69" s="317">
        <v>8.6069407485137006</v>
      </c>
      <c r="G69" s="317">
        <v>1.4234281192028231</v>
      </c>
      <c r="H69" s="318">
        <v>9.2899999999999991</v>
      </c>
    </row>
    <row r="70" spans="2:8" x14ac:dyDescent="0.45">
      <c r="B70" s="394"/>
      <c r="C70" s="284" t="s">
        <v>673</v>
      </c>
      <c r="D70" s="317">
        <v>6.37</v>
      </c>
      <c r="E70" s="317">
        <v>5.2551109626189563</v>
      </c>
      <c r="F70" s="317">
        <v>8.9180080693756079</v>
      </c>
      <c r="G70" s="317">
        <v>1.5374047049510455</v>
      </c>
      <c r="H70" s="318">
        <v>9.4428426085328372</v>
      </c>
    </row>
    <row r="71" spans="2:8" x14ac:dyDescent="0.45">
      <c r="B71" s="394"/>
      <c r="C71" s="287" t="s">
        <v>674</v>
      </c>
      <c r="D71" s="317">
        <v>6.49</v>
      </c>
      <c r="E71" s="317">
        <v>5.2318833788772974</v>
      </c>
      <c r="F71" s="317">
        <v>9.1263286402325434</v>
      </c>
      <c r="G71" s="317">
        <v>1.6217658294281896</v>
      </c>
      <c r="H71" s="318">
        <v>10.31</v>
      </c>
    </row>
    <row r="72" spans="2:8" x14ac:dyDescent="0.45">
      <c r="B72" s="394"/>
      <c r="C72" s="284" t="s">
        <v>675</v>
      </c>
      <c r="D72" s="317">
        <v>6.93</v>
      </c>
      <c r="E72" s="317">
        <v>6.2413557603231213</v>
      </c>
      <c r="F72" s="317">
        <v>9.4370502468149287</v>
      </c>
      <c r="G72" s="317">
        <v>1.8627871322375267</v>
      </c>
      <c r="H72" s="318">
        <v>10.6</v>
      </c>
    </row>
    <row r="73" spans="2:8" x14ac:dyDescent="0.45">
      <c r="B73" s="394"/>
      <c r="C73" s="284" t="s">
        <v>676</v>
      </c>
      <c r="D73" s="317">
        <v>7.11</v>
      </c>
      <c r="E73" s="317">
        <v>6.2420461239742924</v>
      </c>
      <c r="F73" s="317">
        <v>9.6661837737056953</v>
      </c>
      <c r="G73" s="317">
        <v>2.023076561076103</v>
      </c>
      <c r="H73" s="318">
        <v>10.78</v>
      </c>
    </row>
    <row r="74" spans="2:8" x14ac:dyDescent="0.45">
      <c r="B74" s="394"/>
      <c r="C74" s="284" t="s">
        <v>677</v>
      </c>
      <c r="D74" s="317">
        <v>7.25</v>
      </c>
      <c r="E74" s="317">
        <v>6.2313526395728003</v>
      </c>
      <c r="F74" s="317">
        <v>9.857866371695085</v>
      </c>
      <c r="G74" s="317">
        <v>2.13223712393892</v>
      </c>
      <c r="H74" s="318">
        <v>11.42</v>
      </c>
    </row>
    <row r="75" spans="2:8" x14ac:dyDescent="0.45">
      <c r="B75" s="394"/>
      <c r="C75" s="288" t="s">
        <v>678</v>
      </c>
      <c r="D75" s="317">
        <v>7.34</v>
      </c>
      <c r="E75" s="317">
        <v>6.2269923911464566</v>
      </c>
      <c r="F75" s="317">
        <v>9.961901169147227</v>
      </c>
      <c r="G75" s="317">
        <v>2.1847611831072964</v>
      </c>
      <c r="H75" s="318">
        <v>11.54</v>
      </c>
    </row>
    <row r="76" spans="2:8" x14ac:dyDescent="0.45">
      <c r="B76" s="394"/>
      <c r="C76" s="289" t="s">
        <v>679</v>
      </c>
      <c r="D76" s="319">
        <v>7.41</v>
      </c>
      <c r="E76" s="319">
        <v>6.2383216946800193</v>
      </c>
      <c r="F76" s="319">
        <v>10.117144068238314</v>
      </c>
      <c r="G76" s="319">
        <v>2.2914377497400693</v>
      </c>
      <c r="H76" s="320">
        <v>11.62</v>
      </c>
    </row>
    <row r="77" spans="2:8" x14ac:dyDescent="0.45">
      <c r="B77" s="394" t="s">
        <v>685</v>
      </c>
      <c r="C77" s="284" t="s">
        <v>668</v>
      </c>
      <c r="D77" s="317">
        <v>7.64</v>
      </c>
      <c r="E77" s="317">
        <v>6.2919197083861498</v>
      </c>
      <c r="F77" s="317">
        <v>10.226564834707139</v>
      </c>
      <c r="G77" s="317">
        <v>2.2523001737843202</v>
      </c>
      <c r="H77" s="318">
        <v>11.94</v>
      </c>
    </row>
    <row r="78" spans="2:8" x14ac:dyDescent="0.45">
      <c r="B78" s="394"/>
      <c r="C78" s="284" t="s">
        <v>669</v>
      </c>
      <c r="D78" s="317">
        <v>7.81</v>
      </c>
      <c r="E78" s="317">
        <v>6.2716512784080489</v>
      </c>
      <c r="F78" s="317">
        <v>10.344521470644835</v>
      </c>
      <c r="G78" s="317">
        <v>2.3814465096281281</v>
      </c>
      <c r="H78" s="318">
        <v>12.06</v>
      </c>
    </row>
    <row r="79" spans="2:8" x14ac:dyDescent="0.45">
      <c r="B79" s="394"/>
      <c r="C79" s="284" t="s">
        <v>670</v>
      </c>
      <c r="D79" s="317">
        <v>8.16</v>
      </c>
      <c r="E79" s="317">
        <v>7.3676573479880174</v>
      </c>
      <c r="F79" s="317">
        <v>10.546858207482456</v>
      </c>
      <c r="G79" s="317">
        <v>2.6885612881746601</v>
      </c>
      <c r="H79" s="318">
        <v>12.19</v>
      </c>
    </row>
    <row r="80" spans="2:8" x14ac:dyDescent="0.45">
      <c r="B80" s="395"/>
      <c r="C80" s="292" t="s">
        <v>671</v>
      </c>
      <c r="D80" s="323">
        <v>8.32</v>
      </c>
      <c r="E80" s="323">
        <v>7.4237042658232584</v>
      </c>
      <c r="F80" s="323">
        <v>10.652961356925347</v>
      </c>
      <c r="G80" s="323">
        <v>2.7324588967948698</v>
      </c>
      <c r="H80" s="324">
        <v>12.65</v>
      </c>
    </row>
    <row r="81" spans="2:8" x14ac:dyDescent="0.45">
      <c r="B81" s="395"/>
      <c r="C81" s="292" t="s">
        <v>672</v>
      </c>
      <c r="D81" s="323">
        <v>8.4600000000000009</v>
      </c>
      <c r="E81" s="323">
        <v>7.46</v>
      </c>
      <c r="F81" s="323">
        <v>10.91</v>
      </c>
      <c r="G81" s="323">
        <v>2.69</v>
      </c>
      <c r="H81" s="324">
        <v>12.74</v>
      </c>
    </row>
    <row r="82" spans="2:8" ht="14.65" thickBot="1" x14ac:dyDescent="0.5">
      <c r="B82" s="396"/>
      <c r="C82" s="295" t="s">
        <v>673</v>
      </c>
      <c r="D82" s="325">
        <v>8.51</v>
      </c>
      <c r="E82" s="325">
        <v>7.4372560880000353</v>
      </c>
      <c r="F82" s="325">
        <v>11.061386984903066</v>
      </c>
      <c r="G82" s="325">
        <v>2.829623827816536</v>
      </c>
      <c r="H82" s="326">
        <v>12.79</v>
      </c>
    </row>
    <row r="83" spans="2:8" ht="14.65" thickTop="1" x14ac:dyDescent="0.45"/>
  </sheetData>
  <mergeCells count="15">
    <mergeCell ref="B2:H2"/>
    <mergeCell ref="B3:B4"/>
    <mergeCell ref="C3:C4"/>
    <mergeCell ref="D3:D4"/>
    <mergeCell ref="E3:E4"/>
    <mergeCell ref="F3:F4"/>
    <mergeCell ref="G3:G4"/>
    <mergeCell ref="H3:H4"/>
    <mergeCell ref="B77:B82"/>
    <mergeCell ref="B5:B16"/>
    <mergeCell ref="B17:B28"/>
    <mergeCell ref="B29:B40"/>
    <mergeCell ref="B41:B52"/>
    <mergeCell ref="B53:B64"/>
    <mergeCell ref="B65:B76"/>
  </mergeCells>
  <printOptions horizontalCentered="1"/>
  <pageMargins left="0.45" right="0.2" top="0.5" bottom="0.25" header="0.3" footer="0.3"/>
  <pageSetup paperSize="9" scale="63"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'C1'!Print_Area</vt:lpstr>
      <vt:lpstr>'C15'!Print_Area</vt:lpstr>
      <vt:lpstr>'C16'!Print_Area</vt:lpstr>
      <vt:lpstr>'C17'!Print_Area</vt:lpstr>
      <vt:lpstr>'C18'!Print_Area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KENDRA MUKHIYA</cp:lastModifiedBy>
  <dcterms:created xsi:type="dcterms:W3CDTF">2023-02-12T11:19:59Z</dcterms:created>
  <dcterms:modified xsi:type="dcterms:W3CDTF">2023-02-14T07:36:48Z</dcterms:modified>
</cp:coreProperties>
</file>