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Yearly\"/>
    </mc:Choice>
  </mc:AlternateContent>
  <bookViews>
    <workbookView xWindow="0" yWindow="0" windowWidth="19200" windowHeight="7032"/>
  </bookViews>
  <sheets>
    <sheet name="FA commit by source 1975-2021" sheetId="1" r:id="rId1"/>
    <sheet name="FA commit by sectors 1975-2001" sheetId="2" r:id="rId2"/>
    <sheet name="FA commit by sectors 2002-2011" sheetId="3" r:id="rId3"/>
    <sheet name="Utili of FA by source 1975-2011" sheetId="7" r:id="rId4"/>
    <sheet name="Utili of FA by source 2010-2021" sheetId="4" r:id="rId5"/>
    <sheet name="Utili of FA by sector 1976-2011" sheetId="8" r:id="rId6"/>
    <sheet name="Funct utili of Grant" sheetId="5" r:id="rId7"/>
    <sheet name="Uiliz of Loan" sheetId="6" r:id="rId8"/>
  </sheets>
  <definedNames>
    <definedName name="_xlnm.Print_Area" localSheetId="6">'Funct utili of Grant'!$A$1:$L$59</definedName>
    <definedName name="_xlnm.Print_Area" localSheetId="7">'Uiliz of Loan'!$A$2:$K$46</definedName>
    <definedName name="_xlnm.Print_Area" localSheetId="4">'Utili of FA by source 2010-2021'!$A$1:$S$17</definedName>
    <definedName name="_xlnm.Print_Titles" localSheetId="6">'Funct utili of Grant'!$1:$3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" i="4" l="1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P14" i="4"/>
  <c r="O14" i="4"/>
  <c r="M14" i="4"/>
  <c r="L14" i="4"/>
  <c r="K14" i="4"/>
  <c r="J14" i="4"/>
  <c r="I14" i="4"/>
  <c r="H14" i="4"/>
  <c r="G14" i="4"/>
  <c r="F14" i="4"/>
  <c r="E14" i="4"/>
  <c r="D14" i="4"/>
  <c r="C14" i="4"/>
  <c r="N11" i="4"/>
  <c r="N8" i="4"/>
  <c r="N5" i="4"/>
  <c r="AV13" i="1"/>
  <c r="AV12" i="1"/>
  <c r="AV8" i="1"/>
  <c r="AV5" i="1"/>
  <c r="AO12" i="1"/>
  <c r="AO13" i="1" s="1"/>
  <c r="N14" i="4" l="1"/>
  <c r="S10" i="4"/>
  <c r="AV11" i="1"/>
</calcChain>
</file>

<file path=xl/sharedStrings.xml><?xml version="1.0" encoding="utf-8"?>
<sst xmlns="http://schemas.openxmlformats.org/spreadsheetml/2006/main" count="577" uniqueCount="315">
  <si>
    <r>
      <rPr>
        <sz val="6"/>
        <rFont val="Times New Roman"/>
        <family val="1"/>
      </rPr>
      <t>Rs. in ten million</t>
    </r>
  </si>
  <si>
    <r>
      <rPr>
        <b/>
        <sz val="6"/>
        <rFont val="Times New Roman"/>
        <family val="1"/>
      </rPr>
      <t>Source</t>
    </r>
  </si>
  <si>
    <r>
      <rPr>
        <b/>
        <sz val="6"/>
        <rFont val="Times New Roman"/>
        <family val="1"/>
      </rPr>
      <t>Fiscal Year</t>
    </r>
  </si>
  <si>
    <r>
      <rPr>
        <sz val="6"/>
        <rFont val="Times New Roman"/>
        <family val="1"/>
      </rPr>
      <t>1974/75</t>
    </r>
  </si>
  <si>
    <r>
      <rPr>
        <sz val="6"/>
        <rFont val="Times New Roman"/>
        <family val="1"/>
      </rPr>
      <t>1975/76</t>
    </r>
  </si>
  <si>
    <r>
      <rPr>
        <sz val="6"/>
        <rFont val="Times New Roman"/>
        <family val="1"/>
      </rPr>
      <t>1976/77</t>
    </r>
  </si>
  <si>
    <r>
      <rPr>
        <sz val="6"/>
        <rFont val="Times New Roman"/>
        <family val="1"/>
      </rPr>
      <t>1977/78</t>
    </r>
  </si>
  <si>
    <r>
      <rPr>
        <sz val="6"/>
        <rFont val="Times New Roman"/>
        <family val="1"/>
      </rPr>
      <t>1978/79</t>
    </r>
  </si>
  <si>
    <r>
      <rPr>
        <sz val="6"/>
        <rFont val="Times New Roman"/>
        <family val="1"/>
      </rPr>
      <t>1979/80</t>
    </r>
  </si>
  <si>
    <r>
      <rPr>
        <sz val="6"/>
        <rFont val="Times New Roman"/>
        <family val="1"/>
      </rPr>
      <t>1980/81</t>
    </r>
  </si>
  <si>
    <r>
      <rPr>
        <sz val="6"/>
        <rFont val="Times New Roman"/>
        <family val="1"/>
      </rPr>
      <t>1981/82</t>
    </r>
  </si>
  <si>
    <r>
      <rPr>
        <sz val="6"/>
        <rFont val="Times New Roman"/>
        <family val="1"/>
      </rPr>
      <t>1982/83</t>
    </r>
  </si>
  <si>
    <r>
      <rPr>
        <sz val="6"/>
        <rFont val="Times New Roman"/>
        <family val="1"/>
      </rPr>
      <t>1983/84</t>
    </r>
  </si>
  <si>
    <r>
      <rPr>
        <sz val="6"/>
        <rFont val="Times New Roman"/>
        <family val="1"/>
      </rPr>
      <t>1984/85</t>
    </r>
  </si>
  <si>
    <r>
      <rPr>
        <sz val="6"/>
        <rFont val="Times New Roman"/>
        <family val="1"/>
      </rPr>
      <t>1985/86</t>
    </r>
  </si>
  <si>
    <r>
      <rPr>
        <sz val="6"/>
        <rFont val="Times New Roman"/>
        <family val="1"/>
      </rPr>
      <t>1986/87</t>
    </r>
  </si>
  <si>
    <r>
      <rPr>
        <sz val="6"/>
        <rFont val="Times New Roman"/>
        <family val="1"/>
      </rPr>
      <t>1987/88</t>
    </r>
  </si>
  <si>
    <r>
      <rPr>
        <sz val="6"/>
        <rFont val="Times New Roman"/>
        <family val="1"/>
      </rPr>
      <t>1988/89</t>
    </r>
  </si>
  <si>
    <r>
      <rPr>
        <sz val="6"/>
        <rFont val="Times New Roman"/>
        <family val="1"/>
      </rPr>
      <t>1989/90</t>
    </r>
  </si>
  <si>
    <r>
      <rPr>
        <sz val="6"/>
        <rFont val="Times New Roman"/>
        <family val="1"/>
      </rPr>
      <t>1990/91</t>
    </r>
  </si>
  <si>
    <r>
      <rPr>
        <sz val="6"/>
        <rFont val="Times New Roman"/>
        <family val="1"/>
      </rPr>
      <t>1991/92</t>
    </r>
  </si>
  <si>
    <r>
      <rPr>
        <sz val="6"/>
        <rFont val="Times New Roman"/>
        <family val="1"/>
      </rPr>
      <t>1992/93</t>
    </r>
  </si>
  <si>
    <r>
      <rPr>
        <b/>
        <sz val="6"/>
        <rFont val="Times New Roman"/>
        <family val="1"/>
      </rPr>
      <t>1.  Bilateral</t>
    </r>
  </si>
  <si>
    <r>
      <rPr>
        <sz val="6"/>
        <rFont val="Times New Roman"/>
        <family val="1"/>
      </rPr>
      <t>Grant</t>
    </r>
  </si>
  <si>
    <r>
      <rPr>
        <sz val="6"/>
        <rFont val="Times New Roman"/>
        <family val="1"/>
      </rPr>
      <t>Loan</t>
    </r>
  </si>
  <si>
    <r>
      <rPr>
        <b/>
        <sz val="6"/>
        <rFont val="Times New Roman"/>
        <family val="1"/>
      </rPr>
      <t>-</t>
    </r>
  </si>
  <si>
    <r>
      <rPr>
        <b/>
        <sz val="6"/>
        <rFont val="Times New Roman"/>
        <family val="1"/>
      </rPr>
      <t>2.  Multilateral</t>
    </r>
  </si>
  <si>
    <r>
      <rPr>
        <b/>
        <sz val="6"/>
        <rFont val="Times New Roman"/>
        <family val="1"/>
      </rPr>
      <t>3.  Total</t>
    </r>
  </si>
  <si>
    <t xml:space="preserve"> Foreign Aid Commitment by Major Sources</t>
  </si>
  <si>
    <r>
      <rPr>
        <sz val="6"/>
        <rFont val="Times New Roman"/>
        <family val="1"/>
      </rPr>
      <t>1993/94</t>
    </r>
  </si>
  <si>
    <r>
      <rPr>
        <sz val="6"/>
        <rFont val="Times New Roman"/>
        <family val="1"/>
      </rPr>
      <t>1994/95</t>
    </r>
  </si>
  <si>
    <r>
      <rPr>
        <sz val="6"/>
        <rFont val="Times New Roman"/>
        <family val="1"/>
      </rPr>
      <t>1995/96</t>
    </r>
  </si>
  <si>
    <r>
      <rPr>
        <sz val="6"/>
        <rFont val="Times New Roman"/>
        <family val="1"/>
      </rPr>
      <t>1996/97</t>
    </r>
  </si>
  <si>
    <r>
      <rPr>
        <sz val="6"/>
        <rFont val="Times New Roman"/>
        <family val="1"/>
      </rPr>
      <t>1997/98</t>
    </r>
  </si>
  <si>
    <r>
      <rPr>
        <sz val="6"/>
        <rFont val="Times New Roman"/>
        <family val="1"/>
      </rPr>
      <t>1998/99</t>
    </r>
  </si>
  <si>
    <r>
      <rPr>
        <sz val="6"/>
        <rFont val="Times New Roman"/>
        <family val="1"/>
      </rPr>
      <t>1999/00</t>
    </r>
  </si>
  <si>
    <r>
      <rPr>
        <sz val="6"/>
        <rFont val="Times New Roman"/>
        <family val="1"/>
      </rPr>
      <t>2000/01</t>
    </r>
  </si>
  <si>
    <r>
      <rPr>
        <sz val="6"/>
        <rFont val="Times New Roman"/>
        <family val="1"/>
      </rPr>
      <t>2001/02</t>
    </r>
  </si>
  <si>
    <r>
      <rPr>
        <sz val="6"/>
        <rFont val="Times New Roman"/>
        <family val="1"/>
      </rPr>
      <t>2002/03</t>
    </r>
  </si>
  <si>
    <r>
      <rPr>
        <sz val="6"/>
        <rFont val="Times New Roman"/>
        <family val="1"/>
      </rPr>
      <t>2003/04</t>
    </r>
  </si>
  <si>
    <r>
      <rPr>
        <sz val="6"/>
        <rFont val="Times New Roman"/>
        <family val="1"/>
      </rPr>
      <t>2004/05</t>
    </r>
  </si>
  <si>
    <r>
      <rPr>
        <sz val="6"/>
        <rFont val="Times New Roman"/>
        <family val="1"/>
      </rPr>
      <t>2005/06</t>
    </r>
  </si>
  <si>
    <r>
      <rPr>
        <sz val="6"/>
        <rFont val="Times New Roman"/>
        <family val="1"/>
      </rPr>
      <t>2006/07</t>
    </r>
  </si>
  <si>
    <r>
      <rPr>
        <sz val="6"/>
        <rFont val="Times New Roman"/>
        <family val="1"/>
      </rPr>
      <t>2007/08</t>
    </r>
  </si>
  <si>
    <r>
      <rPr>
        <sz val="6"/>
        <rFont val="Times New Roman"/>
        <family val="1"/>
      </rPr>
      <t>2008/09</t>
    </r>
  </si>
  <si>
    <r>
      <rPr>
        <sz val="6"/>
        <rFont val="Times New Roman"/>
        <family val="1"/>
      </rPr>
      <t>2009/10</t>
    </r>
  </si>
  <si>
    <r>
      <rPr>
        <sz val="6"/>
        <rFont val="Times New Roman"/>
        <family val="1"/>
      </rPr>
      <t>2010/11</t>
    </r>
  </si>
  <si>
    <r>
      <rPr>
        <sz val="6"/>
        <rFont val="Times New Roman"/>
        <family val="1"/>
      </rPr>
      <t>-</t>
    </r>
  </si>
  <si>
    <r>
      <rPr>
        <sz val="6"/>
        <rFont val="Times New Roman"/>
        <family val="1"/>
      </rPr>
      <t>#######</t>
    </r>
  </si>
  <si>
    <t>Source: Ministry of finance</t>
  </si>
  <si>
    <r>
      <rPr>
        <b/>
        <sz val="8"/>
        <rFont val="Times New Roman"/>
        <family val="1"/>
      </rPr>
      <t>Sector</t>
    </r>
  </si>
  <si>
    <r>
      <rPr>
        <b/>
        <sz val="8"/>
        <rFont val="Times New Roman"/>
        <family val="1"/>
      </rPr>
      <t>Fiscal Year</t>
    </r>
  </si>
  <si>
    <r>
      <rPr>
        <sz val="8"/>
        <rFont val="Times New Roman"/>
        <family val="1"/>
      </rPr>
      <t>1974/75</t>
    </r>
  </si>
  <si>
    <r>
      <rPr>
        <sz val="8"/>
        <rFont val="Times New Roman"/>
        <family val="1"/>
      </rPr>
      <t>1975/76</t>
    </r>
  </si>
  <si>
    <r>
      <rPr>
        <sz val="8"/>
        <rFont val="Times New Roman"/>
        <family val="1"/>
      </rPr>
      <t>1976/77</t>
    </r>
  </si>
  <si>
    <r>
      <rPr>
        <sz val="8"/>
        <rFont val="Times New Roman"/>
        <family val="1"/>
      </rPr>
      <t>1977/78</t>
    </r>
  </si>
  <si>
    <r>
      <rPr>
        <sz val="8"/>
        <rFont val="Times New Roman"/>
        <family val="1"/>
      </rPr>
      <t>1978/79</t>
    </r>
  </si>
  <si>
    <r>
      <rPr>
        <sz val="8"/>
        <rFont val="Times New Roman"/>
        <family val="1"/>
      </rPr>
      <t>1979/80</t>
    </r>
  </si>
  <si>
    <r>
      <rPr>
        <sz val="8"/>
        <rFont val="Times New Roman"/>
        <family val="1"/>
      </rPr>
      <t>1980/81</t>
    </r>
  </si>
  <si>
    <r>
      <rPr>
        <sz val="8"/>
        <rFont val="Times New Roman"/>
        <family val="1"/>
      </rPr>
      <t>1981/82</t>
    </r>
  </si>
  <si>
    <r>
      <rPr>
        <sz val="8"/>
        <rFont val="Times New Roman"/>
        <family val="1"/>
      </rPr>
      <t>1982/83</t>
    </r>
  </si>
  <si>
    <r>
      <rPr>
        <sz val="8"/>
        <rFont val="Times New Roman"/>
        <family val="1"/>
      </rPr>
      <t>1983/84</t>
    </r>
  </si>
  <si>
    <r>
      <rPr>
        <sz val="8"/>
        <rFont val="Times New Roman"/>
        <family val="1"/>
      </rPr>
      <t>1984/85</t>
    </r>
  </si>
  <si>
    <r>
      <rPr>
        <sz val="8"/>
        <rFont val="Times New Roman"/>
        <family val="1"/>
      </rPr>
      <t>1985/86</t>
    </r>
  </si>
  <si>
    <r>
      <rPr>
        <sz val="8"/>
        <rFont val="Times New Roman"/>
        <family val="1"/>
      </rPr>
      <t>1986/87</t>
    </r>
  </si>
  <si>
    <r>
      <rPr>
        <sz val="8"/>
        <rFont val="Times New Roman"/>
        <family val="1"/>
      </rPr>
      <t>Agriculture, Irrigation &amp; Forestr</t>
    </r>
  </si>
  <si>
    <r>
      <rPr>
        <sz val="8"/>
        <rFont val="Times New Roman"/>
        <family val="1"/>
      </rPr>
      <t>Transport and Communication</t>
    </r>
  </si>
  <si>
    <r>
      <rPr>
        <sz val="8"/>
        <rFont val="Times New Roman"/>
        <family val="1"/>
      </rPr>
      <t>Power</t>
    </r>
  </si>
  <si>
    <r>
      <rPr>
        <sz val="8"/>
        <rFont val="Times New Roman"/>
        <family val="1"/>
      </rPr>
      <t>Industry &amp; Mining</t>
    </r>
  </si>
  <si>
    <r>
      <rPr>
        <sz val="8"/>
        <rFont val="Times New Roman"/>
        <family val="1"/>
      </rPr>
      <t>Rural Development</t>
    </r>
  </si>
  <si>
    <r>
      <rPr>
        <sz val="8"/>
        <rFont val="Times New Roman"/>
        <family val="1"/>
      </rPr>
      <t>Water Supply &amp; Sewerage</t>
    </r>
  </si>
  <si>
    <r>
      <rPr>
        <sz val="8"/>
        <rFont val="Times New Roman"/>
        <family val="1"/>
      </rPr>
      <t>Education</t>
    </r>
  </si>
  <si>
    <r>
      <rPr>
        <b/>
        <i/>
        <sz val="8"/>
        <rFont val="Times New Roman"/>
        <family val="1"/>
      </rPr>
      <t>-</t>
    </r>
  </si>
  <si>
    <r>
      <rPr>
        <sz val="8"/>
        <rFont val="Times New Roman"/>
        <family val="1"/>
      </rPr>
      <t>Health</t>
    </r>
  </si>
  <si>
    <r>
      <rPr>
        <sz val="8"/>
        <rFont val="Times New Roman"/>
        <family val="1"/>
      </rPr>
      <t>Others</t>
    </r>
  </si>
  <si>
    <r>
      <rPr>
        <b/>
        <sz val="8"/>
        <rFont val="Times New Roman"/>
        <family val="1"/>
      </rPr>
      <t>Total</t>
    </r>
  </si>
  <si>
    <t>Foreign Aid Commitment by Sectors
Rs. in ten million</t>
  </si>
  <si>
    <r>
      <rPr>
        <sz val="8"/>
        <rFont val="Times New Roman"/>
        <family val="1"/>
      </rPr>
      <t>1987/88</t>
    </r>
  </si>
  <si>
    <r>
      <rPr>
        <sz val="8"/>
        <rFont val="Times New Roman"/>
        <family val="1"/>
      </rPr>
      <t>1988/89</t>
    </r>
  </si>
  <si>
    <r>
      <rPr>
        <sz val="8"/>
        <rFont val="Times New Roman"/>
        <family val="1"/>
      </rPr>
      <t>1989/90</t>
    </r>
  </si>
  <si>
    <r>
      <rPr>
        <sz val="8"/>
        <rFont val="Times New Roman"/>
        <family val="1"/>
      </rPr>
      <t>1990/91</t>
    </r>
  </si>
  <si>
    <r>
      <rPr>
        <sz val="8"/>
        <rFont val="Times New Roman"/>
        <family val="1"/>
      </rPr>
      <t>1991/92</t>
    </r>
  </si>
  <si>
    <r>
      <rPr>
        <sz val="8"/>
        <rFont val="Times New Roman"/>
        <family val="1"/>
      </rPr>
      <t>1992/93</t>
    </r>
  </si>
  <si>
    <r>
      <rPr>
        <sz val="8"/>
        <rFont val="Times New Roman"/>
        <family val="1"/>
      </rPr>
      <t>1993/94</t>
    </r>
  </si>
  <si>
    <r>
      <rPr>
        <sz val="8"/>
        <rFont val="Times New Roman"/>
        <family val="1"/>
      </rPr>
      <t>1994/95</t>
    </r>
  </si>
  <si>
    <r>
      <rPr>
        <sz val="8"/>
        <rFont val="Times New Roman"/>
        <family val="1"/>
      </rPr>
      <t>1995/96</t>
    </r>
  </si>
  <si>
    <r>
      <rPr>
        <sz val="8"/>
        <rFont val="Times New Roman"/>
        <family val="1"/>
      </rPr>
      <t>1996/97</t>
    </r>
  </si>
  <si>
    <r>
      <rPr>
        <sz val="8"/>
        <rFont val="Times New Roman"/>
        <family val="1"/>
      </rPr>
      <t>1997/98</t>
    </r>
  </si>
  <si>
    <r>
      <rPr>
        <sz val="8"/>
        <rFont val="Times New Roman"/>
        <family val="1"/>
      </rPr>
      <t>1998/99</t>
    </r>
  </si>
  <si>
    <r>
      <rPr>
        <sz val="8"/>
        <rFont val="Times New Roman"/>
        <family val="1"/>
      </rPr>
      <t>1999/00</t>
    </r>
  </si>
  <si>
    <r>
      <rPr>
        <sz val="8"/>
        <rFont val="Times New Roman"/>
        <family val="1"/>
      </rPr>
      <t>2000/01</t>
    </r>
  </si>
  <si>
    <r>
      <rPr>
        <sz val="8"/>
        <rFont val="Times New Roman"/>
        <family val="1"/>
      </rPr>
      <t>2001/02#</t>
    </r>
  </si>
  <si>
    <r>
      <rPr>
        <sz val="8"/>
        <rFont val="Times New Roman"/>
        <family val="1"/>
      </rPr>
      <t>2002/03#</t>
    </r>
  </si>
  <si>
    <r>
      <rPr>
        <sz val="8"/>
        <rFont val="Times New Roman"/>
        <family val="1"/>
      </rPr>
      <t>2003/04#</t>
    </r>
  </si>
  <si>
    <r>
      <rPr>
        <sz val="8"/>
        <rFont val="Times New Roman"/>
        <family val="1"/>
      </rPr>
      <t>2004/05#</t>
    </r>
  </si>
  <si>
    <r>
      <rPr>
        <sz val="8"/>
        <rFont val="Times New Roman"/>
        <family val="1"/>
      </rPr>
      <t>2005/06#</t>
    </r>
  </si>
  <si>
    <r>
      <rPr>
        <sz val="8"/>
        <rFont val="Times New Roman"/>
        <family val="1"/>
      </rPr>
      <t>2006/07#</t>
    </r>
  </si>
  <si>
    <r>
      <rPr>
        <sz val="8"/>
        <rFont val="Times New Roman"/>
        <family val="1"/>
      </rPr>
      <t>2007/08#</t>
    </r>
  </si>
  <si>
    <r>
      <rPr>
        <sz val="8"/>
        <rFont val="Times New Roman"/>
        <family val="1"/>
      </rPr>
      <t>2008/09#</t>
    </r>
  </si>
  <si>
    <r>
      <rPr>
        <sz val="8"/>
        <rFont val="Times New Roman"/>
        <family val="1"/>
      </rPr>
      <t>2009/10#</t>
    </r>
  </si>
  <si>
    <r>
      <rPr>
        <sz val="8"/>
        <rFont val="Times New Roman"/>
        <family val="1"/>
      </rPr>
      <t>2010/11#</t>
    </r>
  </si>
  <si>
    <r>
      <rPr>
        <sz val="8"/>
        <rFont val="Times New Roman"/>
        <family val="1"/>
      </rPr>
      <t>Agriculture, Irrigation &amp; Forestry</t>
    </r>
  </si>
  <si>
    <r>
      <rPr>
        <sz val="8"/>
        <rFont val="Times New Roman"/>
        <family val="1"/>
      </rPr>
      <t xml:space="preserve">#  Note
</t>
    </r>
    <r>
      <rPr>
        <sz val="8"/>
        <rFont val="Times New Roman"/>
        <family val="1"/>
      </rPr>
      <t xml:space="preserve">1) Land reform : In agricalture
</t>
    </r>
    <r>
      <rPr>
        <sz val="8"/>
        <rFont val="Times New Roman"/>
        <family val="1"/>
      </rPr>
      <t xml:space="preserve">2) Physical Planning : In drinking water
</t>
    </r>
    <r>
      <rPr>
        <sz val="8"/>
        <rFont val="Times New Roman"/>
        <family val="1"/>
      </rPr>
      <t xml:space="preserve">3) Tourism and civil aviation : In industry
</t>
    </r>
    <r>
      <rPr>
        <sz val="8"/>
        <rFont val="Times New Roman"/>
        <family val="1"/>
      </rPr>
      <t>4) Supplies : In rural development Source : Ministry of Finanace</t>
    </r>
  </si>
  <si>
    <t>Rs in ten millions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</si>
  <si>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</si>
  <si>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</si>
  <si>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</si>
  <si>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</si>
  <si>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</si>
  <si>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</si>
  <si>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</si>
  <si>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</si>
  <si>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</si>
  <si>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</si>
  <si>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Rs. In 10 Million</t>
  </si>
  <si>
    <t>Heading</t>
  </si>
  <si>
    <t>Fiscal Year</t>
  </si>
  <si>
    <t>२०६३/६४</t>
  </si>
  <si>
    <t>२०६४/६५</t>
  </si>
  <si>
    <t>2008/09</t>
  </si>
  <si>
    <t>2009/10</t>
  </si>
  <si>
    <t>2010/11</t>
  </si>
  <si>
    <t>२०७5/७6</t>
  </si>
  <si>
    <t>1. Bilateral</t>
  </si>
  <si>
    <t>Grant</t>
  </si>
  <si>
    <t>Loan</t>
  </si>
  <si>
    <t>2. Multilateral</t>
  </si>
  <si>
    <t xml:space="preserve">3. Total  </t>
  </si>
  <si>
    <t>शीर्षक</t>
  </si>
  <si>
    <t xml:space="preserve">आर्थिक वर्ष </t>
  </si>
  <si>
    <t>२०६५/६६</t>
  </si>
  <si>
    <t>Grants</t>
  </si>
  <si>
    <t>Loans</t>
  </si>
  <si>
    <t>3. Others</t>
  </si>
  <si>
    <t xml:space="preserve">4. Total  </t>
  </si>
  <si>
    <t xml:space="preserve">Source: Financial Comptroller General Office, 2021                                                                                                       </t>
  </si>
  <si>
    <t xml:space="preserve"> Utilization of Foreign Assistance By Source</t>
  </si>
  <si>
    <t>01 General public services</t>
  </si>
  <si>
    <t>01.1 Executive and legislative organs, financial, foreign affairs</t>
  </si>
  <si>
    <t>01.2 Foreign economic Assistance</t>
  </si>
  <si>
    <t>01.3 General Services</t>
  </si>
  <si>
    <t>01.5 General Research and Development Service</t>
  </si>
  <si>
    <t>01.6 General Services; not classified elsewhere</t>
  </si>
  <si>
    <t>01.8 Transfers of a general nature between various levels of government</t>
  </si>
  <si>
    <t>02 Defence</t>
  </si>
  <si>
    <t>02.2 Civil Security</t>
  </si>
  <si>
    <t>03 Public Order and Safety</t>
  </si>
  <si>
    <t>03.1 Police Service</t>
  </si>
  <si>
    <t>03.3 Law Courts</t>
  </si>
  <si>
    <t>03.6 Public Order and Security-not classified elsewhere</t>
  </si>
  <si>
    <t>04 Economic Affairs</t>
  </si>
  <si>
    <t>04.1 General Economic, Commercial and Labour Affairs</t>
  </si>
  <si>
    <t>04.2 Agriculture, Forestry, Fishing and Hunting</t>
  </si>
  <si>
    <t>04.3 Fuel and Energy</t>
  </si>
  <si>
    <t>04.4 Mineral, Manufacturing and Constructions</t>
  </si>
  <si>
    <t>04.5 Transport</t>
  </si>
  <si>
    <t>04.6 Communications</t>
  </si>
  <si>
    <t>04.7 Other Industries</t>
  </si>
  <si>
    <t>04.8 Research and Development-Economic Affairs</t>
  </si>
  <si>
    <t>04.9 Economic Affairs- not classified elsewhere</t>
  </si>
  <si>
    <t>05 Environmental Protection</t>
  </si>
  <si>
    <t>05.1 Waste Management</t>
  </si>
  <si>
    <t>05.2 Sewage Management</t>
  </si>
  <si>
    <t>05.4 Bio-diversity and Soil Conservation</t>
  </si>
  <si>
    <t>05.5 Research and Development-Environment Conservations</t>
  </si>
  <si>
    <t>05.6 Environment Protection - Not Classified Elsewhere</t>
  </si>
  <si>
    <t>06Housing and Community Amenties</t>
  </si>
  <si>
    <t>06.1 Housing Development</t>
  </si>
  <si>
    <t>06.2 Community Development</t>
  </si>
  <si>
    <t>06.3 Drinking Water</t>
  </si>
  <si>
    <t>06.6 Housing and Community Amenties - Not Classified Elsewhere</t>
  </si>
  <si>
    <t>07 Health</t>
  </si>
  <si>
    <t>07.1 Medical Productions,Appliances and Equipments</t>
  </si>
  <si>
    <t>07.2 Out Patient Service</t>
  </si>
  <si>
    <t>07.3 Hospital Service</t>
  </si>
  <si>
    <t>07.4 Public Health Service</t>
  </si>
  <si>
    <t>07.5 Research Service</t>
  </si>
  <si>
    <t>08 Recreation, Culture and Religion</t>
  </si>
  <si>
    <t>08.1 Recreational and Sport Services</t>
  </si>
  <si>
    <t>08.3 Broadcasting and Publishing Services</t>
  </si>
  <si>
    <t>09 Education</t>
  </si>
  <si>
    <t>09.1 Pre-primary and Primary Education</t>
  </si>
  <si>
    <t>09.5 Education not classified by Levels (Informal Education)</t>
  </si>
  <si>
    <t>09.6 Subsidiary Services for Education</t>
  </si>
  <si>
    <t>09.8 Education-Not Classified Elsewhere</t>
  </si>
  <si>
    <t>10 Social Security</t>
  </si>
  <si>
    <t>10.4 Family and Child Welfare</t>
  </si>
  <si>
    <t>10.7 Social Exclusive</t>
  </si>
  <si>
    <t>10.9 Social Security-Not Classified Elsewhere</t>
  </si>
  <si>
    <t xml:space="preserve">Source: Financial Comptroller General Office, 2021           </t>
  </si>
  <si>
    <t>#  Direct Payment amount has been included in the expenditure of FY 2018/19 and FY 2019/20</t>
  </si>
  <si>
    <t xml:space="preserve"> Service and Functional Utilization of Foreign Grant (Rs. In 10 Million)</t>
  </si>
  <si>
    <t>07.6 Health-Not classified elsewhere</t>
  </si>
  <si>
    <t>Total</t>
  </si>
  <si>
    <t>Expenditure on financial provision from foreign grant</t>
  </si>
  <si>
    <t>Grand total</t>
  </si>
  <si>
    <t>10.5 Unemployment</t>
  </si>
  <si>
    <t>Utilization of Foreign Loan (Rs. In 10 Million)</t>
  </si>
  <si>
    <t>01.4 General basic services</t>
  </si>
  <si>
    <t>03 Public peace security</t>
  </si>
  <si>
    <t>03.3 Court</t>
  </si>
  <si>
    <t>03.6 Public peace security-Not classified elsewhere</t>
  </si>
  <si>
    <t>06.2 Community development</t>
  </si>
  <si>
    <t>07.5 Research service</t>
  </si>
  <si>
    <t>08 Recreation culture and religion</t>
  </si>
  <si>
    <t>08.1 Recreational and sport services</t>
  </si>
  <si>
    <t>Financial provision expenditure from foreign loan</t>
  </si>
  <si>
    <r>
      <rPr>
        <sz val="5.5"/>
        <rFont val="Times New Roman"/>
        <family val="1"/>
      </rPr>
      <t>Rs. in ten million</t>
    </r>
  </si>
  <si>
    <r>
      <rPr>
        <sz val="5.5"/>
        <rFont val="Times New Roman"/>
        <family val="1"/>
      </rPr>
      <t>Source</t>
    </r>
  </si>
  <si>
    <r>
      <rPr>
        <sz val="5.5"/>
        <rFont val="Times New Roman"/>
        <family val="1"/>
      </rPr>
      <t>1975/76</t>
    </r>
  </si>
  <si>
    <r>
      <rPr>
        <sz val="5.5"/>
        <rFont val="Times New Roman"/>
        <family val="1"/>
      </rPr>
      <t>1976/77</t>
    </r>
  </si>
  <si>
    <r>
      <rPr>
        <sz val="5.5"/>
        <rFont val="Times New Roman"/>
        <family val="1"/>
      </rPr>
      <t>1977/78</t>
    </r>
  </si>
  <si>
    <r>
      <rPr>
        <sz val="5.5"/>
        <rFont val="Times New Roman"/>
        <family val="1"/>
      </rPr>
      <t>1978/79</t>
    </r>
  </si>
  <si>
    <r>
      <rPr>
        <sz val="5.5"/>
        <rFont val="Times New Roman"/>
        <family val="1"/>
      </rPr>
      <t>1979/80</t>
    </r>
  </si>
  <si>
    <r>
      <rPr>
        <sz val="5.5"/>
        <rFont val="Times New Roman"/>
        <family val="1"/>
      </rPr>
      <t>1980/81</t>
    </r>
  </si>
  <si>
    <r>
      <rPr>
        <sz val="5.5"/>
        <rFont val="Times New Roman"/>
        <family val="1"/>
      </rPr>
      <t>1981/82</t>
    </r>
  </si>
  <si>
    <r>
      <rPr>
        <sz val="5.5"/>
        <rFont val="Times New Roman"/>
        <family val="1"/>
      </rPr>
      <t>1982/83</t>
    </r>
  </si>
  <si>
    <r>
      <rPr>
        <sz val="5.5"/>
        <rFont val="Times New Roman"/>
        <family val="1"/>
      </rPr>
      <t>1983/84</t>
    </r>
  </si>
  <si>
    <r>
      <rPr>
        <sz val="5.5"/>
        <rFont val="Times New Roman"/>
        <family val="1"/>
      </rPr>
      <t>1984/85</t>
    </r>
  </si>
  <si>
    <r>
      <rPr>
        <sz val="5.5"/>
        <rFont val="Times New Roman"/>
        <family val="1"/>
      </rPr>
      <t>1985/86</t>
    </r>
  </si>
  <si>
    <r>
      <rPr>
        <sz val="5.5"/>
        <rFont val="Times New Roman"/>
        <family val="1"/>
      </rPr>
      <t>1986/87</t>
    </r>
  </si>
  <si>
    <r>
      <rPr>
        <sz val="5.5"/>
        <rFont val="Times New Roman"/>
        <family val="1"/>
      </rPr>
      <t>1987/88</t>
    </r>
  </si>
  <si>
    <r>
      <rPr>
        <sz val="5.5"/>
        <rFont val="Times New Roman"/>
        <family val="1"/>
      </rPr>
      <t>1988/89</t>
    </r>
  </si>
  <si>
    <r>
      <rPr>
        <sz val="5.5"/>
        <rFont val="Times New Roman"/>
        <family val="1"/>
      </rPr>
      <t>1989/90</t>
    </r>
  </si>
  <si>
    <r>
      <rPr>
        <sz val="5.5"/>
        <rFont val="Times New Roman"/>
        <family val="1"/>
      </rPr>
      <t>1990/91</t>
    </r>
  </si>
  <si>
    <r>
      <rPr>
        <b/>
        <sz val="5.5"/>
        <rFont val="Times New Roman"/>
        <family val="1"/>
      </rPr>
      <t>1. Bilateral</t>
    </r>
  </si>
  <si>
    <r>
      <rPr>
        <sz val="5.5"/>
        <rFont val="Times New Roman"/>
        <family val="1"/>
      </rPr>
      <t>Grant</t>
    </r>
  </si>
  <si>
    <r>
      <rPr>
        <sz val="5.5"/>
        <rFont val="Times New Roman"/>
        <family val="1"/>
      </rPr>
      <t>Loan</t>
    </r>
  </si>
  <si>
    <r>
      <rPr>
        <b/>
        <sz val="5.5"/>
        <rFont val="Times New Roman"/>
        <family val="1"/>
      </rPr>
      <t>2. Multilateral</t>
    </r>
  </si>
  <si>
    <r>
      <rPr>
        <b/>
        <sz val="5.5"/>
        <rFont val="Times New Roman"/>
        <family val="1"/>
      </rPr>
      <t>3. Total</t>
    </r>
  </si>
  <si>
    <r>
      <rPr>
        <sz val="5.5"/>
        <rFont val="Times New Roman"/>
        <family val="1"/>
      </rPr>
      <t>626.94*</t>
    </r>
  </si>
  <si>
    <r>
      <rPr>
        <sz val="5.5"/>
        <rFont val="Times New Roman"/>
        <family val="1"/>
      </rPr>
      <t>Source: Financial Comptroller General Office</t>
    </r>
  </si>
  <si>
    <t>596.17**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</si>
  <si>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</si>
  <si>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</si>
  <si>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</si>
  <si>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</si>
  <si>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</si>
  <si>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</si>
  <si>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</si>
  <si>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</si>
  <si>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</si>
  <si>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</si>
  <si>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</si>
  <si>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</si>
  <si>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</si>
  <si>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</si>
  <si>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</si>
  <si>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</si>
  <si>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1991/92</t>
  </si>
  <si>
    <r>
      <rPr>
        <sz val="5"/>
        <rFont val="Times New Roman"/>
        <family val="1"/>
      </rPr>
      <t>Sector</t>
    </r>
  </si>
  <si>
    <r>
      <rPr>
        <sz val="5"/>
        <rFont val="Times New Roman"/>
        <family val="1"/>
      </rPr>
      <t>1975/76</t>
    </r>
  </si>
  <si>
    <r>
      <rPr>
        <sz val="5"/>
        <rFont val="Times New Roman"/>
        <family val="1"/>
      </rPr>
      <t>1976/77</t>
    </r>
  </si>
  <si>
    <r>
      <rPr>
        <sz val="5"/>
        <rFont val="Times New Roman"/>
        <family val="1"/>
      </rPr>
      <t>1977/78</t>
    </r>
  </si>
  <si>
    <r>
      <rPr>
        <sz val="5"/>
        <rFont val="Times New Roman"/>
        <family val="1"/>
      </rPr>
      <t>1978/79</t>
    </r>
  </si>
  <si>
    <r>
      <rPr>
        <sz val="5"/>
        <rFont val="Times New Roman"/>
        <family val="1"/>
      </rPr>
      <t>1979/80</t>
    </r>
  </si>
  <si>
    <r>
      <rPr>
        <sz val="5"/>
        <rFont val="Times New Roman"/>
        <family val="1"/>
      </rPr>
      <t>1980/81</t>
    </r>
  </si>
  <si>
    <r>
      <rPr>
        <sz val="5"/>
        <rFont val="Times New Roman"/>
        <family val="1"/>
      </rPr>
      <t>1981/82</t>
    </r>
  </si>
  <si>
    <r>
      <rPr>
        <sz val="5"/>
        <rFont val="Times New Roman"/>
        <family val="1"/>
      </rPr>
      <t>Grant</t>
    </r>
  </si>
  <si>
    <r>
      <rPr>
        <sz val="5"/>
        <rFont val="Times New Roman"/>
        <family val="1"/>
      </rPr>
      <t>Loan</t>
    </r>
  </si>
  <si>
    <r>
      <rPr>
        <sz val="5"/>
        <rFont val="Times New Roman"/>
        <family val="1"/>
      </rPr>
      <t>Total</t>
    </r>
  </si>
  <si>
    <r>
      <rPr>
        <b/>
        <sz val="5"/>
        <rFont val="Times New Roman"/>
        <family val="1"/>
      </rPr>
      <t>Agriculture, Irrigation and Forestry</t>
    </r>
  </si>
  <si>
    <r>
      <rPr>
        <sz val="5"/>
        <rFont val="Times New Roman"/>
        <family val="1"/>
      </rPr>
      <t>Agriculture</t>
    </r>
  </si>
  <si>
    <r>
      <rPr>
        <sz val="5"/>
        <rFont val="Times New Roman"/>
        <family val="1"/>
      </rPr>
      <t>Irrigation</t>
    </r>
  </si>
  <si>
    <r>
      <rPr>
        <sz val="5"/>
        <rFont val="Times New Roman"/>
        <family val="1"/>
      </rPr>
      <t>Forest</t>
    </r>
  </si>
  <si>
    <r>
      <rPr>
        <sz val="5"/>
        <rFont val="Times New Roman"/>
        <family val="1"/>
      </rPr>
      <t>Others+</t>
    </r>
  </si>
  <si>
    <r>
      <rPr>
        <b/>
        <sz val="5"/>
        <rFont val="Times New Roman"/>
        <family val="1"/>
      </rPr>
      <t>Transport, Power and Communication</t>
    </r>
  </si>
  <si>
    <r>
      <rPr>
        <sz val="5"/>
        <rFont val="Times New Roman"/>
        <family val="1"/>
      </rPr>
      <t>Transport</t>
    </r>
  </si>
  <si>
    <r>
      <rPr>
        <sz val="5"/>
        <rFont val="Times New Roman"/>
        <family val="1"/>
      </rPr>
      <t>Power</t>
    </r>
  </si>
  <si>
    <r>
      <rPr>
        <sz val="5"/>
        <rFont val="Times New Roman"/>
        <family val="1"/>
      </rPr>
      <t>Communication</t>
    </r>
  </si>
  <si>
    <r>
      <rPr>
        <b/>
        <sz val="5"/>
        <rFont val="Times New Roman"/>
        <family val="1"/>
      </rPr>
      <t>Industry and Commerce</t>
    </r>
  </si>
  <si>
    <r>
      <rPr>
        <b/>
        <sz val="5"/>
        <rFont val="Times New Roman"/>
        <family val="1"/>
      </rPr>
      <t>Social Services</t>
    </r>
  </si>
  <si>
    <r>
      <rPr>
        <sz val="5"/>
        <rFont val="Times New Roman"/>
        <family val="1"/>
      </rPr>
      <t>Education</t>
    </r>
  </si>
  <si>
    <r>
      <rPr>
        <sz val="5"/>
        <rFont val="Times New Roman"/>
        <family val="1"/>
      </rPr>
      <t>Health</t>
    </r>
  </si>
  <si>
    <r>
      <rPr>
        <sz val="5"/>
        <rFont val="Times New Roman"/>
        <family val="1"/>
      </rPr>
      <t>Drinking Water</t>
    </r>
  </si>
  <si>
    <r>
      <rPr>
        <sz val="5"/>
        <rFont val="Times New Roman"/>
        <family val="1"/>
      </rPr>
      <t>Others++</t>
    </r>
  </si>
  <si>
    <r>
      <rPr>
        <sz val="5"/>
        <rFont val="Times New Roman"/>
        <family val="1"/>
      </rPr>
      <t>Others+++</t>
    </r>
  </si>
  <si>
    <r>
      <rPr>
        <b/>
        <sz val="5"/>
        <rFont val="Times New Roman"/>
        <family val="1"/>
      </rPr>
      <t>Total</t>
    </r>
  </si>
  <si>
    <r>
      <rPr>
        <sz val="5"/>
        <rFont val="Times New Roman"/>
        <family val="1"/>
      </rPr>
      <t>Cont….</t>
    </r>
  </si>
  <si>
    <r>
      <rPr>
        <sz val="5"/>
        <rFont val="Times New Roman"/>
        <family val="1"/>
      </rPr>
      <t>1982/83</t>
    </r>
  </si>
  <si>
    <r>
      <rPr>
        <sz val="5"/>
        <rFont val="Times New Roman"/>
        <family val="1"/>
      </rPr>
      <t>1983/84</t>
    </r>
  </si>
  <si>
    <r>
      <rPr>
        <sz val="5"/>
        <rFont val="Times New Roman"/>
        <family val="1"/>
      </rPr>
      <t>1984/85</t>
    </r>
  </si>
  <si>
    <r>
      <rPr>
        <sz val="5"/>
        <rFont val="Times New Roman"/>
        <family val="1"/>
      </rPr>
      <t>1985/86</t>
    </r>
  </si>
  <si>
    <r>
      <rPr>
        <sz val="5"/>
        <rFont val="Times New Roman"/>
        <family val="1"/>
      </rPr>
      <t>1986/87</t>
    </r>
  </si>
  <si>
    <r>
      <rPr>
        <sz val="5"/>
        <rFont val="Times New Roman"/>
        <family val="1"/>
      </rPr>
      <t>1987/88</t>
    </r>
  </si>
  <si>
    <r>
      <rPr>
        <sz val="5"/>
        <rFont val="Times New Roman"/>
        <family val="1"/>
      </rPr>
      <t>1988/89</t>
    </r>
  </si>
  <si>
    <r>
      <rPr>
        <sz val="5"/>
        <rFont val="Times New Roman"/>
        <family val="1"/>
      </rPr>
      <t>-</t>
    </r>
  </si>
  <si>
    <r>
      <rPr>
        <sz val="5"/>
        <rFont val="Times New Roman"/>
        <family val="1"/>
      </rPr>
      <t>1989/90</t>
    </r>
  </si>
  <si>
    <r>
      <rPr>
        <sz val="5"/>
        <rFont val="Times New Roman"/>
        <family val="1"/>
      </rPr>
      <t>1990/91</t>
    </r>
  </si>
  <si>
    <r>
      <rPr>
        <sz val="5"/>
        <rFont val="Times New Roman"/>
        <family val="1"/>
      </rPr>
      <t>1991/92</t>
    </r>
  </si>
  <si>
    <r>
      <rPr>
        <sz val="5"/>
        <rFont val="Times New Roman"/>
        <family val="1"/>
      </rPr>
      <t>1992/93</t>
    </r>
  </si>
  <si>
    <r>
      <rPr>
        <sz val="5"/>
        <rFont val="Times New Roman"/>
        <family val="1"/>
      </rPr>
      <t>1993/94</t>
    </r>
  </si>
  <si>
    <r>
      <rPr>
        <sz val="5"/>
        <rFont val="Times New Roman"/>
        <family val="1"/>
      </rPr>
      <t>1994/95</t>
    </r>
  </si>
  <si>
    <r>
      <rPr>
        <sz val="5"/>
        <rFont val="Times New Roman"/>
        <family val="1"/>
      </rPr>
      <t>1995/96</t>
    </r>
  </si>
  <si>
    <r>
      <rPr>
        <b/>
        <sz val="5"/>
        <rFont val="Times New Roman"/>
        <family val="1"/>
      </rPr>
      <t>-</t>
    </r>
  </si>
  <si>
    <r>
      <rPr>
        <b/>
        <sz val="5"/>
        <rFont val="Times New Roman"/>
        <family val="1"/>
      </rPr>
      <t>626.94*</t>
    </r>
  </si>
  <si>
    <r>
      <rPr>
        <b/>
        <sz val="5"/>
        <rFont val="Times New Roman"/>
        <family val="1"/>
      </rPr>
      <t>596.17**</t>
    </r>
  </si>
  <si>
    <r>
      <rPr>
        <sz val="5"/>
        <rFont val="Times New Roman"/>
        <family val="1"/>
      </rPr>
      <t>1996/97</t>
    </r>
  </si>
  <si>
    <r>
      <rPr>
        <sz val="5"/>
        <rFont val="Times New Roman"/>
        <family val="1"/>
      </rPr>
      <t>1997/98</t>
    </r>
  </si>
  <si>
    <r>
      <rPr>
        <sz val="5"/>
        <rFont val="Times New Roman"/>
        <family val="1"/>
      </rPr>
      <t>1998/99</t>
    </r>
  </si>
  <si>
    <r>
      <rPr>
        <sz val="5"/>
        <rFont val="Times New Roman"/>
        <family val="1"/>
      </rPr>
      <t>1999/00</t>
    </r>
  </si>
  <si>
    <r>
      <rPr>
        <sz val="5"/>
        <rFont val="Times New Roman"/>
        <family val="1"/>
      </rPr>
      <t>2000/01</t>
    </r>
  </si>
  <si>
    <r>
      <rPr>
        <sz val="5"/>
        <rFont val="Times New Roman"/>
        <family val="1"/>
      </rPr>
      <t>2001/02</t>
    </r>
  </si>
  <si>
    <r>
      <rPr>
        <sz val="5"/>
        <rFont val="Times New Roman"/>
        <family val="1"/>
      </rPr>
      <t>2002/03</t>
    </r>
  </si>
  <si>
    <r>
      <rPr>
        <sz val="5"/>
        <rFont val="Times New Roman"/>
        <family val="1"/>
      </rPr>
      <t>2003/04</t>
    </r>
  </si>
  <si>
    <r>
      <rPr>
        <sz val="5"/>
        <rFont val="Times New Roman"/>
        <family val="1"/>
      </rPr>
      <t>2004/05</t>
    </r>
  </si>
  <si>
    <r>
      <rPr>
        <sz val="5"/>
        <rFont val="Times New Roman"/>
        <family val="1"/>
      </rPr>
      <t>2005/06</t>
    </r>
  </si>
  <si>
    <r>
      <rPr>
        <sz val="5"/>
        <rFont val="Times New Roman"/>
        <family val="1"/>
      </rPr>
      <t>2006/07</t>
    </r>
  </si>
  <si>
    <r>
      <rPr>
        <sz val="5"/>
        <rFont val="Times New Roman"/>
        <family val="1"/>
      </rPr>
      <t>2007/08</t>
    </r>
  </si>
  <si>
    <r>
      <rPr>
        <sz val="5"/>
        <rFont val="Times New Roman"/>
        <family val="1"/>
      </rPr>
      <t>2008/09</t>
    </r>
  </si>
  <si>
    <r>
      <rPr>
        <sz val="5"/>
        <rFont val="Times New Roman"/>
        <family val="1"/>
      </rPr>
      <t>2009/10</t>
    </r>
  </si>
  <si>
    <r>
      <rPr>
        <sz val="5"/>
        <rFont val="Times New Roman"/>
        <family val="1"/>
      </rPr>
      <t>2010/11</t>
    </r>
  </si>
  <si>
    <t>Foreign Aid Disbursement by Major Sources</t>
  </si>
  <si>
    <t>Foreign Aid Disbursement by Sectors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</si>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</sst>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0.000"/>
    <numFmt numFmtId="166" formatCode="[$-4000439]0.00"/>
  </numFmts>
  <fonts count="49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8.5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b/>
      <sz val="6"/>
      <color rgb="FF000000"/>
      <name val="Times New Roman"/>
      <family val="2"/>
    </font>
    <font>
      <sz val="6"/>
      <color rgb="FF000000"/>
      <name val="Times New Roman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000000"/>
      <name val="Times New Roman"/>
      <family val="2"/>
    </font>
    <font>
      <b/>
      <i/>
      <sz val="8"/>
      <color rgb="FF000000"/>
      <name val="Times New Roman"/>
      <family val="2"/>
    </font>
    <font>
      <b/>
      <i/>
      <sz val="8"/>
      <name val="Times New Roman"/>
      <family val="1"/>
    </font>
    <font>
      <b/>
      <sz val="8"/>
      <color rgb="FF000000"/>
      <name val="Times New Roman"/>
      <family val="2"/>
    </font>
    <font>
      <b/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b/>
      <sz val="9"/>
      <name val="Times New Roman"/>
      <family val="1"/>
    </font>
    <font>
      <sz val="7"/>
      <color theme="0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name val="Kalimati"/>
      <charset val="1"/>
    </font>
    <font>
      <b/>
      <sz val="10"/>
      <name val="Kalimati"/>
      <charset val="1"/>
    </font>
    <font>
      <b/>
      <sz val="11"/>
      <color theme="1"/>
      <name val="Kalimati"/>
      <charset val="1"/>
    </font>
    <font>
      <sz val="11"/>
      <color theme="1"/>
      <name val="Kalimati"/>
      <charset val="1"/>
    </font>
    <font>
      <b/>
      <sz val="14"/>
      <name val="Times New Roman"/>
      <family val="1"/>
    </font>
    <font>
      <b/>
      <sz val="10"/>
      <color theme="1"/>
      <name val="Kalimati"/>
      <charset val="1"/>
    </font>
    <font>
      <sz val="10"/>
      <color theme="1"/>
      <name val="Kalimati"/>
      <charset val="1"/>
    </font>
    <font>
      <b/>
      <sz val="7.5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b/>
      <sz val="5.5"/>
      <color rgb="FF000000"/>
      <name val="Times New Roman"/>
      <family val="2"/>
    </font>
    <font>
      <sz val="5.5"/>
      <color rgb="FF000000"/>
      <name val="Times New Roman"/>
      <family val="2"/>
    </font>
    <font>
      <sz val="6"/>
      <color rgb="FF000000"/>
      <name val="Times New Roman"/>
      <family val="1"/>
    </font>
    <font>
      <sz val="5"/>
      <name val="Times New Roman"/>
      <family val="1"/>
    </font>
    <font>
      <b/>
      <sz val="5"/>
      <name val="Times New Roman"/>
      <family val="1"/>
    </font>
    <font>
      <b/>
      <sz val="5"/>
      <color rgb="FF000000"/>
      <name val="Times New Roman"/>
      <family val="2"/>
    </font>
    <font>
      <sz val="5"/>
      <color rgb="FF000000"/>
      <name val="Times New Roman"/>
      <family val="2"/>
    </font>
    <font>
      <b/>
      <sz val="11"/>
      <color theme="1"/>
      <name val="Times"/>
      <family val="1"/>
    </font>
    <font>
      <b/>
      <sz val="11"/>
      <name val="Times"/>
      <family val="1"/>
    </font>
    <font>
      <b/>
      <sz val="10"/>
      <color theme="1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sz val="10"/>
      <color theme="1"/>
      <name val="Times"/>
      <family val="1"/>
    </font>
    <font>
      <sz val="11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" fillId="0" borderId="0"/>
  </cellStyleXfs>
  <cellXfs count="214">
    <xf numFmtId="0" fontId="0" fillId="0" borderId="0" xfId="0"/>
    <xf numFmtId="0" fontId="0" fillId="0" borderId="0" xfId="0" applyAlignment="1">
      <alignment horizontal="left" vertical="top"/>
    </xf>
    <xf numFmtId="0" fontId="3" fillId="0" borderId="6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horizontal="left" vertical="top" wrapText="1" indent="1"/>
    </xf>
    <xf numFmtId="0" fontId="0" fillId="0" borderId="9" xfId="0" applyBorder="1" applyAlignment="1">
      <alignment horizontal="left" vertical="center" wrapText="1"/>
    </xf>
    <xf numFmtId="2" fontId="6" fillId="0" borderId="9" xfId="0" applyNumberFormat="1" applyFont="1" applyBorder="1" applyAlignment="1">
      <alignment horizontal="right" vertical="top" shrinkToFit="1"/>
    </xf>
    <xf numFmtId="0" fontId="4" fillId="0" borderId="9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horizontal="right" vertical="top" shrinkToFit="1"/>
    </xf>
    <xf numFmtId="0" fontId="3" fillId="0" borderId="5" xfId="0" applyFont="1" applyBorder="1" applyAlignment="1">
      <alignment horizontal="left" vertical="top" wrapText="1" indent="1"/>
    </xf>
    <xf numFmtId="2" fontId="6" fillId="0" borderId="5" xfId="0" applyNumberFormat="1" applyFont="1" applyBorder="1" applyAlignment="1">
      <alignment horizontal="right" vertical="top" shrinkToFi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right" vertical="center" shrinkToFit="1"/>
    </xf>
    <xf numFmtId="2" fontId="6" fillId="0" borderId="1" xfId="0" applyNumberFormat="1" applyFont="1" applyBorder="1" applyAlignment="1">
      <alignment horizontal="left" vertical="center" shrinkToFit="1"/>
    </xf>
    <xf numFmtId="2" fontId="6" fillId="0" borderId="9" xfId="0" applyNumberFormat="1" applyFont="1" applyBorder="1" applyAlignment="1">
      <alignment horizontal="left" vertical="top" shrinkToFit="1"/>
    </xf>
    <xf numFmtId="0" fontId="3" fillId="0" borderId="9" xfId="0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left" vertical="top" shrinkToFit="1"/>
    </xf>
    <xf numFmtId="0" fontId="3" fillId="0" borderId="0" xfId="0" applyFont="1" applyAlignment="1">
      <alignment vertical="center" wrapText="1"/>
    </xf>
    <xf numFmtId="2" fontId="6" fillId="0" borderId="10" xfId="0" applyNumberFormat="1" applyFont="1" applyBorder="1" applyAlignment="1">
      <alignment vertical="top" shrinkToFit="1"/>
    </xf>
    <xf numFmtId="2" fontId="6" fillId="0" borderId="12" xfId="0" applyNumberFormat="1" applyFont="1" applyBorder="1" applyAlignment="1">
      <alignment vertical="top" shrinkToFi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2" fontId="5" fillId="0" borderId="7" xfId="0" applyNumberFormat="1" applyFont="1" applyBorder="1" applyAlignment="1">
      <alignment vertical="center" shrinkToFit="1"/>
    </xf>
    <xf numFmtId="2" fontId="5" fillId="0" borderId="10" xfId="0" applyNumberFormat="1" applyFont="1" applyBorder="1" applyAlignment="1">
      <alignment vertical="top" shrinkToFi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right" vertical="top" wrapText="1" indent="1"/>
    </xf>
    <xf numFmtId="0" fontId="7" fillId="0" borderId="6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right" vertical="top" shrinkToFit="1"/>
    </xf>
    <xf numFmtId="2" fontId="10" fillId="0" borderId="9" xfId="0" applyNumberFormat="1" applyFont="1" applyBorder="1" applyAlignment="1">
      <alignment horizontal="right" vertical="top" shrinkToFit="1"/>
    </xf>
    <xf numFmtId="1" fontId="10" fillId="0" borderId="9" xfId="0" applyNumberFormat="1" applyFont="1" applyBorder="1" applyAlignment="1">
      <alignment horizontal="right" vertical="top" shrinkToFit="1"/>
    </xf>
    <xf numFmtId="0" fontId="7" fillId="0" borderId="9" xfId="0" applyFont="1" applyBorder="1" applyAlignment="1">
      <alignment horizontal="left" vertical="top" wrapText="1"/>
    </xf>
    <xf numFmtId="2" fontId="9" fillId="0" borderId="9" xfId="0" applyNumberFormat="1" applyFont="1" applyBorder="1" applyAlignment="1">
      <alignment horizontal="right" vertical="top" shrinkToFit="1"/>
    </xf>
    <xf numFmtId="164" fontId="10" fillId="0" borderId="9" xfId="0" applyNumberFormat="1" applyFont="1" applyBorder="1" applyAlignment="1">
      <alignment horizontal="right" vertical="top" shrinkToFit="1"/>
    </xf>
    <xf numFmtId="0" fontId="11" fillId="0" borderId="9" xfId="0" applyFont="1" applyBorder="1" applyAlignment="1">
      <alignment horizontal="right" vertical="top" wrapText="1"/>
    </xf>
    <xf numFmtId="1" fontId="9" fillId="0" borderId="9" xfId="0" applyNumberFormat="1" applyFont="1" applyBorder="1" applyAlignment="1">
      <alignment horizontal="right" vertical="top" shrinkToFit="1"/>
    </xf>
    <xf numFmtId="164" fontId="9" fillId="0" borderId="9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2" fontId="10" fillId="0" borderId="5" xfId="0" applyNumberFormat="1" applyFont="1" applyBorder="1" applyAlignment="1">
      <alignment horizontal="right" vertical="top" shrinkToFit="1"/>
    </xf>
    <xf numFmtId="164" fontId="10" fillId="0" borderId="5" xfId="0" applyNumberFormat="1" applyFont="1" applyBorder="1" applyAlignment="1">
      <alignment horizontal="right" vertical="top" shrinkToFit="1"/>
    </xf>
    <xf numFmtId="0" fontId="8" fillId="0" borderId="1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right" vertical="top" shrinkToFit="1"/>
    </xf>
    <xf numFmtId="2" fontId="12" fillId="0" borderId="9" xfId="0" applyNumberFormat="1" applyFont="1" applyBorder="1" applyAlignment="1">
      <alignment horizontal="right" vertical="top" shrinkToFit="1"/>
    </xf>
    <xf numFmtId="165" fontId="9" fillId="0" borderId="9" xfId="0" applyNumberFormat="1" applyFont="1" applyBorder="1" applyAlignment="1">
      <alignment horizontal="right" vertical="top" shrinkToFit="1"/>
    </xf>
    <xf numFmtId="164" fontId="12" fillId="0" borderId="9" xfId="0" applyNumberFormat="1" applyFont="1" applyBorder="1" applyAlignment="1">
      <alignment horizontal="right" vertical="top" shrinkToFit="1"/>
    </xf>
    <xf numFmtId="2" fontId="12" fillId="0" borderId="1" xfId="0" applyNumberFormat="1" applyFont="1" applyBorder="1" applyAlignment="1">
      <alignment horizontal="left" vertical="top" indent="1" shrinkToFit="1"/>
    </xf>
    <xf numFmtId="2" fontId="10" fillId="0" borderId="5" xfId="0" applyNumberFormat="1" applyFont="1" applyBorder="1" applyAlignment="1">
      <alignment horizontal="left" vertical="top" shrinkToFit="1"/>
    </xf>
    <xf numFmtId="0" fontId="7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left" vertical="top" wrapText="1"/>
    </xf>
    <xf numFmtId="2" fontId="9" fillId="0" borderId="5" xfId="0" applyNumberFormat="1" applyFont="1" applyBorder="1" applyAlignment="1">
      <alignment horizontal="right" vertical="top" shrinkToFit="1"/>
    </xf>
    <xf numFmtId="0" fontId="8" fillId="0" borderId="6" xfId="0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right" vertical="center" shrinkToFit="1"/>
    </xf>
    <xf numFmtId="0" fontId="0" fillId="0" borderId="0" xfId="0" applyAlignment="1">
      <alignment vertical="top" wrapText="1"/>
    </xf>
    <xf numFmtId="2" fontId="6" fillId="0" borderId="19" xfId="0" applyNumberFormat="1" applyFont="1" applyBorder="1" applyAlignment="1">
      <alignment horizontal="center" vertical="center" shrinkToFit="1"/>
    </xf>
    <xf numFmtId="2" fontId="6" fillId="0" borderId="20" xfId="0" applyNumberFormat="1" applyFont="1" applyBorder="1" applyAlignment="1">
      <alignment horizontal="center" vertical="center" shrinkToFit="1"/>
    </xf>
    <xf numFmtId="0" fontId="19" fillId="2" borderId="0" xfId="1" applyFont="1" applyFill="1"/>
    <xf numFmtId="0" fontId="14" fillId="2" borderId="0" xfId="1" applyFont="1" applyFill="1" applyAlignment="1">
      <alignment horizontal="right"/>
    </xf>
    <xf numFmtId="0" fontId="13" fillId="0" borderId="15" xfId="1" applyFont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 wrapText="1"/>
    </xf>
    <xf numFmtId="2" fontId="20" fillId="2" borderId="16" xfId="1" applyNumberFormat="1" applyFont="1" applyFill="1" applyBorder="1" applyAlignment="1">
      <alignment horizontal="left" vertical="center"/>
    </xf>
    <xf numFmtId="166" fontId="8" fillId="2" borderId="16" xfId="1" applyNumberFormat="1" applyFont="1" applyFill="1" applyBorder="1"/>
    <xf numFmtId="2" fontId="14" fillId="2" borderId="16" xfId="1" applyNumberFormat="1" applyFont="1" applyFill="1" applyBorder="1" applyAlignment="1">
      <alignment vertical="center"/>
    </xf>
    <xf numFmtId="2" fontId="18" fillId="2" borderId="0" xfId="1" applyNumberFormat="1" applyFont="1" applyFill="1"/>
    <xf numFmtId="0" fontId="14" fillId="2" borderId="16" xfId="1" applyFont="1" applyFill="1" applyBorder="1" applyAlignment="1">
      <alignment horizontal="center" vertical="center"/>
    </xf>
    <xf numFmtId="166" fontId="7" fillId="2" borderId="16" xfId="1" applyNumberFormat="1" applyFont="1" applyFill="1" applyBorder="1"/>
    <xf numFmtId="43" fontId="19" fillId="2" borderId="0" xfId="1" applyNumberFormat="1" applyFont="1" applyFill="1"/>
    <xf numFmtId="2" fontId="20" fillId="2" borderId="16" xfId="1" applyNumberFormat="1" applyFont="1" applyFill="1" applyBorder="1" applyAlignment="1">
      <alignment horizontal="center" vertical="center"/>
    </xf>
    <xf numFmtId="2" fontId="19" fillId="2" borderId="0" xfId="1" applyNumberFormat="1" applyFont="1" applyFill="1"/>
    <xf numFmtId="0" fontId="7" fillId="2" borderId="0" xfId="1" applyFont="1" applyFill="1" applyAlignment="1">
      <alignment horizontal="left"/>
    </xf>
    <xf numFmtId="0" fontId="7" fillId="2" borderId="0" xfId="1" applyFont="1" applyFill="1"/>
    <xf numFmtId="0" fontId="17" fillId="2" borderId="0" xfId="1" applyFont="1" applyFill="1" applyAlignment="1">
      <alignment horizontal="center"/>
    </xf>
    <xf numFmtId="0" fontId="17" fillId="2" borderId="0" xfId="1" applyFont="1" applyFill="1"/>
    <xf numFmtId="0" fontId="14" fillId="2" borderId="0" xfId="1" applyFont="1" applyFill="1"/>
    <xf numFmtId="0" fontId="8" fillId="2" borderId="21" xfId="1" applyFont="1" applyFill="1" applyBorder="1" applyAlignment="1">
      <alignment vertical="center"/>
    </xf>
    <xf numFmtId="0" fontId="8" fillId="2" borderId="19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2" fontId="8" fillId="2" borderId="16" xfId="1" applyNumberFormat="1" applyFont="1" applyFill="1" applyBorder="1" applyAlignment="1">
      <alignment horizontal="left" vertical="center"/>
    </xf>
    <xf numFmtId="166" fontId="8" fillId="2" borderId="21" xfId="1" applyNumberFormat="1" applyFont="1" applyFill="1" applyBorder="1"/>
    <xf numFmtId="0" fontId="7" fillId="2" borderId="16" xfId="1" applyFont="1" applyFill="1" applyBorder="1" applyAlignment="1">
      <alignment horizontal="center" vertical="center"/>
    </xf>
    <xf numFmtId="166" fontId="7" fillId="2" borderId="21" xfId="1" applyNumberFormat="1" applyFont="1" applyFill="1" applyBorder="1"/>
    <xf numFmtId="2" fontId="8" fillId="2" borderId="16" xfId="1" applyNumberFormat="1" applyFont="1" applyFill="1" applyBorder="1" applyAlignment="1">
      <alignment horizontal="center" vertical="center"/>
    </xf>
    <xf numFmtId="2" fontId="21" fillId="2" borderId="0" xfId="1" applyNumberFormat="1" applyFont="1" applyFill="1"/>
    <xf numFmtId="0" fontId="8" fillId="2" borderId="21" xfId="1" quotePrefix="1" applyFont="1" applyFill="1" applyBorder="1" applyAlignment="1">
      <alignment horizontal="right" vertical="center"/>
    </xf>
    <xf numFmtId="0" fontId="8" fillId="2" borderId="16" xfId="1" quotePrefix="1" applyFont="1" applyFill="1" applyBorder="1" applyAlignment="1">
      <alignment horizontal="right" vertical="center"/>
    </xf>
    <xf numFmtId="0" fontId="19" fillId="2" borderId="0" xfId="1" applyFont="1" applyFill="1" applyAlignment="1">
      <alignment horizontal="center" vertical="center"/>
    </xf>
    <xf numFmtId="0" fontId="16" fillId="2" borderId="0" xfId="1" applyFont="1" applyFill="1"/>
    <xf numFmtId="0" fontId="23" fillId="2" borderId="16" xfId="1" applyFont="1" applyFill="1" applyBorder="1" applyAlignment="1">
      <alignment horizontal="center" vertical="center"/>
    </xf>
    <xf numFmtId="0" fontId="13" fillId="0" borderId="16" xfId="1" applyFont="1" applyBorder="1" applyAlignment="1">
      <alignment horizontal="left"/>
    </xf>
    <xf numFmtId="0" fontId="16" fillId="0" borderId="16" xfId="1" applyFont="1" applyBorder="1" applyAlignment="1">
      <alignment horizontal="left" indent="1"/>
    </xf>
    <xf numFmtId="0" fontId="24" fillId="3" borderId="16" xfId="1" applyFont="1" applyFill="1" applyBorder="1" applyAlignment="1">
      <alignment horizontal="right"/>
    </xf>
    <xf numFmtId="0" fontId="14" fillId="2" borderId="0" xfId="1" applyFont="1" applyFill="1" applyAlignment="1">
      <alignment vertical="center"/>
    </xf>
    <xf numFmtId="0" fontId="24" fillId="2" borderId="23" xfId="1" applyFont="1" applyFill="1" applyBorder="1"/>
    <xf numFmtId="0" fontId="23" fillId="2" borderId="23" xfId="1" applyFont="1" applyFill="1" applyBorder="1"/>
    <xf numFmtId="0" fontId="25" fillId="2" borderId="16" xfId="0" applyFont="1" applyFill="1" applyBorder="1" applyAlignment="1">
      <alignment horizontal="left" indent="2"/>
    </xf>
    <xf numFmtId="0" fontId="28" fillId="3" borderId="16" xfId="0" applyFont="1" applyFill="1" applyBorder="1" applyAlignment="1">
      <alignment horizontal="right"/>
    </xf>
    <xf numFmtId="0" fontId="27" fillId="2" borderId="16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left" indent="1"/>
    </xf>
    <xf numFmtId="0" fontId="26" fillId="2" borderId="16" xfId="0" applyFont="1" applyFill="1" applyBorder="1"/>
    <xf numFmtId="0" fontId="13" fillId="0" borderId="16" xfId="0" applyFont="1" applyBorder="1" applyAlignment="1">
      <alignment horizontal="left"/>
    </xf>
    <xf numFmtId="0" fontId="16" fillId="0" borderId="16" xfId="0" applyFont="1" applyBorder="1" applyAlignment="1">
      <alignment horizontal="left" indent="1"/>
    </xf>
    <xf numFmtId="0" fontId="30" fillId="2" borderId="16" xfId="0" applyFont="1" applyFill="1" applyBorder="1" applyAlignment="1">
      <alignment horizontal="right"/>
    </xf>
    <xf numFmtId="0" fontId="33" fillId="0" borderId="6" xfId="0" applyFont="1" applyBorder="1" applyAlignment="1">
      <alignment horizontal="left" vertical="top" wrapText="1"/>
    </xf>
    <xf numFmtId="2" fontId="35" fillId="0" borderId="1" xfId="0" applyNumberFormat="1" applyFont="1" applyBorder="1" applyAlignment="1">
      <alignment horizontal="right" vertical="top" shrinkToFit="1"/>
    </xf>
    <xf numFmtId="2" fontId="36" fillId="0" borderId="9" xfId="0" applyNumberFormat="1" applyFont="1" applyBorder="1" applyAlignment="1">
      <alignment horizontal="right" vertical="top" shrinkToFit="1"/>
    </xf>
    <xf numFmtId="2" fontId="35" fillId="0" borderId="9" xfId="0" applyNumberFormat="1" applyFont="1" applyBorder="1" applyAlignment="1">
      <alignment horizontal="right" vertical="top" shrinkToFit="1"/>
    </xf>
    <xf numFmtId="2" fontId="36" fillId="0" borderId="5" xfId="0" applyNumberFormat="1" applyFont="1" applyBorder="1" applyAlignment="1">
      <alignment horizontal="right" vertical="top" shrinkToFit="1"/>
    </xf>
    <xf numFmtId="0" fontId="33" fillId="0" borderId="5" xfId="0" applyFont="1" applyBorder="1" applyAlignment="1">
      <alignment horizontal="right" vertical="top" wrapText="1"/>
    </xf>
    <xf numFmtId="2" fontId="0" fillId="0" borderId="0" xfId="0" applyNumberFormat="1" applyAlignment="1">
      <alignment horizontal="left" vertical="top"/>
    </xf>
    <xf numFmtId="2" fontId="37" fillId="0" borderId="0" xfId="0" applyNumberFormat="1" applyFont="1" applyAlignment="1">
      <alignment horizontal="left" vertical="top"/>
    </xf>
    <xf numFmtId="0" fontId="33" fillId="0" borderId="2" xfId="0" applyFont="1" applyBorder="1" applyAlignment="1">
      <alignment horizontal="left" vertical="top" wrapText="1"/>
    </xf>
    <xf numFmtId="0" fontId="38" fillId="0" borderId="6" xfId="0" applyFont="1" applyBorder="1" applyAlignment="1">
      <alignment horizontal="center" vertical="top" wrapText="1"/>
    </xf>
    <xf numFmtId="0" fontId="38" fillId="0" borderId="6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2" fontId="40" fillId="0" borderId="1" xfId="0" applyNumberFormat="1" applyFont="1" applyBorder="1" applyAlignment="1">
      <alignment horizontal="center" vertical="top" shrinkToFit="1"/>
    </xf>
    <xf numFmtId="2" fontId="40" fillId="0" borderId="1" xfId="0" applyNumberFormat="1" applyFont="1" applyBorder="1" applyAlignment="1">
      <alignment horizontal="left" vertical="top" shrinkToFit="1"/>
    </xf>
    <xf numFmtId="0" fontId="38" fillId="0" borderId="9" xfId="0" applyFont="1" applyBorder="1" applyAlignment="1">
      <alignment horizontal="left" vertical="top" wrapText="1"/>
    </xf>
    <xf numFmtId="2" fontId="41" fillId="0" borderId="9" xfId="0" applyNumberFormat="1" applyFont="1" applyBorder="1" applyAlignment="1">
      <alignment horizontal="center" vertical="top" shrinkToFit="1"/>
    </xf>
    <xf numFmtId="2" fontId="40" fillId="0" borderId="9" xfId="0" applyNumberFormat="1" applyFont="1" applyBorder="1" applyAlignment="1">
      <alignment horizontal="center" vertical="top" shrinkToFit="1"/>
    </xf>
    <xf numFmtId="2" fontId="41" fillId="0" borderId="9" xfId="0" applyNumberFormat="1" applyFont="1" applyBorder="1" applyAlignment="1">
      <alignment horizontal="left" vertical="top" shrinkToFit="1"/>
    </xf>
    <xf numFmtId="2" fontId="40" fillId="0" borderId="9" xfId="0" applyNumberFormat="1" applyFont="1" applyBorder="1" applyAlignment="1">
      <alignment horizontal="left" vertical="top" shrinkToFit="1"/>
    </xf>
    <xf numFmtId="2" fontId="41" fillId="0" borderId="9" xfId="0" applyNumberFormat="1" applyFont="1" applyBorder="1" applyAlignment="1">
      <alignment horizontal="left" vertical="top" indent="1" shrinkToFit="1"/>
    </xf>
    <xf numFmtId="2" fontId="40" fillId="0" borderId="9" xfId="0" applyNumberFormat="1" applyFont="1" applyBorder="1" applyAlignment="1">
      <alignment horizontal="left" vertical="top" indent="1" shrinkToFit="1"/>
    </xf>
    <xf numFmtId="0" fontId="39" fillId="0" borderId="9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left" vertical="top" wrapText="1"/>
    </xf>
    <xf numFmtId="2" fontId="40" fillId="0" borderId="5" xfId="0" applyNumberFormat="1" applyFont="1" applyBorder="1" applyAlignment="1">
      <alignment horizontal="center" vertical="top" shrinkToFit="1"/>
    </xf>
    <xf numFmtId="2" fontId="40" fillId="0" borderId="5" xfId="0" applyNumberFormat="1" applyFont="1" applyBorder="1" applyAlignment="1">
      <alignment horizontal="left" vertical="top" indent="1" shrinkToFit="1"/>
    </xf>
    <xf numFmtId="2" fontId="40" fillId="0" borderId="5" xfId="0" applyNumberFormat="1" applyFont="1" applyBorder="1" applyAlignment="1">
      <alignment horizontal="left" vertical="top" shrinkToFit="1"/>
    </xf>
    <xf numFmtId="0" fontId="39" fillId="0" borderId="6" xfId="0" applyFont="1" applyBorder="1" applyAlignment="1">
      <alignment horizontal="center" vertical="top" wrapText="1"/>
    </xf>
    <xf numFmtId="2" fontId="40" fillId="0" borderId="6" xfId="0" applyNumberFormat="1" applyFont="1" applyBorder="1" applyAlignment="1">
      <alignment horizontal="center" vertical="top" shrinkToFit="1"/>
    </xf>
    <xf numFmtId="2" fontId="40" fillId="0" borderId="6" xfId="0" applyNumberFormat="1" applyFont="1" applyBorder="1" applyAlignment="1">
      <alignment horizontal="left" vertical="top" shrinkToFit="1"/>
    </xf>
    <xf numFmtId="0" fontId="38" fillId="0" borderId="2" xfId="0" applyFont="1" applyBorder="1" applyAlignment="1">
      <alignment horizontal="left" vertical="top" wrapText="1"/>
    </xf>
    <xf numFmtId="2" fontId="40" fillId="0" borderId="8" xfId="0" applyNumberFormat="1" applyFont="1" applyBorder="1" applyAlignment="1">
      <alignment horizontal="center" vertical="top" shrinkToFit="1"/>
    </xf>
    <xf numFmtId="2" fontId="40" fillId="0" borderId="16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2" fontId="44" fillId="2" borderId="16" xfId="0" applyNumberFormat="1" applyFont="1" applyFill="1" applyBorder="1"/>
    <xf numFmtId="2" fontId="45" fillId="2" borderId="16" xfId="0" applyNumberFormat="1" applyFont="1" applyFill="1" applyBorder="1"/>
    <xf numFmtId="2" fontId="46" fillId="2" borderId="16" xfId="0" applyNumberFormat="1" applyFont="1" applyFill="1" applyBorder="1"/>
    <xf numFmtId="2" fontId="47" fillId="2" borderId="16" xfId="0" applyNumberFormat="1" applyFont="1" applyFill="1" applyBorder="1"/>
    <xf numFmtId="2" fontId="42" fillId="2" borderId="16" xfId="0" applyNumberFormat="1" applyFont="1" applyFill="1" applyBorder="1"/>
    <xf numFmtId="2" fontId="43" fillId="2" borderId="16" xfId="0" applyNumberFormat="1" applyFont="1" applyFill="1" applyBorder="1"/>
    <xf numFmtId="2" fontId="42" fillId="3" borderId="16" xfId="0" applyNumberFormat="1" applyFont="1" applyFill="1" applyBorder="1"/>
    <xf numFmtId="2" fontId="48" fillId="3" borderId="16" xfId="0" applyNumberFormat="1" applyFont="1" applyFill="1" applyBorder="1"/>
    <xf numFmtId="0" fontId="3" fillId="0" borderId="0" xfId="0" applyFont="1" applyAlignment="1">
      <alignment horizontal="right" vertical="top" wrapText="1" indent="15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0" xfId="0" applyFont="1" applyAlignment="1">
      <alignment horizontal="right" vertical="top" wrapText="1" indent="9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 indent="7"/>
    </xf>
    <xf numFmtId="0" fontId="33" fillId="0" borderId="10" xfId="0" applyFont="1" applyBorder="1" applyAlignment="1">
      <alignment horizontal="left" vertical="top" wrapText="1" indent="1"/>
    </xf>
    <xf numFmtId="0" fontId="33" fillId="0" borderId="11" xfId="0" applyFont="1" applyBorder="1" applyAlignment="1">
      <alignment horizontal="left" vertical="top" wrapText="1" indent="1"/>
    </xf>
    <xf numFmtId="0" fontId="32" fillId="0" borderId="0" xfId="0" applyFont="1" applyAlignment="1">
      <alignment horizontal="left" vertical="top" wrapText="1" indent="32"/>
    </xf>
    <xf numFmtId="0" fontId="33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left" vertical="top" wrapText="1" indent="1"/>
    </xf>
    <xf numFmtId="0" fontId="33" fillId="0" borderId="4" xfId="0" applyFont="1" applyBorder="1" applyAlignment="1">
      <alignment horizontal="left" vertical="top" wrapText="1" indent="1"/>
    </xf>
    <xf numFmtId="0" fontId="34" fillId="0" borderId="7" xfId="0" applyFont="1" applyBorder="1" applyAlignment="1">
      <alignment horizontal="left" vertical="top" wrapText="1"/>
    </xf>
    <xf numFmtId="0" fontId="34" fillId="0" borderId="8" xfId="0" applyFont="1" applyBorder="1" applyAlignment="1">
      <alignment horizontal="left" vertical="top" wrapText="1"/>
    </xf>
    <xf numFmtId="0" fontId="34" fillId="0" borderId="0" xfId="0" applyFont="1" applyAlignment="1">
      <alignment horizontal="right" vertical="top" wrapText="1" indent="12"/>
    </xf>
    <xf numFmtId="0" fontId="33" fillId="0" borderId="0" xfId="0" applyFont="1" applyAlignment="1">
      <alignment horizontal="left" vertical="top" wrapText="1" indent="7"/>
    </xf>
    <xf numFmtId="0" fontId="34" fillId="0" borderId="10" xfId="0" applyFont="1" applyBorder="1" applyAlignment="1">
      <alignment horizontal="left" vertical="top" wrapText="1"/>
    </xf>
    <xf numFmtId="0" fontId="34" fillId="0" borderId="11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 indent="1"/>
    </xf>
    <xf numFmtId="0" fontId="33" fillId="0" borderId="13" xfId="0" applyFont="1" applyBorder="1" applyAlignment="1">
      <alignment horizontal="left" vertical="top" wrapText="1" indent="1"/>
    </xf>
    <xf numFmtId="0" fontId="20" fillId="2" borderId="16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left"/>
    </xf>
    <xf numFmtId="0" fontId="7" fillId="2" borderId="0" xfId="1" applyFont="1" applyFill="1" applyAlignment="1">
      <alignment horizontal="left"/>
    </xf>
    <xf numFmtId="0" fontId="17" fillId="2" borderId="0" xfId="1" applyFont="1" applyFill="1" applyAlignment="1">
      <alignment horizontal="center"/>
    </xf>
    <xf numFmtId="0" fontId="14" fillId="2" borderId="18" xfId="1" applyFont="1" applyFill="1" applyBorder="1" applyAlignment="1">
      <alignment horizontal="right"/>
    </xf>
    <xf numFmtId="0" fontId="14" fillId="2" borderId="0" xfId="1" applyFont="1" applyFill="1" applyAlignment="1">
      <alignment horizontal="right"/>
    </xf>
    <xf numFmtId="0" fontId="20" fillId="2" borderId="19" xfId="1" applyFont="1" applyFill="1" applyBorder="1" applyAlignment="1">
      <alignment horizontal="center" vertical="center"/>
    </xf>
    <xf numFmtId="0" fontId="20" fillId="2" borderId="22" xfId="1" applyFont="1" applyFill="1" applyBorder="1" applyAlignment="1">
      <alignment horizontal="center" vertical="center"/>
    </xf>
    <xf numFmtId="0" fontId="38" fillId="0" borderId="2" xfId="0" applyFont="1" applyBorder="1" applyAlignment="1">
      <alignment horizontal="left" vertical="top" wrapText="1" indent="2"/>
    </xf>
    <xf numFmtId="0" fontId="38" fillId="0" borderId="3" xfId="0" applyFont="1" applyBorder="1" applyAlignment="1">
      <alignment horizontal="left" vertical="top" wrapText="1" indent="2"/>
    </xf>
    <xf numFmtId="0" fontId="38" fillId="0" borderId="4" xfId="0" applyFont="1" applyBorder="1" applyAlignment="1">
      <alignment horizontal="left" vertical="top" wrapText="1" indent="2"/>
    </xf>
    <xf numFmtId="0" fontId="18" fillId="0" borderId="0" xfId="0" applyFont="1" applyAlignment="1">
      <alignment horizontal="left" vertical="top" wrapText="1" indent="32"/>
    </xf>
    <xf numFmtId="0" fontId="38" fillId="0" borderId="0" xfId="0" applyFont="1" applyAlignment="1">
      <alignment horizontal="left" vertical="center" wrapText="1" indent="10"/>
    </xf>
    <xf numFmtId="0" fontId="38" fillId="0" borderId="1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top" wrapText="1"/>
    </xf>
    <xf numFmtId="0" fontId="38" fillId="0" borderId="3" xfId="0" applyFont="1" applyBorder="1" applyAlignment="1">
      <alignment horizontal="center" vertical="top" wrapText="1"/>
    </xf>
    <xf numFmtId="0" fontId="38" fillId="0" borderId="4" xfId="0" applyFont="1" applyBorder="1" applyAlignment="1">
      <alignment horizontal="center" vertical="top" wrapText="1"/>
    </xf>
    <xf numFmtId="0" fontId="38" fillId="0" borderId="7" xfId="0" applyFont="1" applyBorder="1" applyAlignment="1">
      <alignment horizontal="center" vertical="top" wrapText="1"/>
    </xf>
    <xf numFmtId="0" fontId="38" fillId="0" borderId="25" xfId="0" applyFont="1" applyBorder="1" applyAlignment="1">
      <alignment horizontal="center" vertical="top" wrapText="1"/>
    </xf>
    <xf numFmtId="0" fontId="38" fillId="0" borderId="8" xfId="0" applyFont="1" applyBorder="1" applyAlignment="1">
      <alignment horizontal="center" vertical="top" wrapText="1"/>
    </xf>
    <xf numFmtId="0" fontId="38" fillId="0" borderId="0" xfId="0" applyFont="1" applyAlignment="1">
      <alignment horizontal="right" vertical="top" wrapText="1" indent="16"/>
    </xf>
    <xf numFmtId="0" fontId="22" fillId="2" borderId="18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/>
    </xf>
    <xf numFmtId="0" fontId="17" fillId="2" borderId="19" xfId="1" applyFont="1" applyFill="1" applyBorder="1" applyAlignment="1">
      <alignment horizontal="center"/>
    </xf>
    <xf numFmtId="0" fontId="17" fillId="2" borderId="22" xfId="1" applyFont="1" applyFill="1" applyBorder="1" applyAlignment="1">
      <alignment horizontal="center"/>
    </xf>
    <xf numFmtId="0" fontId="25" fillId="2" borderId="17" xfId="1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29" fillId="2" borderId="24" xfId="0" applyFont="1" applyFill="1" applyBorder="1" applyAlignment="1">
      <alignment horizontal="center"/>
    </xf>
    <xf numFmtId="0" fontId="27" fillId="2" borderId="26" xfId="0" applyFont="1" applyFill="1" applyBorder="1" applyAlignment="1">
      <alignment horizontal="center"/>
    </xf>
    <xf numFmtId="0" fontId="27" fillId="2" borderId="27" xfId="0" applyFont="1" applyFill="1" applyBorder="1" applyAlignment="1">
      <alignment horizontal="center"/>
    </xf>
    <xf numFmtId="0" fontId="27" fillId="2" borderId="28" xfId="0" applyFont="1" applyFill="1" applyBorder="1" applyAlignment="1">
      <alignment horizontal="center"/>
    </xf>
    <xf numFmtId="49" fontId="6" fillId="0" borderId="29" xfId="0" applyNumberFormat="1" applyFont="1" applyBorder="1" applyAlignment="1">
      <alignment horizontal="center" vertical="center" shrinkToFit="1"/>
    </xf>
  </cellXfs>
  <cellStyles count="4">
    <cellStyle name="Normal" xfId="0" builtinId="0"/>
    <cellStyle name="Normal 2" xfId="1"/>
    <cellStyle name="Normal 3" xfId="3"/>
    <cellStyle name="Normal 3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"/>
  <sheetViews>
    <sheetView tabSelected="1" topLeftCell="AQ1" workbookViewId="0">
      <selection activeCell="BB15" sqref="BB15"/>
    </sheetView>
  </sheetViews>
  <sheetFormatPr defaultColWidth="8.77734375" defaultRowHeight="13.2" x14ac:dyDescent="0.25"/>
  <cols>
    <col min="1" max="1" width="10" style="1" customWidth="1"/>
    <col min="2" max="2" width="5.44140625" style="1" customWidth="1"/>
    <col min="3" max="3" width="5.77734375" style="1" customWidth="1"/>
    <col min="4" max="4" width="5.44140625" style="1" customWidth="1"/>
    <col min="5" max="5" width="5.77734375" style="1" customWidth="1"/>
    <col min="6" max="6" width="5.44140625" style="1" customWidth="1"/>
    <col min="7" max="7" width="5.77734375" style="1" customWidth="1"/>
    <col min="8" max="8" width="5.44140625" style="1" customWidth="1"/>
    <col min="9" max="9" width="5.77734375" style="1" customWidth="1"/>
    <col min="10" max="10" width="5.44140625" style="1" customWidth="1"/>
    <col min="11" max="11" width="5.77734375" style="1" customWidth="1"/>
    <col min="12" max="12" width="5.44140625" style="1" customWidth="1"/>
    <col min="13" max="13" width="5.77734375" style="1" customWidth="1"/>
    <col min="14" max="14" width="5.44140625" style="1" customWidth="1"/>
    <col min="15" max="15" width="5.77734375" style="1" customWidth="1"/>
    <col min="16" max="16" width="5.44140625" style="1" customWidth="1"/>
    <col min="17" max="17" width="5.77734375" style="1" customWidth="1"/>
    <col min="18" max="18" width="5.44140625" style="1" customWidth="1"/>
    <col min="19" max="19" width="5.77734375" style="1" customWidth="1"/>
    <col min="20" max="20" width="6" style="1" customWidth="1"/>
    <col min="21" max="21" width="7.44140625" style="1" customWidth="1"/>
    <col min="22" max="16384" width="8.77734375" style="1"/>
  </cols>
  <sheetData>
    <row r="1" spans="1:49" ht="21.75" customHeight="1" x14ac:dyDescent="0.25">
      <c r="A1" s="151" t="s">
        <v>28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20"/>
    </row>
    <row r="2" spans="1:49" ht="21.75" customHeight="1" x14ac:dyDescent="0.25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20"/>
      <c r="W2" s="20"/>
    </row>
    <row r="3" spans="1:49" ht="8.6999999999999993" customHeight="1" x14ac:dyDescent="0.25">
      <c r="A3" s="27" t="s">
        <v>1</v>
      </c>
      <c r="B3" s="23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</row>
    <row r="4" spans="1:49" ht="9.4499999999999993" customHeight="1" x14ac:dyDescent="0.25">
      <c r="A4" s="28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19</v>
      </c>
      <c r="S4" s="2" t="s">
        <v>20</v>
      </c>
      <c r="T4" s="29" t="s">
        <v>21</v>
      </c>
      <c r="U4" s="2" t="s">
        <v>29</v>
      </c>
      <c r="V4" s="2" t="s">
        <v>30</v>
      </c>
      <c r="W4" s="2" t="s">
        <v>31</v>
      </c>
      <c r="X4" s="2" t="s">
        <v>32</v>
      </c>
      <c r="Y4" s="2" t="s">
        <v>33</v>
      </c>
      <c r="Z4" s="2" t="s">
        <v>34</v>
      </c>
      <c r="AA4" s="2" t="s">
        <v>35</v>
      </c>
      <c r="AB4" s="2" t="s">
        <v>36</v>
      </c>
      <c r="AC4" s="13" t="s">
        <v>37</v>
      </c>
      <c r="AD4" s="2" t="s">
        <v>38</v>
      </c>
      <c r="AE4" s="2" t="s">
        <v>39</v>
      </c>
      <c r="AF4" s="2" t="s">
        <v>40</v>
      </c>
      <c r="AG4" s="2" t="s">
        <v>41</v>
      </c>
      <c r="AH4" s="2" t="s">
        <v>42</v>
      </c>
      <c r="AI4" s="2" t="s">
        <v>43</v>
      </c>
      <c r="AJ4" s="2" t="s">
        <v>44</v>
      </c>
      <c r="AK4" s="2" t="s">
        <v>45</v>
      </c>
      <c r="AL4" s="14" t="s">
        <v>46</v>
      </c>
      <c r="AM4" s="61" t="s">
        <v>104</v>
      </c>
      <c r="AN4" s="60" t="s">
        <v>105</v>
      </c>
      <c r="AO4" s="60" t="s">
        <v>106</v>
      </c>
      <c r="AP4" s="60" t="s">
        <v>107</v>
      </c>
      <c r="AQ4" s="60" t="s">
        <v>108</v>
      </c>
      <c r="AR4" s="60" t="s">
        <v>109</v>
      </c>
      <c r="AS4" s="60" t="s">
        <v>110</v>
      </c>
      <c r="AT4" s="60" t="s">
        <v>111</v>
      </c>
      <c r="AU4" s="60" t="s">
        <v>112</v>
      </c>
      <c r="AV4" s="60" t="s">
        <v>113</v>
      </c>
      <c r="AW4" s="213" t="s">
        <v>314</v>
      </c>
    </row>
    <row r="5" spans="1:49" ht="19.2" customHeight="1" x14ac:dyDescent="0.25">
      <c r="A5" s="3" t="s">
        <v>22</v>
      </c>
      <c r="B5" s="4">
        <v>0</v>
      </c>
      <c r="C5" s="4">
        <v>59.53</v>
      </c>
      <c r="D5" s="4">
        <v>78.22</v>
      </c>
      <c r="E5" s="4">
        <v>89.28</v>
      </c>
      <c r="F5" s="4">
        <v>118.19</v>
      </c>
      <c r="G5" s="4">
        <v>78.8</v>
      </c>
      <c r="H5" s="4">
        <v>191.58</v>
      </c>
      <c r="I5" s="4">
        <v>155.6</v>
      </c>
      <c r="J5" s="4">
        <v>167.17</v>
      </c>
      <c r="K5" s="4">
        <v>74.55</v>
      </c>
      <c r="L5" s="4">
        <v>362.78</v>
      </c>
      <c r="M5" s="4">
        <v>465.63</v>
      </c>
      <c r="N5" s="4">
        <v>512.70000000000005</v>
      </c>
      <c r="O5" s="4">
        <v>347.85</v>
      </c>
      <c r="P5" s="4">
        <v>353.23</v>
      </c>
      <c r="Q5" s="4">
        <v>660.54</v>
      </c>
      <c r="R5" s="4">
        <v>349.49</v>
      </c>
      <c r="S5" s="4">
        <v>764.32</v>
      </c>
      <c r="T5" s="25">
        <v>1265</v>
      </c>
      <c r="U5" s="15">
        <v>740.23</v>
      </c>
      <c r="V5" s="15">
        <v>974.48</v>
      </c>
      <c r="W5" s="15">
        <v>1035.5899999999999</v>
      </c>
      <c r="X5" s="15">
        <v>1976.8</v>
      </c>
      <c r="Y5" s="15">
        <v>1379.78</v>
      </c>
      <c r="Z5" s="15">
        <v>1378.74</v>
      </c>
      <c r="AA5" s="15">
        <v>1129.3399999999999</v>
      </c>
      <c r="AB5" s="15">
        <v>1749.59</v>
      </c>
      <c r="AC5" s="16">
        <v>1843.87</v>
      </c>
      <c r="AD5" s="15">
        <v>1531.24</v>
      </c>
      <c r="AE5" s="15">
        <v>822.36</v>
      </c>
      <c r="AF5" s="15">
        <v>2122.54</v>
      </c>
      <c r="AG5" s="15">
        <v>1475.55</v>
      </c>
      <c r="AH5" s="15">
        <v>1770.61</v>
      </c>
      <c r="AI5" s="15">
        <v>1310.6400000000001</v>
      </c>
      <c r="AJ5" s="15">
        <v>2719.65</v>
      </c>
      <c r="AK5" s="15">
        <v>3690</v>
      </c>
      <c r="AL5" s="15">
        <v>3182.4</v>
      </c>
      <c r="AM5" s="15">
        <v>5291.3</v>
      </c>
      <c r="AN5" s="15">
        <v>3851.99</v>
      </c>
      <c r="AO5" s="15">
        <v>5527.2</v>
      </c>
      <c r="AP5" s="15">
        <v>17836.900000000001</v>
      </c>
      <c r="AQ5" s="15">
        <v>9106.9</v>
      </c>
      <c r="AR5" s="15">
        <v>14619.24</v>
      </c>
      <c r="AS5" s="15">
        <v>7038.7</v>
      </c>
      <c r="AT5" s="15">
        <v>2680.7</v>
      </c>
      <c r="AU5" s="15">
        <v>2197.9499999999998</v>
      </c>
      <c r="AV5" s="15">
        <f>AV6+AV7</f>
        <v>1883.7806999999998</v>
      </c>
      <c r="AW5" s="15">
        <v>9656.7999999999993</v>
      </c>
    </row>
    <row r="6" spans="1:49" ht="15.45" customHeight="1" x14ac:dyDescent="0.25">
      <c r="A6" s="5" t="s">
        <v>23</v>
      </c>
      <c r="B6" s="6"/>
      <c r="C6" s="7">
        <v>16.38</v>
      </c>
      <c r="D6" s="7">
        <v>63.6</v>
      </c>
      <c r="E6" s="7">
        <v>84.28</v>
      </c>
      <c r="F6" s="7">
        <v>103.06</v>
      </c>
      <c r="G6" s="7">
        <v>78.8</v>
      </c>
      <c r="H6" s="7">
        <v>181.58</v>
      </c>
      <c r="I6" s="7">
        <v>114.47</v>
      </c>
      <c r="J6" s="7">
        <v>81.64</v>
      </c>
      <c r="K6" s="7">
        <v>74.55</v>
      </c>
      <c r="L6" s="7">
        <v>280.60000000000002</v>
      </c>
      <c r="M6" s="7">
        <v>430.32</v>
      </c>
      <c r="N6" s="7">
        <v>248.4</v>
      </c>
      <c r="O6" s="7">
        <v>292.55</v>
      </c>
      <c r="P6" s="7">
        <v>321.52999999999997</v>
      </c>
      <c r="Q6" s="7">
        <v>607.83000000000004</v>
      </c>
      <c r="R6" s="7">
        <v>273.44</v>
      </c>
      <c r="S6" s="7">
        <v>764.32</v>
      </c>
      <c r="T6" s="21">
        <v>1238.5999999999999</v>
      </c>
      <c r="U6" s="7">
        <v>726.71</v>
      </c>
      <c r="V6" s="7">
        <v>967</v>
      </c>
      <c r="W6" s="7">
        <v>855.81</v>
      </c>
      <c r="X6" s="7">
        <v>1094.6300000000001</v>
      </c>
      <c r="Y6" s="7">
        <v>1234.24</v>
      </c>
      <c r="Z6" s="7">
        <v>1329.91</v>
      </c>
      <c r="AA6" s="7">
        <v>1129.3399999999999</v>
      </c>
      <c r="AB6" s="7">
        <v>1404.6</v>
      </c>
      <c r="AC6" s="17">
        <v>1729.22</v>
      </c>
      <c r="AD6" s="7">
        <v>1518.31</v>
      </c>
      <c r="AE6" s="7">
        <v>822.36</v>
      </c>
      <c r="AF6" s="7">
        <v>2122.54</v>
      </c>
      <c r="AG6" s="7">
        <v>1475.55</v>
      </c>
      <c r="AH6" s="7">
        <v>1770.61</v>
      </c>
      <c r="AI6" s="7">
        <v>562.09</v>
      </c>
      <c r="AJ6" s="7">
        <v>2365.5</v>
      </c>
      <c r="AK6" s="7">
        <v>3690</v>
      </c>
      <c r="AL6" s="7">
        <v>2482.4</v>
      </c>
      <c r="AM6" s="7">
        <v>3146</v>
      </c>
      <c r="AN6" s="7">
        <v>2330.9899999999998</v>
      </c>
      <c r="AO6" s="7">
        <v>4868.5</v>
      </c>
      <c r="AP6" s="7">
        <v>8034</v>
      </c>
      <c r="AQ6" s="7">
        <v>4631.2</v>
      </c>
      <c r="AR6" s="7">
        <v>9490.5</v>
      </c>
      <c r="AS6" s="7">
        <v>7038.7</v>
      </c>
      <c r="AT6" s="7">
        <v>2680.7</v>
      </c>
      <c r="AU6" s="7">
        <v>1864.95</v>
      </c>
      <c r="AV6" s="7">
        <v>1883.7806999999998</v>
      </c>
      <c r="AW6" s="7">
        <v>8609.7999999999993</v>
      </c>
    </row>
    <row r="7" spans="1:49" ht="15.45" customHeight="1" x14ac:dyDescent="0.25">
      <c r="A7" s="5" t="s">
        <v>24</v>
      </c>
      <c r="B7" s="6"/>
      <c r="C7" s="7">
        <v>43.15</v>
      </c>
      <c r="D7" s="7">
        <v>14.62</v>
      </c>
      <c r="E7" s="7">
        <v>5</v>
      </c>
      <c r="F7" s="7">
        <v>15.13</v>
      </c>
      <c r="G7" s="7">
        <v>0</v>
      </c>
      <c r="H7" s="7">
        <v>10</v>
      </c>
      <c r="I7" s="7">
        <v>41.13</v>
      </c>
      <c r="J7" s="7">
        <v>85.53</v>
      </c>
      <c r="K7" s="7">
        <v>0</v>
      </c>
      <c r="L7" s="7">
        <v>82.18</v>
      </c>
      <c r="M7" s="7">
        <v>35.31</v>
      </c>
      <c r="N7" s="7">
        <v>264.3</v>
      </c>
      <c r="O7" s="7">
        <v>55.3</v>
      </c>
      <c r="P7" s="7">
        <v>31.7</v>
      </c>
      <c r="Q7" s="7">
        <v>52.71</v>
      </c>
      <c r="R7" s="7">
        <v>76.05</v>
      </c>
      <c r="S7" s="8" t="s">
        <v>25</v>
      </c>
      <c r="T7" s="21">
        <v>26.4</v>
      </c>
      <c r="U7" s="7">
        <v>13.52</v>
      </c>
      <c r="V7" s="7">
        <v>7.48</v>
      </c>
      <c r="W7" s="7">
        <v>179.78</v>
      </c>
      <c r="X7" s="7">
        <v>882.17</v>
      </c>
      <c r="Y7" s="7">
        <v>145.54</v>
      </c>
      <c r="Z7" s="7">
        <v>48.83</v>
      </c>
      <c r="AA7" s="18" t="s">
        <v>47</v>
      </c>
      <c r="AB7" s="7">
        <v>344.99</v>
      </c>
      <c r="AC7" s="17">
        <v>114.65</v>
      </c>
      <c r="AD7" s="7">
        <v>12.93</v>
      </c>
      <c r="AE7" s="7">
        <v>0</v>
      </c>
      <c r="AF7" s="7">
        <v>0</v>
      </c>
      <c r="AG7" s="7">
        <v>0</v>
      </c>
      <c r="AH7" s="7">
        <v>0</v>
      </c>
      <c r="AI7" s="7">
        <v>748.55</v>
      </c>
      <c r="AJ7" s="7">
        <v>354.15</v>
      </c>
      <c r="AK7" s="7">
        <v>0</v>
      </c>
      <c r="AL7" s="7">
        <v>700</v>
      </c>
      <c r="AM7" s="7">
        <v>2145.3000000000002</v>
      </c>
      <c r="AN7" s="7">
        <v>1521</v>
      </c>
      <c r="AO7" s="7">
        <v>658.7</v>
      </c>
      <c r="AP7" s="7">
        <v>9802.9</v>
      </c>
      <c r="AQ7" s="7">
        <v>4475.7</v>
      </c>
      <c r="AR7" s="7">
        <v>5128.74</v>
      </c>
      <c r="AS7" s="7">
        <v>0</v>
      </c>
      <c r="AT7" s="7">
        <v>0</v>
      </c>
      <c r="AU7" s="7">
        <v>333</v>
      </c>
      <c r="AV7" s="7">
        <v>0</v>
      </c>
      <c r="AW7" s="7">
        <v>1047</v>
      </c>
    </row>
    <row r="8" spans="1:49" ht="15.45" customHeight="1" x14ac:dyDescent="0.25">
      <c r="A8" s="9" t="s">
        <v>26</v>
      </c>
      <c r="B8" s="10">
        <v>0</v>
      </c>
      <c r="C8" s="10">
        <v>82.04</v>
      </c>
      <c r="D8" s="10">
        <v>112.9</v>
      </c>
      <c r="E8" s="10">
        <v>106.34</v>
      </c>
      <c r="F8" s="10">
        <v>123.54</v>
      </c>
      <c r="G8" s="10">
        <v>112.36</v>
      </c>
      <c r="H8" s="10">
        <v>209.68</v>
      </c>
      <c r="I8" s="10">
        <v>133.01</v>
      </c>
      <c r="J8" s="10">
        <v>128.65</v>
      </c>
      <c r="K8" s="10">
        <v>235.41</v>
      </c>
      <c r="L8" s="10">
        <v>236.36</v>
      </c>
      <c r="M8" s="10">
        <v>484.79</v>
      </c>
      <c r="N8" s="10">
        <v>360.05</v>
      </c>
      <c r="O8" s="10">
        <v>297.11</v>
      </c>
      <c r="P8" s="10">
        <v>687.07</v>
      </c>
      <c r="Q8" s="10">
        <v>922.46</v>
      </c>
      <c r="R8" s="10">
        <v>217.05</v>
      </c>
      <c r="S8" s="10">
        <v>1344.09</v>
      </c>
      <c r="T8" s="26">
        <v>787.67</v>
      </c>
      <c r="U8" s="7">
        <v>576.99</v>
      </c>
      <c r="V8" s="7">
        <v>313.20999999999998</v>
      </c>
      <c r="W8" s="7">
        <v>618.14</v>
      </c>
      <c r="X8" s="7">
        <v>1987.5</v>
      </c>
      <c r="Y8" s="7">
        <v>1822.43</v>
      </c>
      <c r="Z8" s="7">
        <v>456.5</v>
      </c>
      <c r="AA8" s="7">
        <v>915.46</v>
      </c>
      <c r="AB8" s="7">
        <v>1379.1</v>
      </c>
      <c r="AC8" s="17">
        <v>1478.9</v>
      </c>
      <c r="AD8" s="7">
        <v>2789.03</v>
      </c>
      <c r="AE8" s="7">
        <v>1551.44</v>
      </c>
      <c r="AF8" s="7">
        <v>1692.69</v>
      </c>
      <c r="AG8" s="7">
        <v>616.87</v>
      </c>
      <c r="AH8" s="7">
        <v>1931.68</v>
      </c>
      <c r="AI8" s="7">
        <v>3607.98</v>
      </c>
      <c r="AJ8" s="7">
        <v>2077.88</v>
      </c>
      <c r="AK8" s="7">
        <v>5970.9</v>
      </c>
      <c r="AL8" s="7">
        <v>7427.67</v>
      </c>
      <c r="AM8" s="7">
        <v>4526.57</v>
      </c>
      <c r="AN8" s="7">
        <v>7663.69</v>
      </c>
      <c r="AO8" s="7">
        <v>7817.2</v>
      </c>
      <c r="AP8" s="7">
        <v>4745.03</v>
      </c>
      <c r="AQ8" s="7">
        <v>10452.970000000001</v>
      </c>
      <c r="AR8" s="7">
        <v>10405.219999999999</v>
      </c>
      <c r="AS8" s="7">
        <v>13161.1</v>
      </c>
      <c r="AT8" s="7">
        <v>11144.9</v>
      </c>
      <c r="AU8" s="7">
        <v>19790.370343999999</v>
      </c>
      <c r="AV8" s="7">
        <f>AV9+AV10</f>
        <v>20653.288239999994</v>
      </c>
      <c r="AW8" s="7">
        <v>14134.9</v>
      </c>
    </row>
    <row r="9" spans="1:49" ht="15.45" customHeight="1" x14ac:dyDescent="0.25">
      <c r="A9" s="5" t="s">
        <v>23</v>
      </c>
      <c r="B9" s="6"/>
      <c r="C9" s="7">
        <v>8.8800000000000008</v>
      </c>
      <c r="D9" s="7">
        <v>21.86</v>
      </c>
      <c r="E9" s="7">
        <v>10.26</v>
      </c>
      <c r="F9" s="7">
        <v>16.38</v>
      </c>
      <c r="G9" s="7">
        <v>31.44</v>
      </c>
      <c r="H9" s="7">
        <v>44.98</v>
      </c>
      <c r="I9" s="7">
        <v>17.2</v>
      </c>
      <c r="J9" s="7">
        <v>51.43</v>
      </c>
      <c r="K9" s="7">
        <v>17.57</v>
      </c>
      <c r="L9" s="7">
        <v>49.37</v>
      </c>
      <c r="M9" s="7">
        <v>18.14</v>
      </c>
      <c r="N9" s="7">
        <v>2.54</v>
      </c>
      <c r="O9" s="7">
        <v>1.45</v>
      </c>
      <c r="P9" s="7">
        <v>154.37</v>
      </c>
      <c r="Q9" s="7">
        <v>16.05</v>
      </c>
      <c r="R9" s="7">
        <v>3.55</v>
      </c>
      <c r="S9" s="7">
        <v>41.79</v>
      </c>
      <c r="T9" s="21">
        <v>361.17</v>
      </c>
      <c r="U9" s="7">
        <v>15.89</v>
      </c>
      <c r="V9" s="7">
        <v>149.68</v>
      </c>
      <c r="W9" s="7">
        <v>250.83</v>
      </c>
      <c r="X9" s="7">
        <v>279.74</v>
      </c>
      <c r="Y9" s="7">
        <v>602.6</v>
      </c>
      <c r="Z9" s="7">
        <v>0.5</v>
      </c>
      <c r="AA9" s="7">
        <v>156.68</v>
      </c>
      <c r="AB9" s="7">
        <v>24.3</v>
      </c>
      <c r="AC9" s="17">
        <v>604.79999999999995</v>
      </c>
      <c r="AD9" s="7">
        <v>1217.45</v>
      </c>
      <c r="AE9" s="7">
        <v>73.34</v>
      </c>
      <c r="AF9" s="7">
        <v>416.73</v>
      </c>
      <c r="AG9" s="7">
        <v>350.88</v>
      </c>
      <c r="AH9" s="7">
        <v>1315.41</v>
      </c>
      <c r="AI9" s="7">
        <v>3544.33</v>
      </c>
      <c r="AJ9" s="7">
        <v>1944.08</v>
      </c>
      <c r="AK9" s="7">
        <v>3335.78</v>
      </c>
      <c r="AL9" s="7">
        <v>3991.38</v>
      </c>
      <c r="AM9" s="7">
        <v>2687.68</v>
      </c>
      <c r="AN9" s="7">
        <v>3059.11</v>
      </c>
      <c r="AO9" s="7">
        <v>2423.3000000000002</v>
      </c>
      <c r="AP9" s="7">
        <v>1126.31</v>
      </c>
      <c r="AQ9" s="7">
        <v>3289.17</v>
      </c>
      <c r="AR9" s="7">
        <v>277.08</v>
      </c>
      <c r="AS9" s="7">
        <v>1451.7</v>
      </c>
      <c r="AT9" s="7">
        <v>662.2</v>
      </c>
      <c r="AU9" s="7">
        <v>1145.5933439999999</v>
      </c>
      <c r="AV9" s="7">
        <v>854.87592000000006</v>
      </c>
      <c r="AW9" s="7">
        <v>720.9</v>
      </c>
    </row>
    <row r="10" spans="1:49" ht="15.45" customHeight="1" x14ac:dyDescent="0.25">
      <c r="A10" s="5" t="s">
        <v>24</v>
      </c>
      <c r="B10" s="6"/>
      <c r="C10" s="7">
        <v>73.16</v>
      </c>
      <c r="D10" s="7">
        <v>91.04</v>
      </c>
      <c r="E10" s="7">
        <v>96.08</v>
      </c>
      <c r="F10" s="7">
        <v>107.16</v>
      </c>
      <c r="G10" s="7">
        <v>80.92</v>
      </c>
      <c r="H10" s="7">
        <v>164.7</v>
      </c>
      <c r="I10" s="7">
        <v>115.81</v>
      </c>
      <c r="J10" s="7">
        <v>77.22</v>
      </c>
      <c r="K10" s="7">
        <v>217.84</v>
      </c>
      <c r="L10" s="7">
        <v>186.99</v>
      </c>
      <c r="M10" s="7">
        <v>466.65</v>
      </c>
      <c r="N10" s="7">
        <v>357.51</v>
      </c>
      <c r="O10" s="7">
        <v>295.66000000000003</v>
      </c>
      <c r="P10" s="7">
        <v>532.70000000000005</v>
      </c>
      <c r="Q10" s="7">
        <v>906.41</v>
      </c>
      <c r="R10" s="7">
        <v>213.5</v>
      </c>
      <c r="S10" s="7">
        <v>1302.3</v>
      </c>
      <c r="T10" s="21">
        <v>426.5</v>
      </c>
      <c r="U10" s="7">
        <v>561.1</v>
      </c>
      <c r="V10" s="7">
        <v>163.53</v>
      </c>
      <c r="W10" s="7">
        <v>367.31</v>
      </c>
      <c r="X10" s="7">
        <v>1707.76</v>
      </c>
      <c r="Y10" s="7">
        <v>1219.83</v>
      </c>
      <c r="Z10" s="7">
        <v>456</v>
      </c>
      <c r="AA10" s="7">
        <v>758.78</v>
      </c>
      <c r="AB10" s="7">
        <v>1354.8</v>
      </c>
      <c r="AC10" s="17">
        <v>874.1</v>
      </c>
      <c r="AD10" s="7">
        <v>1571.58</v>
      </c>
      <c r="AE10" s="7">
        <v>1478.1</v>
      </c>
      <c r="AF10" s="7">
        <v>1275.96</v>
      </c>
      <c r="AG10" s="7">
        <v>265.99</v>
      </c>
      <c r="AH10" s="7">
        <v>616.27</v>
      </c>
      <c r="AI10" s="7">
        <v>63.65</v>
      </c>
      <c r="AJ10" s="7">
        <v>133.80000000000001</v>
      </c>
      <c r="AK10" s="7">
        <v>2635.12</v>
      </c>
      <c r="AL10" s="7">
        <v>3436.29</v>
      </c>
      <c r="AM10" s="7">
        <v>1838.89</v>
      </c>
      <c r="AN10" s="7">
        <v>4604.58</v>
      </c>
      <c r="AO10" s="7">
        <v>5393.9</v>
      </c>
      <c r="AP10" s="7">
        <v>3618.72</v>
      </c>
      <c r="AQ10" s="7">
        <v>7163.8</v>
      </c>
      <c r="AR10" s="7">
        <v>10128.14</v>
      </c>
      <c r="AS10" s="7">
        <v>11709.4</v>
      </c>
      <c r="AT10" s="7">
        <v>10482.709999999999</v>
      </c>
      <c r="AU10" s="7">
        <v>18644.776999999998</v>
      </c>
      <c r="AV10" s="7">
        <v>19798.412319999996</v>
      </c>
      <c r="AW10" s="7">
        <v>13414</v>
      </c>
    </row>
    <row r="11" spans="1:49" ht="15.45" customHeight="1" x14ac:dyDescent="0.25">
      <c r="A11" s="9" t="s">
        <v>27</v>
      </c>
      <c r="B11" s="10">
        <v>0</v>
      </c>
      <c r="C11" s="10">
        <v>141.57</v>
      </c>
      <c r="D11" s="10">
        <v>191.12</v>
      </c>
      <c r="E11" s="10">
        <v>195.62</v>
      </c>
      <c r="F11" s="10">
        <v>241.73</v>
      </c>
      <c r="G11" s="10">
        <v>191.16</v>
      </c>
      <c r="H11" s="10">
        <v>401.26</v>
      </c>
      <c r="I11" s="10">
        <v>288.61</v>
      </c>
      <c r="J11" s="10">
        <v>295.82</v>
      </c>
      <c r="K11" s="10">
        <v>309.95999999999998</v>
      </c>
      <c r="L11" s="10">
        <v>599.14</v>
      </c>
      <c r="M11" s="10">
        <v>950.42</v>
      </c>
      <c r="N11" s="10">
        <v>872.75</v>
      </c>
      <c r="O11" s="10">
        <v>644.96</v>
      </c>
      <c r="P11" s="10">
        <v>1040.3</v>
      </c>
      <c r="Q11" s="10">
        <v>1583</v>
      </c>
      <c r="R11" s="10">
        <v>566.54</v>
      </c>
      <c r="S11" s="10">
        <v>2108.41</v>
      </c>
      <c r="T11" s="26">
        <v>2052.67</v>
      </c>
      <c r="U11" s="7">
        <v>1317.22</v>
      </c>
      <c r="V11" s="7">
        <v>1287.69</v>
      </c>
      <c r="W11" s="7">
        <v>1653.73</v>
      </c>
      <c r="X11" s="7">
        <v>3964.3</v>
      </c>
      <c r="Y11" s="7">
        <v>3202.21</v>
      </c>
      <c r="Z11" s="7">
        <v>1835.25</v>
      </c>
      <c r="AA11" s="7">
        <v>2044.8</v>
      </c>
      <c r="AB11" s="7">
        <v>3128.7</v>
      </c>
      <c r="AC11" s="17">
        <v>3322.77</v>
      </c>
      <c r="AD11" s="7">
        <v>4320.2700000000004</v>
      </c>
      <c r="AE11" s="7">
        <v>2373.8000000000002</v>
      </c>
      <c r="AF11" s="7">
        <v>3815.23</v>
      </c>
      <c r="AG11" s="7">
        <v>2092.42</v>
      </c>
      <c r="AH11" s="7">
        <v>3702.29</v>
      </c>
      <c r="AI11" s="7">
        <v>4918.62</v>
      </c>
      <c r="AJ11" s="7">
        <v>4797.5200000000004</v>
      </c>
      <c r="AK11" s="7">
        <v>9660.9</v>
      </c>
      <c r="AL11" s="7" t="s">
        <v>48</v>
      </c>
      <c r="AM11" s="7">
        <v>9817.8700000000008</v>
      </c>
      <c r="AN11" s="7">
        <v>11515.68</v>
      </c>
      <c r="AO11" s="7">
        <v>13344.5</v>
      </c>
      <c r="AP11" s="7">
        <v>22581.93</v>
      </c>
      <c r="AQ11" s="7">
        <v>19559.870000000003</v>
      </c>
      <c r="AR11" s="7">
        <v>25024.46</v>
      </c>
      <c r="AS11" s="7">
        <v>20199.8</v>
      </c>
      <c r="AT11" s="7">
        <v>13825.599999999999</v>
      </c>
      <c r="AU11" s="7">
        <v>21988.320344</v>
      </c>
      <c r="AV11" s="7">
        <f>AV5+AV8</f>
        <v>22537.068939999994</v>
      </c>
      <c r="AW11" s="7">
        <v>23791.699999999997</v>
      </c>
    </row>
    <row r="12" spans="1:49" ht="15" customHeight="1" x14ac:dyDescent="0.25">
      <c r="A12" s="5" t="s">
        <v>23</v>
      </c>
      <c r="B12" s="7">
        <v>0</v>
      </c>
      <c r="C12" s="7">
        <v>25.26</v>
      </c>
      <c r="D12" s="7">
        <v>85.46</v>
      </c>
      <c r="E12" s="7">
        <v>94.54</v>
      </c>
      <c r="F12" s="7">
        <v>119.44</v>
      </c>
      <c r="G12" s="7">
        <v>110.24</v>
      </c>
      <c r="H12" s="7">
        <v>226.56</v>
      </c>
      <c r="I12" s="7">
        <v>131.66999999999999</v>
      </c>
      <c r="J12" s="7">
        <v>133.07</v>
      </c>
      <c r="K12" s="7">
        <v>92.12</v>
      </c>
      <c r="L12" s="7">
        <v>329.97</v>
      </c>
      <c r="M12" s="7">
        <v>448.46</v>
      </c>
      <c r="N12" s="7">
        <v>250.94</v>
      </c>
      <c r="O12" s="7">
        <v>294</v>
      </c>
      <c r="P12" s="7">
        <v>475.9</v>
      </c>
      <c r="Q12" s="7">
        <v>623.88</v>
      </c>
      <c r="R12" s="7">
        <v>276.99</v>
      </c>
      <c r="S12" s="7">
        <v>806.11</v>
      </c>
      <c r="T12" s="21">
        <v>1599.77</v>
      </c>
      <c r="U12" s="7">
        <v>742.6</v>
      </c>
      <c r="V12" s="7">
        <v>1116.68</v>
      </c>
      <c r="W12" s="7">
        <v>1106.6400000000001</v>
      </c>
      <c r="X12" s="7">
        <v>1374.37</v>
      </c>
      <c r="Y12" s="7">
        <v>1836.84</v>
      </c>
      <c r="Z12" s="7">
        <v>1330.42</v>
      </c>
      <c r="AA12" s="7">
        <v>1286.02</v>
      </c>
      <c r="AB12" s="7">
        <v>1428.91</v>
      </c>
      <c r="AC12" s="17">
        <v>2334.02</v>
      </c>
      <c r="AD12" s="7">
        <v>2735.76</v>
      </c>
      <c r="AE12" s="7">
        <v>895.7</v>
      </c>
      <c r="AF12" s="7">
        <v>2539.27</v>
      </c>
      <c r="AG12" s="7">
        <v>1826.43</v>
      </c>
      <c r="AH12" s="7">
        <v>3086.02</v>
      </c>
      <c r="AI12" s="7">
        <v>4106.42</v>
      </c>
      <c r="AJ12" s="7">
        <v>4309.57</v>
      </c>
      <c r="AK12" s="7">
        <v>7025.78</v>
      </c>
      <c r="AL12" s="7">
        <v>6473.78</v>
      </c>
      <c r="AM12" s="7">
        <v>5833.68</v>
      </c>
      <c r="AN12" s="7">
        <v>5390.1</v>
      </c>
      <c r="AO12" s="7">
        <f>AO6+AO9</f>
        <v>7291.8</v>
      </c>
      <c r="AP12" s="7">
        <v>9160.31</v>
      </c>
      <c r="AQ12" s="7">
        <v>7920.37</v>
      </c>
      <c r="AR12" s="7">
        <v>9767.58</v>
      </c>
      <c r="AS12" s="7">
        <v>8490.4</v>
      </c>
      <c r="AT12" s="7">
        <v>3342.8999999999996</v>
      </c>
      <c r="AU12" s="7">
        <v>3010.5433439999997</v>
      </c>
      <c r="AV12" s="7">
        <f>AV6+AV9</f>
        <v>2738.6566199999997</v>
      </c>
      <c r="AW12" s="7">
        <v>9330.6999999999989</v>
      </c>
    </row>
    <row r="13" spans="1:49" ht="11.7" customHeight="1" x14ac:dyDescent="0.25">
      <c r="A13" s="11" t="s">
        <v>24</v>
      </c>
      <c r="B13" s="12">
        <v>0</v>
      </c>
      <c r="C13" s="12">
        <v>116.31</v>
      </c>
      <c r="D13" s="12">
        <v>105.66</v>
      </c>
      <c r="E13" s="12">
        <v>101.08</v>
      </c>
      <c r="F13" s="12">
        <v>122.29</v>
      </c>
      <c r="G13" s="12">
        <v>80.92</v>
      </c>
      <c r="H13" s="12">
        <v>174.7</v>
      </c>
      <c r="I13" s="12">
        <v>156.94</v>
      </c>
      <c r="J13" s="12">
        <v>162.75</v>
      </c>
      <c r="K13" s="12">
        <v>217.84</v>
      </c>
      <c r="L13" s="12">
        <v>269.17</v>
      </c>
      <c r="M13" s="12">
        <v>501.96</v>
      </c>
      <c r="N13" s="12">
        <v>621.80999999999995</v>
      </c>
      <c r="O13" s="12">
        <v>350.96</v>
      </c>
      <c r="P13" s="12">
        <v>564.4</v>
      </c>
      <c r="Q13" s="12">
        <v>959.12</v>
      </c>
      <c r="R13" s="12">
        <v>289.55</v>
      </c>
      <c r="S13" s="12">
        <v>1302.3</v>
      </c>
      <c r="T13" s="22">
        <v>452.9</v>
      </c>
      <c r="U13" s="12">
        <v>574.62</v>
      </c>
      <c r="V13" s="12">
        <v>171.01</v>
      </c>
      <c r="W13" s="12">
        <v>547.09</v>
      </c>
      <c r="X13" s="12">
        <v>2589.9299999999998</v>
      </c>
      <c r="Y13" s="12">
        <v>1365.37</v>
      </c>
      <c r="Z13" s="12">
        <v>504.83</v>
      </c>
      <c r="AA13" s="12">
        <v>758.78</v>
      </c>
      <c r="AB13" s="12">
        <v>1699.79</v>
      </c>
      <c r="AC13" s="19">
        <v>988.75</v>
      </c>
      <c r="AD13" s="12">
        <v>1584.51</v>
      </c>
      <c r="AE13" s="12">
        <v>1478.1</v>
      </c>
      <c r="AF13" s="12">
        <v>1275.96</v>
      </c>
      <c r="AG13" s="12">
        <v>265.99</v>
      </c>
      <c r="AH13" s="12">
        <v>616.27</v>
      </c>
      <c r="AI13" s="12">
        <v>812.2</v>
      </c>
      <c r="AJ13" s="12">
        <v>487.95</v>
      </c>
      <c r="AK13" s="12">
        <v>2635.12</v>
      </c>
      <c r="AL13" s="12">
        <v>4136.29</v>
      </c>
      <c r="AM13" s="12">
        <v>3984.19</v>
      </c>
      <c r="AN13" s="12">
        <v>6125.58</v>
      </c>
      <c r="AO13" s="12">
        <f>AO7+AO12</f>
        <v>7950.5</v>
      </c>
      <c r="AP13" s="12">
        <v>13421.62</v>
      </c>
      <c r="AQ13" s="12">
        <v>11639.5</v>
      </c>
      <c r="AR13" s="12">
        <v>15256.88</v>
      </c>
      <c r="AS13" s="12">
        <v>11709.4</v>
      </c>
      <c r="AT13" s="12">
        <v>10482.709999999999</v>
      </c>
      <c r="AU13" s="12">
        <v>18977.776999999998</v>
      </c>
      <c r="AV13" s="12">
        <f>AV7+AV10</f>
        <v>19798.412319999996</v>
      </c>
      <c r="AW13" s="12">
        <v>14461</v>
      </c>
    </row>
    <row r="14" spans="1:49" ht="8.25" customHeight="1" x14ac:dyDescent="0.25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</row>
    <row r="15" spans="1:49" x14ac:dyDescent="0.25">
      <c r="A15" s="1" t="s">
        <v>49</v>
      </c>
    </row>
  </sheetData>
  <mergeCells count="3">
    <mergeCell ref="A14:U14"/>
    <mergeCell ref="A1:V1"/>
    <mergeCell ref="A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selection sqref="A1:O1"/>
    </sheetView>
  </sheetViews>
  <sheetFormatPr defaultColWidth="8.77734375" defaultRowHeight="13.2" x14ac:dyDescent="0.25"/>
  <cols>
    <col min="1" max="1" width="24.109375" style="1" customWidth="1"/>
    <col min="2" max="2" width="7.77734375" style="1" customWidth="1"/>
    <col min="3" max="4" width="8" style="1" customWidth="1"/>
    <col min="5" max="5" width="7.77734375" style="1" customWidth="1"/>
    <col min="6" max="6" width="8" style="1" customWidth="1"/>
    <col min="7" max="7" width="7.77734375" style="1" customWidth="1"/>
    <col min="8" max="8" width="8" style="1" customWidth="1"/>
    <col min="9" max="9" width="7.77734375" style="1" customWidth="1"/>
    <col min="10" max="10" width="8" style="1" customWidth="1"/>
    <col min="11" max="11" width="7.77734375" style="1" customWidth="1"/>
    <col min="12" max="13" width="8" style="1" customWidth="1"/>
    <col min="14" max="14" width="6.77734375" style="1" customWidth="1"/>
    <col min="15" max="15" width="7.6640625" style="1" customWidth="1"/>
    <col min="16" max="16384" width="8.77734375" style="1"/>
  </cols>
  <sheetData>
    <row r="1" spans="1:28" ht="22.5" customHeight="1" x14ac:dyDescent="0.25">
      <c r="A1" s="153" t="s">
        <v>76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28" ht="11.25" customHeight="1" x14ac:dyDescent="0.25">
      <c r="A2" s="155" t="s">
        <v>50</v>
      </c>
      <c r="B2" s="158" t="s">
        <v>51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</row>
    <row r="3" spans="1:28" ht="11.25" customHeight="1" x14ac:dyDescent="0.25">
      <c r="A3" s="156"/>
      <c r="B3" s="30" t="s">
        <v>52</v>
      </c>
      <c r="C3" s="30" t="s">
        <v>53</v>
      </c>
      <c r="D3" s="30" t="s">
        <v>54</v>
      </c>
      <c r="E3" s="30" t="s">
        <v>55</v>
      </c>
      <c r="F3" s="31" t="s">
        <v>56</v>
      </c>
      <c r="G3" s="30" t="s">
        <v>57</v>
      </c>
      <c r="H3" s="30" t="s">
        <v>58</v>
      </c>
      <c r="I3" s="31" t="s">
        <v>59</v>
      </c>
      <c r="J3" s="30" t="s">
        <v>60</v>
      </c>
      <c r="K3" s="30" t="s">
        <v>61</v>
      </c>
      <c r="L3" s="30" t="s">
        <v>62</v>
      </c>
      <c r="M3" s="30" t="s">
        <v>63</v>
      </c>
      <c r="N3" s="32" t="s">
        <v>64</v>
      </c>
      <c r="O3" s="30" t="s">
        <v>77</v>
      </c>
      <c r="P3" s="30" t="s">
        <v>78</v>
      </c>
      <c r="Q3" s="30" t="s">
        <v>79</v>
      </c>
      <c r="R3" s="30" t="s">
        <v>80</v>
      </c>
      <c r="S3" s="31" t="s">
        <v>81</v>
      </c>
      <c r="T3" s="30" t="s">
        <v>82</v>
      </c>
      <c r="U3" s="30" t="s">
        <v>83</v>
      </c>
      <c r="V3" s="31" t="s">
        <v>84</v>
      </c>
      <c r="W3" s="30" t="s">
        <v>85</v>
      </c>
      <c r="X3" s="30" t="s">
        <v>86</v>
      </c>
      <c r="Y3" s="30" t="s">
        <v>87</v>
      </c>
      <c r="Z3" s="30" t="s">
        <v>88</v>
      </c>
      <c r="AA3" s="32" t="s">
        <v>89</v>
      </c>
      <c r="AB3" s="30" t="s">
        <v>90</v>
      </c>
    </row>
    <row r="4" spans="1:28" ht="16.2" customHeight="1" x14ac:dyDescent="0.25">
      <c r="A4" s="33" t="s">
        <v>65</v>
      </c>
      <c r="B4" s="34">
        <v>3.45</v>
      </c>
      <c r="C4" s="34">
        <v>6.89</v>
      </c>
      <c r="D4" s="34">
        <v>34.31</v>
      </c>
      <c r="E4" s="34">
        <v>84.6</v>
      </c>
      <c r="F4" s="34">
        <v>54.46</v>
      </c>
      <c r="G4" s="34">
        <v>62.46</v>
      </c>
      <c r="H4" s="34">
        <v>184.2</v>
      </c>
      <c r="I4" s="34">
        <v>83.09</v>
      </c>
      <c r="J4" s="34">
        <v>95.51</v>
      </c>
      <c r="K4" s="34">
        <v>127.39</v>
      </c>
      <c r="L4" s="34">
        <v>171.11</v>
      </c>
      <c r="M4" s="34">
        <v>148.41</v>
      </c>
      <c r="N4" s="34">
        <v>178</v>
      </c>
      <c r="O4" s="34">
        <v>356.06</v>
      </c>
      <c r="P4" s="34">
        <v>390.11</v>
      </c>
      <c r="Q4" s="34">
        <v>299.24</v>
      </c>
      <c r="R4" s="34">
        <v>361.62</v>
      </c>
      <c r="S4" s="34">
        <v>500.33</v>
      </c>
      <c r="T4" s="34">
        <v>235.49</v>
      </c>
      <c r="U4" s="34">
        <v>155.07</v>
      </c>
      <c r="V4" s="34">
        <v>332.65</v>
      </c>
      <c r="W4" s="34">
        <v>251.86</v>
      </c>
      <c r="X4" s="34">
        <v>648.95000000000005</v>
      </c>
      <c r="Y4" s="34">
        <v>1299.74</v>
      </c>
      <c r="Z4" s="34">
        <v>380.4</v>
      </c>
      <c r="AA4" s="34">
        <v>68.58</v>
      </c>
      <c r="AB4" s="34">
        <v>329.03</v>
      </c>
    </row>
    <row r="5" spans="1:28" ht="14.25" customHeight="1" x14ac:dyDescent="0.25">
      <c r="A5" s="6"/>
      <c r="B5" s="35">
        <v>3.45</v>
      </c>
      <c r="C5" s="35">
        <v>6.45</v>
      </c>
      <c r="D5" s="35">
        <v>32.950000000000003</v>
      </c>
      <c r="E5" s="35">
        <v>62.95</v>
      </c>
      <c r="F5" s="35">
        <v>41.78</v>
      </c>
      <c r="G5" s="35">
        <v>50.57</v>
      </c>
      <c r="H5" s="35">
        <v>161.83000000000001</v>
      </c>
      <c r="I5" s="35">
        <v>67.650000000000006</v>
      </c>
      <c r="J5" s="35">
        <v>89.53</v>
      </c>
      <c r="K5" s="35">
        <v>123.63</v>
      </c>
      <c r="L5" s="35">
        <v>104.73</v>
      </c>
      <c r="M5" s="35">
        <v>115.38</v>
      </c>
      <c r="N5" s="36">
        <v>149</v>
      </c>
      <c r="O5" s="35">
        <v>317.51</v>
      </c>
      <c r="P5" s="35">
        <v>381.5</v>
      </c>
      <c r="Q5" s="35">
        <v>299.24</v>
      </c>
      <c r="R5" s="35">
        <v>361.62</v>
      </c>
      <c r="S5" s="35">
        <v>495.19</v>
      </c>
      <c r="T5" s="35">
        <v>216.26</v>
      </c>
      <c r="U5" s="35">
        <v>151.9</v>
      </c>
      <c r="V5" s="35">
        <v>261.79000000000002</v>
      </c>
      <c r="W5" s="35">
        <v>205.33</v>
      </c>
      <c r="X5" s="35">
        <v>648.95000000000005</v>
      </c>
      <c r="Y5" s="35">
        <v>1299.74</v>
      </c>
      <c r="Z5" s="48">
        <v>380.4</v>
      </c>
      <c r="AA5" s="35">
        <v>68.58</v>
      </c>
      <c r="AB5" s="48">
        <v>329.03</v>
      </c>
    </row>
    <row r="6" spans="1:28" ht="14.25" customHeight="1" x14ac:dyDescent="0.25">
      <c r="A6" s="37" t="s">
        <v>66</v>
      </c>
      <c r="B6" s="38">
        <v>28.54</v>
      </c>
      <c r="C6" s="38">
        <v>22.98</v>
      </c>
      <c r="D6" s="38">
        <v>50.3</v>
      </c>
      <c r="E6" s="38">
        <v>30.94</v>
      </c>
      <c r="F6" s="38">
        <v>57.44</v>
      </c>
      <c r="G6" s="38">
        <v>20.94</v>
      </c>
      <c r="H6" s="38">
        <v>33.4</v>
      </c>
      <c r="I6" s="38">
        <v>19.84</v>
      </c>
      <c r="J6" s="38">
        <v>52.51</v>
      </c>
      <c r="K6" s="38">
        <v>37.799999999999997</v>
      </c>
      <c r="L6" s="38">
        <v>113.02</v>
      </c>
      <c r="M6" s="38">
        <v>232.08</v>
      </c>
      <c r="N6" s="38">
        <v>127.98</v>
      </c>
      <c r="O6" s="38">
        <v>60.77</v>
      </c>
      <c r="P6" s="38">
        <v>143.72</v>
      </c>
      <c r="Q6" s="38">
        <v>307.67</v>
      </c>
      <c r="R6" s="38">
        <v>39.880000000000003</v>
      </c>
      <c r="S6" s="38">
        <v>395</v>
      </c>
      <c r="T6" s="38">
        <v>122.69</v>
      </c>
      <c r="U6" s="38">
        <v>528.09</v>
      </c>
      <c r="V6" s="38">
        <v>120.01</v>
      </c>
      <c r="W6" s="38">
        <v>559.72</v>
      </c>
      <c r="X6" s="38">
        <v>198.98</v>
      </c>
      <c r="Y6" s="38">
        <v>81.28</v>
      </c>
      <c r="Z6" s="38">
        <v>138.09</v>
      </c>
      <c r="AA6" s="38">
        <v>562.88</v>
      </c>
      <c r="AB6" s="38">
        <v>92.46</v>
      </c>
    </row>
    <row r="7" spans="1:28" ht="14.25" customHeight="1" x14ac:dyDescent="0.25">
      <c r="A7" s="6"/>
      <c r="B7" s="35">
        <v>28.54</v>
      </c>
      <c r="C7" s="35">
        <v>22.98</v>
      </c>
      <c r="D7" s="35">
        <v>33.5</v>
      </c>
      <c r="E7" s="35">
        <v>30.94</v>
      </c>
      <c r="F7" s="35">
        <v>51.44</v>
      </c>
      <c r="G7" s="35">
        <v>20.53</v>
      </c>
      <c r="H7" s="35">
        <v>33.28</v>
      </c>
      <c r="I7" s="35">
        <v>15.74</v>
      </c>
      <c r="J7" s="35">
        <v>6.99</v>
      </c>
      <c r="K7" s="35">
        <v>37.799999999999997</v>
      </c>
      <c r="L7" s="35">
        <v>93.02</v>
      </c>
      <c r="M7" s="35">
        <v>106.07</v>
      </c>
      <c r="N7" s="35">
        <v>119.26</v>
      </c>
      <c r="O7" s="35">
        <v>58.9</v>
      </c>
      <c r="P7" s="35">
        <v>140.36000000000001</v>
      </c>
      <c r="Q7" s="35">
        <v>307.67</v>
      </c>
      <c r="R7" s="35">
        <v>34.840000000000003</v>
      </c>
      <c r="S7" s="35">
        <v>395</v>
      </c>
      <c r="T7" s="35">
        <v>89.59</v>
      </c>
      <c r="U7" s="35">
        <v>266.57</v>
      </c>
      <c r="V7" s="35">
        <v>92.97</v>
      </c>
      <c r="W7" s="35">
        <v>559.72</v>
      </c>
      <c r="X7" s="35">
        <v>198.98</v>
      </c>
      <c r="Y7" s="35">
        <v>81.28</v>
      </c>
      <c r="Z7" s="35">
        <v>138.09</v>
      </c>
      <c r="AA7" s="35">
        <v>562.88</v>
      </c>
      <c r="AB7" s="35">
        <v>92.46</v>
      </c>
    </row>
    <row r="8" spans="1:28" ht="14.25" customHeight="1" x14ac:dyDescent="0.25">
      <c r="A8" s="37" t="s">
        <v>67</v>
      </c>
      <c r="B8" s="38">
        <v>5.85</v>
      </c>
      <c r="C8" s="38">
        <v>88.54</v>
      </c>
      <c r="D8" s="38">
        <v>19.88</v>
      </c>
      <c r="E8" s="38">
        <v>47.57</v>
      </c>
      <c r="F8" s="38">
        <v>73.95</v>
      </c>
      <c r="G8" s="38">
        <v>31.08</v>
      </c>
      <c r="H8" s="38">
        <v>17.559999999999999</v>
      </c>
      <c r="I8" s="38">
        <v>86.66</v>
      </c>
      <c r="J8" s="38">
        <v>68.36</v>
      </c>
      <c r="K8" s="38">
        <v>51.24</v>
      </c>
      <c r="L8" s="38">
        <v>183.98</v>
      </c>
      <c r="M8" s="38">
        <v>439.29</v>
      </c>
      <c r="N8" s="38">
        <v>10.84</v>
      </c>
      <c r="O8" s="38">
        <v>63.11</v>
      </c>
      <c r="P8" s="38">
        <v>129.63</v>
      </c>
      <c r="Q8" s="38">
        <v>318.76</v>
      </c>
      <c r="R8" s="38">
        <v>58.55</v>
      </c>
      <c r="S8" s="38">
        <v>279.74</v>
      </c>
      <c r="T8" s="38">
        <v>447.47</v>
      </c>
      <c r="U8" s="38">
        <v>67.05</v>
      </c>
      <c r="V8" s="38">
        <v>195.24</v>
      </c>
      <c r="W8" s="38">
        <v>314.45</v>
      </c>
      <c r="X8" s="38">
        <v>1887.95</v>
      </c>
      <c r="Y8" s="38">
        <v>299.39</v>
      </c>
      <c r="Z8" s="38">
        <v>331.8</v>
      </c>
      <c r="AA8" s="38">
        <v>417.44</v>
      </c>
      <c r="AB8" s="38">
        <v>115.87</v>
      </c>
    </row>
    <row r="9" spans="1:28" ht="14.25" customHeight="1" x14ac:dyDescent="0.25">
      <c r="A9" s="6"/>
      <c r="B9" s="35">
        <v>5.85</v>
      </c>
      <c r="C9" s="35">
        <v>66.66</v>
      </c>
      <c r="D9" s="35">
        <v>15.72</v>
      </c>
      <c r="E9" s="35">
        <v>0.17</v>
      </c>
      <c r="F9" s="35">
        <v>61.43</v>
      </c>
      <c r="G9" s="35">
        <v>29.52</v>
      </c>
      <c r="H9" s="35">
        <v>17.559999999999999</v>
      </c>
      <c r="I9" s="35">
        <v>72.36</v>
      </c>
      <c r="J9" s="35">
        <v>68.36</v>
      </c>
      <c r="K9" s="35">
        <v>49.7</v>
      </c>
      <c r="L9" s="39">
        <v>101.8</v>
      </c>
      <c r="M9" s="35">
        <v>424.49</v>
      </c>
      <c r="N9" s="35">
        <v>10.84</v>
      </c>
      <c r="O9" s="35">
        <v>63.11</v>
      </c>
      <c r="P9" s="35">
        <v>129.63</v>
      </c>
      <c r="Q9" s="35">
        <v>318.76</v>
      </c>
      <c r="R9" s="35">
        <v>58.55</v>
      </c>
      <c r="S9" s="35">
        <v>279.74</v>
      </c>
      <c r="T9" s="35">
        <v>419.06</v>
      </c>
      <c r="U9" s="35">
        <v>67.05</v>
      </c>
      <c r="V9" s="35">
        <v>195.24</v>
      </c>
      <c r="W9" s="35">
        <v>218.34</v>
      </c>
      <c r="X9" s="35">
        <v>1887.95</v>
      </c>
      <c r="Y9" s="35">
        <v>299.39</v>
      </c>
      <c r="Z9" s="35">
        <v>331.8</v>
      </c>
      <c r="AA9" s="35">
        <v>417.44</v>
      </c>
      <c r="AB9" s="35">
        <v>115.87</v>
      </c>
    </row>
    <row r="10" spans="1:28" ht="14.25" customHeight="1" x14ac:dyDescent="0.25">
      <c r="A10" s="37" t="s">
        <v>68</v>
      </c>
      <c r="B10" s="38">
        <v>0</v>
      </c>
      <c r="C10" s="38">
        <v>0.66</v>
      </c>
      <c r="D10" s="38">
        <v>53.43</v>
      </c>
      <c r="E10" s="38">
        <v>10.09</v>
      </c>
      <c r="F10" s="38">
        <v>0</v>
      </c>
      <c r="G10" s="38">
        <v>0.02</v>
      </c>
      <c r="H10" s="38">
        <v>9.4</v>
      </c>
      <c r="I10" s="38">
        <v>23.69</v>
      </c>
      <c r="J10" s="38">
        <v>13.29</v>
      </c>
      <c r="K10" s="38">
        <v>41.9</v>
      </c>
      <c r="L10" s="38">
        <v>14.88</v>
      </c>
      <c r="M10" s="38">
        <v>29.12</v>
      </c>
      <c r="N10" s="38">
        <v>290.64</v>
      </c>
      <c r="O10" s="38">
        <v>61.9</v>
      </c>
      <c r="P10" s="38">
        <v>3.27</v>
      </c>
      <c r="Q10" s="38">
        <v>18.64</v>
      </c>
      <c r="R10" s="38">
        <v>1.7</v>
      </c>
      <c r="S10" s="38">
        <v>44.66</v>
      </c>
      <c r="T10" s="38">
        <v>103.44</v>
      </c>
      <c r="U10" s="38">
        <v>4.66</v>
      </c>
      <c r="V10" s="38">
        <v>25.41</v>
      </c>
      <c r="W10" s="38">
        <v>0</v>
      </c>
      <c r="X10" s="38">
        <v>0</v>
      </c>
      <c r="Y10" s="38">
        <v>15.65</v>
      </c>
      <c r="Z10" s="38">
        <v>137.27000000000001</v>
      </c>
      <c r="AA10" s="38">
        <v>87.66</v>
      </c>
      <c r="AB10" s="38">
        <v>0</v>
      </c>
    </row>
    <row r="11" spans="1:28" ht="14.25" customHeight="1" x14ac:dyDescent="0.25">
      <c r="A11" s="6"/>
      <c r="B11" s="35">
        <v>0</v>
      </c>
      <c r="C11" s="35">
        <v>0.66</v>
      </c>
      <c r="D11" s="35">
        <v>53.12</v>
      </c>
      <c r="E11" s="35">
        <v>5.09</v>
      </c>
      <c r="F11" s="35">
        <v>0</v>
      </c>
      <c r="G11" s="35">
        <v>0.02</v>
      </c>
      <c r="H11" s="35">
        <v>9.4</v>
      </c>
      <c r="I11" s="35">
        <v>23.47</v>
      </c>
      <c r="J11" s="35">
        <v>9.6999999999999993</v>
      </c>
      <c r="K11" s="35">
        <v>41.66</v>
      </c>
      <c r="L11" s="35">
        <v>14.81</v>
      </c>
      <c r="M11" s="35">
        <v>29.12</v>
      </c>
      <c r="N11" s="35">
        <v>288.12</v>
      </c>
      <c r="O11" s="35">
        <v>61.9</v>
      </c>
      <c r="P11" s="35">
        <v>2.81</v>
      </c>
      <c r="Q11" s="35">
        <v>18.64</v>
      </c>
      <c r="R11" s="35">
        <v>1.7</v>
      </c>
      <c r="S11" s="35">
        <v>44.66</v>
      </c>
      <c r="T11" s="35">
        <v>103.44</v>
      </c>
      <c r="U11" s="35">
        <v>4.66</v>
      </c>
      <c r="V11" s="35">
        <v>25.41</v>
      </c>
      <c r="W11" s="35">
        <v>0</v>
      </c>
      <c r="X11" s="35">
        <v>0</v>
      </c>
      <c r="Y11" s="35">
        <v>15.65</v>
      </c>
      <c r="Z11" s="35">
        <v>137.27000000000001</v>
      </c>
      <c r="AA11" s="35">
        <v>87.66</v>
      </c>
      <c r="AB11" s="48">
        <v>0</v>
      </c>
    </row>
    <row r="12" spans="1:28" ht="14.25" customHeight="1" x14ac:dyDescent="0.25">
      <c r="A12" s="37" t="s">
        <v>69</v>
      </c>
      <c r="B12" s="38">
        <v>0</v>
      </c>
      <c r="C12" s="38">
        <v>10</v>
      </c>
      <c r="D12" s="38">
        <v>9.2799999999999994</v>
      </c>
      <c r="E12" s="38">
        <v>0</v>
      </c>
      <c r="F12" s="38">
        <v>34.04</v>
      </c>
      <c r="G12" s="38">
        <v>25.88</v>
      </c>
      <c r="H12" s="38">
        <v>43.69</v>
      </c>
      <c r="I12" s="38">
        <v>15.88</v>
      </c>
      <c r="J12" s="38">
        <v>1.9</v>
      </c>
      <c r="K12" s="38">
        <v>7.05</v>
      </c>
      <c r="L12" s="38">
        <v>1.0900000000000001</v>
      </c>
      <c r="M12" s="38">
        <v>74.680000000000007</v>
      </c>
      <c r="N12" s="38">
        <v>121</v>
      </c>
      <c r="O12" s="38">
        <v>14.43</v>
      </c>
      <c r="P12" s="49">
        <v>128.047</v>
      </c>
      <c r="Q12" s="38">
        <v>6.02</v>
      </c>
      <c r="R12" s="38">
        <v>46.74</v>
      </c>
      <c r="S12" s="38">
        <v>24.39</v>
      </c>
      <c r="T12" s="38">
        <v>50.46</v>
      </c>
      <c r="U12" s="38">
        <v>57.95</v>
      </c>
      <c r="V12" s="38">
        <v>60.25</v>
      </c>
      <c r="W12" s="38">
        <v>248.21</v>
      </c>
      <c r="X12" s="38">
        <v>90.6</v>
      </c>
      <c r="Y12" s="38">
        <v>149.16999999999999</v>
      </c>
      <c r="Z12" s="38">
        <v>84.84</v>
      </c>
      <c r="AA12" s="38">
        <v>147.4</v>
      </c>
      <c r="AB12" s="38">
        <v>339.91</v>
      </c>
    </row>
    <row r="13" spans="1:28" ht="14.25" customHeight="1" x14ac:dyDescent="0.25">
      <c r="A13" s="6"/>
      <c r="B13" s="35">
        <v>0</v>
      </c>
      <c r="C13" s="35">
        <v>10</v>
      </c>
      <c r="D13" s="35">
        <v>0.33</v>
      </c>
      <c r="E13" s="35">
        <v>0</v>
      </c>
      <c r="F13" s="35">
        <v>18.440000000000001</v>
      </c>
      <c r="G13" s="35">
        <v>25.88</v>
      </c>
      <c r="H13" s="35">
        <v>39.19</v>
      </c>
      <c r="I13" s="35">
        <v>15.88</v>
      </c>
      <c r="J13" s="35">
        <v>1.9</v>
      </c>
      <c r="K13" s="35">
        <v>7.05</v>
      </c>
      <c r="L13" s="35">
        <v>1.0900000000000001</v>
      </c>
      <c r="M13" s="35">
        <v>74.680000000000007</v>
      </c>
      <c r="N13" s="35">
        <v>112.25</v>
      </c>
      <c r="O13" s="35">
        <v>3.81</v>
      </c>
      <c r="P13" s="35">
        <v>128.47</v>
      </c>
      <c r="Q13" s="35">
        <v>6.02</v>
      </c>
      <c r="R13" s="35">
        <v>46.74</v>
      </c>
      <c r="S13" s="35">
        <v>24.39</v>
      </c>
      <c r="T13" s="35">
        <v>12.58</v>
      </c>
      <c r="U13" s="35">
        <v>57.95</v>
      </c>
      <c r="V13" s="35">
        <v>60.25</v>
      </c>
      <c r="W13" s="35">
        <v>131.94</v>
      </c>
      <c r="X13" s="35">
        <v>90.6</v>
      </c>
      <c r="Y13" s="35">
        <v>149.16999999999999</v>
      </c>
      <c r="Z13" s="35">
        <v>84.84</v>
      </c>
      <c r="AA13" s="35">
        <v>147.4</v>
      </c>
      <c r="AB13" s="35">
        <v>339.91</v>
      </c>
    </row>
    <row r="14" spans="1:28" ht="14.25" customHeight="1" x14ac:dyDescent="0.25">
      <c r="A14" s="37" t="s">
        <v>70</v>
      </c>
      <c r="B14" s="38">
        <v>0</v>
      </c>
      <c r="C14" s="38">
        <v>0</v>
      </c>
      <c r="D14" s="38">
        <v>17.16</v>
      </c>
      <c r="E14" s="38">
        <v>0</v>
      </c>
      <c r="F14" s="38">
        <v>0</v>
      </c>
      <c r="G14" s="38">
        <v>3.9</v>
      </c>
      <c r="H14" s="38">
        <v>37.14</v>
      </c>
      <c r="I14" s="38">
        <v>0.65</v>
      </c>
      <c r="J14" s="38">
        <v>0.87</v>
      </c>
      <c r="K14" s="38">
        <v>8.1300000000000008</v>
      </c>
      <c r="L14" s="38">
        <v>18.059999999999999</v>
      </c>
      <c r="M14" s="38">
        <v>0</v>
      </c>
      <c r="N14" s="38">
        <v>0</v>
      </c>
      <c r="O14" s="38">
        <v>0.7</v>
      </c>
      <c r="P14" s="38">
        <v>92.28</v>
      </c>
      <c r="Q14" s="38">
        <v>50.84</v>
      </c>
      <c r="R14" s="38">
        <v>0</v>
      </c>
      <c r="S14" s="38">
        <v>379.49</v>
      </c>
      <c r="T14" s="38">
        <v>156.54</v>
      </c>
      <c r="U14" s="38">
        <v>0</v>
      </c>
      <c r="V14" s="38">
        <v>5.9</v>
      </c>
      <c r="W14" s="38">
        <v>0</v>
      </c>
      <c r="X14" s="38">
        <v>217.74</v>
      </c>
      <c r="Y14" s="42">
        <v>0</v>
      </c>
      <c r="Z14" s="38">
        <v>44</v>
      </c>
      <c r="AA14" s="38">
        <v>51.87</v>
      </c>
      <c r="AB14" s="38">
        <v>1541.84</v>
      </c>
    </row>
    <row r="15" spans="1:28" ht="14.25" customHeight="1" x14ac:dyDescent="0.25">
      <c r="A15" s="6"/>
      <c r="B15" s="35">
        <v>0</v>
      </c>
      <c r="C15" s="35">
        <v>0</v>
      </c>
      <c r="D15" s="35">
        <v>17.16</v>
      </c>
      <c r="E15" s="35">
        <v>0</v>
      </c>
      <c r="F15" s="35">
        <v>0</v>
      </c>
      <c r="G15" s="35">
        <v>0.3</v>
      </c>
      <c r="H15" s="35">
        <v>32.4</v>
      </c>
      <c r="I15" s="35">
        <v>0</v>
      </c>
      <c r="J15" s="35">
        <v>0.87</v>
      </c>
      <c r="K15" s="35">
        <v>8.1300000000000008</v>
      </c>
      <c r="L15" s="35">
        <v>18.059999999999999</v>
      </c>
      <c r="M15" s="36">
        <v>0</v>
      </c>
      <c r="N15" s="36">
        <v>0</v>
      </c>
      <c r="O15" s="35">
        <v>0</v>
      </c>
      <c r="P15" s="35">
        <v>92.28</v>
      </c>
      <c r="Q15" s="35">
        <v>50.84</v>
      </c>
      <c r="R15" s="35">
        <v>0</v>
      </c>
      <c r="S15" s="35">
        <v>379.49</v>
      </c>
      <c r="T15" s="35">
        <v>156.54</v>
      </c>
      <c r="U15" s="35">
        <v>0</v>
      </c>
      <c r="V15" s="35">
        <v>5.9</v>
      </c>
      <c r="W15" s="35">
        <v>0</v>
      </c>
      <c r="X15" s="35">
        <v>217.74</v>
      </c>
      <c r="Y15" s="50">
        <v>0</v>
      </c>
      <c r="Z15" s="48">
        <v>44</v>
      </c>
      <c r="AA15" s="48">
        <v>51.87</v>
      </c>
      <c r="AB15" s="48">
        <v>1541.84</v>
      </c>
    </row>
    <row r="16" spans="1:28" ht="14.25" customHeight="1" x14ac:dyDescent="0.25">
      <c r="A16" s="37" t="s">
        <v>71</v>
      </c>
      <c r="B16" s="38">
        <v>0.4</v>
      </c>
      <c r="C16" s="38">
        <v>7.27</v>
      </c>
      <c r="D16" s="38">
        <v>2.46</v>
      </c>
      <c r="E16" s="38">
        <v>12.72</v>
      </c>
      <c r="F16" s="38">
        <v>0.4</v>
      </c>
      <c r="G16" s="38">
        <v>2.5</v>
      </c>
      <c r="H16" s="38">
        <v>3.03</v>
      </c>
      <c r="I16" s="38">
        <v>28.93</v>
      </c>
      <c r="J16" s="38">
        <v>35.32</v>
      </c>
      <c r="K16" s="38">
        <v>24.83</v>
      </c>
      <c r="L16" s="38">
        <v>34.14</v>
      </c>
      <c r="M16" s="38">
        <v>4.78</v>
      </c>
      <c r="N16" s="38">
        <v>0</v>
      </c>
      <c r="O16" s="38">
        <v>2.08</v>
      </c>
      <c r="P16" s="38">
        <v>92.28</v>
      </c>
      <c r="Q16" s="38">
        <v>178.41</v>
      </c>
      <c r="R16" s="38">
        <v>0</v>
      </c>
      <c r="S16" s="38">
        <v>268.70999999999998</v>
      </c>
      <c r="T16" s="38">
        <v>152.32</v>
      </c>
      <c r="U16" s="38">
        <v>121.03</v>
      </c>
      <c r="V16" s="38">
        <v>21.02</v>
      </c>
      <c r="W16" s="38">
        <v>106.29</v>
      </c>
      <c r="X16" s="38">
        <v>20.100000000000001</v>
      </c>
      <c r="Y16" s="38">
        <v>409.45</v>
      </c>
      <c r="Z16" s="38">
        <v>108.32</v>
      </c>
      <c r="AA16" s="38">
        <v>403.45</v>
      </c>
      <c r="AB16" s="38">
        <v>54.02</v>
      </c>
    </row>
    <row r="17" spans="1:28" ht="14.25" customHeight="1" x14ac:dyDescent="0.25">
      <c r="A17" s="6"/>
      <c r="B17" s="35">
        <v>0.4</v>
      </c>
      <c r="C17" s="35">
        <v>7.27</v>
      </c>
      <c r="D17" s="40" t="s">
        <v>72</v>
      </c>
      <c r="E17" s="35">
        <v>12.56</v>
      </c>
      <c r="F17" s="35">
        <v>0</v>
      </c>
      <c r="G17" s="35">
        <v>1.44</v>
      </c>
      <c r="H17" s="35">
        <v>3.03</v>
      </c>
      <c r="I17" s="35">
        <v>28.93</v>
      </c>
      <c r="J17" s="35">
        <v>11.44</v>
      </c>
      <c r="K17" s="35">
        <v>22.17</v>
      </c>
      <c r="L17" s="35">
        <v>34.14</v>
      </c>
      <c r="M17" s="35">
        <v>4.78</v>
      </c>
      <c r="N17" s="36">
        <v>0</v>
      </c>
      <c r="O17" s="35">
        <v>2.08</v>
      </c>
      <c r="P17" s="35">
        <v>92.28</v>
      </c>
      <c r="Q17" s="35">
        <v>178.41</v>
      </c>
      <c r="R17" s="35">
        <v>0</v>
      </c>
      <c r="S17" s="35">
        <v>268.70999999999998</v>
      </c>
      <c r="T17" s="35">
        <v>152.32</v>
      </c>
      <c r="U17" s="35">
        <v>121.03</v>
      </c>
      <c r="V17" s="35">
        <v>21.02</v>
      </c>
      <c r="W17" s="35">
        <v>77.930000000000007</v>
      </c>
      <c r="X17" s="35">
        <v>20.100000000000001</v>
      </c>
      <c r="Y17" s="35">
        <v>409.45</v>
      </c>
      <c r="Z17" s="35">
        <v>108.32</v>
      </c>
      <c r="AA17" s="35">
        <v>403.45</v>
      </c>
      <c r="AB17" s="35">
        <v>54.02</v>
      </c>
    </row>
    <row r="18" spans="1:28" ht="14.25" customHeight="1" x14ac:dyDescent="0.25">
      <c r="A18" s="37" t="s">
        <v>73</v>
      </c>
      <c r="B18" s="38">
        <v>0.88</v>
      </c>
      <c r="C18" s="38">
        <v>5.24</v>
      </c>
      <c r="D18" s="38">
        <v>4.29</v>
      </c>
      <c r="E18" s="38">
        <v>3.85</v>
      </c>
      <c r="F18" s="38">
        <v>4.84</v>
      </c>
      <c r="G18" s="38">
        <v>11.09</v>
      </c>
      <c r="H18" s="38">
        <v>70.84</v>
      </c>
      <c r="I18" s="38">
        <v>17.190000000000001</v>
      </c>
      <c r="J18" s="38">
        <v>25.6</v>
      </c>
      <c r="K18" s="38">
        <v>0.56000000000000005</v>
      </c>
      <c r="L18" s="38">
        <v>1.97</v>
      </c>
      <c r="M18" s="41">
        <v>0</v>
      </c>
      <c r="N18" s="38">
        <v>10.08</v>
      </c>
      <c r="O18" s="38">
        <v>21.47</v>
      </c>
      <c r="P18" s="38">
        <v>140.16</v>
      </c>
      <c r="Q18" s="38">
        <v>69.06</v>
      </c>
      <c r="R18" s="38">
        <v>48.72</v>
      </c>
      <c r="S18" s="38">
        <v>11.31</v>
      </c>
      <c r="T18" s="38">
        <v>373.03</v>
      </c>
      <c r="U18" s="38">
        <v>288.44</v>
      </c>
      <c r="V18" s="38">
        <v>105.21</v>
      </c>
      <c r="W18" s="38">
        <v>47.2</v>
      </c>
      <c r="X18" s="38">
        <v>433.38</v>
      </c>
      <c r="Y18" s="38">
        <v>110.7</v>
      </c>
      <c r="Z18" s="38">
        <v>124.64</v>
      </c>
      <c r="AA18" s="38">
        <v>0</v>
      </c>
      <c r="AB18" s="38">
        <v>0.96</v>
      </c>
    </row>
    <row r="19" spans="1:28" ht="14.25" customHeight="1" x14ac:dyDescent="0.25">
      <c r="A19" s="6"/>
      <c r="B19" s="35">
        <v>0.88</v>
      </c>
      <c r="C19" s="35">
        <v>3.51</v>
      </c>
      <c r="D19" s="35">
        <v>2.11</v>
      </c>
      <c r="E19" s="35">
        <v>3.57</v>
      </c>
      <c r="F19" s="35">
        <v>4.55</v>
      </c>
      <c r="G19" s="35">
        <v>5.96</v>
      </c>
      <c r="H19" s="35">
        <v>59.14</v>
      </c>
      <c r="I19" s="35">
        <v>16.899999999999999</v>
      </c>
      <c r="J19" s="35">
        <v>0</v>
      </c>
      <c r="K19" s="35">
        <v>0</v>
      </c>
      <c r="L19" s="35">
        <v>1.97</v>
      </c>
      <c r="M19" s="36">
        <v>0</v>
      </c>
      <c r="N19" s="36">
        <v>0</v>
      </c>
      <c r="O19" s="35">
        <v>21.47</v>
      </c>
      <c r="P19" s="35">
        <v>117.66</v>
      </c>
      <c r="Q19" s="35">
        <v>69.06</v>
      </c>
      <c r="R19" s="35">
        <v>47.71</v>
      </c>
      <c r="S19" s="35">
        <v>11.31</v>
      </c>
      <c r="T19" s="35">
        <v>96.13</v>
      </c>
      <c r="U19" s="35">
        <v>144.5</v>
      </c>
      <c r="V19" s="35">
        <v>65.209999999999994</v>
      </c>
      <c r="W19" s="35">
        <v>47.2</v>
      </c>
      <c r="X19" s="35">
        <v>431.78</v>
      </c>
      <c r="Y19" s="35">
        <v>110.7</v>
      </c>
      <c r="Z19" s="35">
        <v>124.64</v>
      </c>
      <c r="AA19" s="48">
        <v>0</v>
      </c>
      <c r="AB19" s="48">
        <v>0.96</v>
      </c>
    </row>
    <row r="20" spans="1:28" ht="14.25" customHeight="1" x14ac:dyDescent="0.25">
      <c r="A20" s="37" t="s">
        <v>74</v>
      </c>
      <c r="B20" s="38">
        <v>4.68</v>
      </c>
      <c r="C20" s="38">
        <v>0</v>
      </c>
      <c r="D20" s="38">
        <v>0</v>
      </c>
      <c r="E20" s="38">
        <v>5.85</v>
      </c>
      <c r="F20" s="38">
        <v>16.600000000000001</v>
      </c>
      <c r="G20" s="38">
        <v>33.29</v>
      </c>
      <c r="H20" s="38">
        <v>2</v>
      </c>
      <c r="I20" s="38">
        <v>12.68</v>
      </c>
      <c r="J20" s="38">
        <v>2.56</v>
      </c>
      <c r="K20" s="38">
        <v>11.07</v>
      </c>
      <c r="L20" s="42">
        <v>60.9</v>
      </c>
      <c r="M20" s="38">
        <v>22.06</v>
      </c>
      <c r="N20" s="38">
        <v>13.84</v>
      </c>
      <c r="O20" s="38">
        <v>64.44</v>
      </c>
      <c r="P20" s="38">
        <v>5.96</v>
      </c>
      <c r="Q20" s="38">
        <v>334.36</v>
      </c>
      <c r="R20" s="38">
        <v>9.34</v>
      </c>
      <c r="S20" s="38">
        <v>204.78</v>
      </c>
      <c r="T20" s="38">
        <v>411.23</v>
      </c>
      <c r="U20" s="38">
        <v>94.93</v>
      </c>
      <c r="V20" s="38">
        <v>422.01</v>
      </c>
      <c r="W20" s="38">
        <v>126.01</v>
      </c>
      <c r="X20" s="38">
        <v>466.6</v>
      </c>
      <c r="Y20" s="38">
        <v>836.84</v>
      </c>
      <c r="Z20" s="38">
        <v>485.89</v>
      </c>
      <c r="AA20" s="38">
        <v>305.52</v>
      </c>
      <c r="AB20" s="38">
        <v>654.6</v>
      </c>
    </row>
    <row r="21" spans="1:28" ht="12.45" customHeight="1" x14ac:dyDescent="0.25">
      <c r="A21" s="43"/>
      <c r="B21" s="44">
        <v>4.68</v>
      </c>
      <c r="C21" s="44">
        <v>0</v>
      </c>
      <c r="D21" s="44">
        <v>0</v>
      </c>
      <c r="E21" s="44">
        <v>5.85</v>
      </c>
      <c r="F21" s="44">
        <v>16.600000000000001</v>
      </c>
      <c r="G21" s="44">
        <v>25.5</v>
      </c>
      <c r="H21" s="44">
        <v>2</v>
      </c>
      <c r="I21" s="44">
        <v>8.81</v>
      </c>
      <c r="J21" s="44">
        <v>2.56</v>
      </c>
      <c r="K21" s="44">
        <v>9.49</v>
      </c>
      <c r="L21" s="45">
        <v>60.9</v>
      </c>
      <c r="M21" s="44">
        <v>22.06</v>
      </c>
      <c r="N21" s="44">
        <v>133.84</v>
      </c>
      <c r="O21" s="44">
        <v>34.79</v>
      </c>
      <c r="P21" s="44">
        <v>5.96</v>
      </c>
      <c r="Q21" s="44">
        <v>293.33999999999997</v>
      </c>
      <c r="R21" s="44">
        <v>9.34</v>
      </c>
      <c r="S21" s="44">
        <v>165.74</v>
      </c>
      <c r="T21" s="44">
        <v>303.89</v>
      </c>
      <c r="U21" s="44">
        <v>94.93</v>
      </c>
      <c r="V21" s="44">
        <v>340.51</v>
      </c>
      <c r="W21" s="44">
        <v>126.01</v>
      </c>
      <c r="X21" s="44">
        <v>410.6</v>
      </c>
      <c r="Y21" s="44">
        <v>812.54</v>
      </c>
      <c r="Z21" s="44">
        <v>443.39</v>
      </c>
      <c r="AA21" s="44">
        <v>212.16</v>
      </c>
      <c r="AB21" s="44">
        <v>543.01</v>
      </c>
    </row>
    <row r="22" spans="1:28" ht="15.75" customHeight="1" x14ac:dyDescent="0.25">
      <c r="A22" s="46" t="s">
        <v>75</v>
      </c>
      <c r="B22" s="47">
        <v>43.8</v>
      </c>
      <c r="C22" s="47">
        <v>141.58000000000001</v>
      </c>
      <c r="D22" s="47">
        <v>191.11</v>
      </c>
      <c r="E22" s="47">
        <v>195.62</v>
      </c>
      <c r="F22" s="47">
        <v>241.73</v>
      </c>
      <c r="G22" s="47">
        <v>191.16</v>
      </c>
      <c r="H22" s="47">
        <v>401.26</v>
      </c>
      <c r="I22" s="47">
        <v>288.61</v>
      </c>
      <c r="J22" s="47">
        <v>295.92</v>
      </c>
      <c r="K22" s="47">
        <v>309.97000000000003</v>
      </c>
      <c r="L22" s="47">
        <v>599.15</v>
      </c>
      <c r="M22" s="47">
        <v>950.42</v>
      </c>
      <c r="N22" s="47">
        <v>752.38</v>
      </c>
      <c r="O22" s="47">
        <v>644.96</v>
      </c>
      <c r="P22" s="47">
        <v>1125.45</v>
      </c>
      <c r="Q22" s="47">
        <v>1583</v>
      </c>
      <c r="R22" s="47">
        <v>566.54999999999995</v>
      </c>
      <c r="S22" s="47">
        <v>2108.41</v>
      </c>
      <c r="T22" s="47">
        <v>2052.67</v>
      </c>
      <c r="U22" s="47">
        <v>1317.22</v>
      </c>
      <c r="V22" s="47">
        <v>1287.7</v>
      </c>
      <c r="W22" s="51">
        <v>1653.74</v>
      </c>
      <c r="X22" s="47">
        <v>3964.3</v>
      </c>
      <c r="Y22" s="47">
        <v>3202.21</v>
      </c>
      <c r="Z22" s="47">
        <v>1835.25</v>
      </c>
      <c r="AA22" s="47">
        <v>2044.8</v>
      </c>
      <c r="AB22" s="47">
        <v>3128.69</v>
      </c>
    </row>
    <row r="23" spans="1:28" ht="12.75" customHeight="1" x14ac:dyDescent="0.25">
      <c r="A23" s="43"/>
      <c r="B23" s="44">
        <v>43.8</v>
      </c>
      <c r="C23" s="44">
        <v>117.55</v>
      </c>
      <c r="D23" s="44">
        <v>154.9</v>
      </c>
      <c r="E23" s="44">
        <v>121.12</v>
      </c>
      <c r="F23" s="44">
        <v>194.29</v>
      </c>
      <c r="G23" s="44">
        <v>159.72</v>
      </c>
      <c r="H23" s="44">
        <v>357.83</v>
      </c>
      <c r="I23" s="44">
        <v>249.74</v>
      </c>
      <c r="J23" s="44">
        <v>191.35</v>
      </c>
      <c r="K23" s="44">
        <v>299.63</v>
      </c>
      <c r="L23" s="44">
        <v>430.52</v>
      </c>
      <c r="M23" s="44">
        <v>776.58</v>
      </c>
      <c r="N23" s="44">
        <v>813.31</v>
      </c>
      <c r="O23" s="44">
        <v>563.57000000000005</v>
      </c>
      <c r="P23" s="44">
        <v>1090.95</v>
      </c>
      <c r="Q23" s="44">
        <v>1541.98</v>
      </c>
      <c r="R23" s="44">
        <v>560.5</v>
      </c>
      <c r="S23" s="44">
        <v>2064.23</v>
      </c>
      <c r="T23" s="44">
        <v>1549.81</v>
      </c>
      <c r="U23" s="44">
        <v>908.59</v>
      </c>
      <c r="V23" s="44">
        <v>1068.3</v>
      </c>
      <c r="W23" s="52">
        <v>1366.47</v>
      </c>
      <c r="X23" s="44">
        <v>3906.7</v>
      </c>
      <c r="Y23" s="44">
        <v>3177.91</v>
      </c>
      <c r="Z23" s="52">
        <v>1792.75</v>
      </c>
      <c r="AA23" s="44">
        <v>1951.44</v>
      </c>
      <c r="AB23" s="44">
        <v>3017.1</v>
      </c>
    </row>
    <row r="24" spans="1:28" ht="11.25" customHeight="1" x14ac:dyDescent="0.25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</row>
  </sheetData>
  <mergeCells count="4">
    <mergeCell ref="A1:O1"/>
    <mergeCell ref="A2:A3"/>
    <mergeCell ref="A24:O24"/>
    <mergeCell ref="B2:A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A15" sqref="A15:L15"/>
    </sheetView>
  </sheetViews>
  <sheetFormatPr defaultColWidth="8.77734375" defaultRowHeight="13.2" x14ac:dyDescent="0.25"/>
  <cols>
    <col min="1" max="1" width="26" style="1" customWidth="1"/>
    <col min="2" max="2" width="8.44140625" style="1" customWidth="1"/>
    <col min="3" max="3" width="8.109375" style="1" customWidth="1"/>
    <col min="4" max="4" width="8.44140625" style="1" customWidth="1"/>
    <col min="5" max="5" width="8.109375" style="1" customWidth="1"/>
    <col min="6" max="6" width="8.44140625" style="1" customWidth="1"/>
    <col min="7" max="7" width="8.109375" style="1" customWidth="1"/>
    <col min="8" max="8" width="8.44140625" style="1" customWidth="1"/>
    <col min="9" max="9" width="8.109375" style="1" customWidth="1"/>
    <col min="10" max="10" width="8.77734375" style="1" customWidth="1"/>
    <col min="11" max="11" width="8.44140625" style="1" customWidth="1"/>
    <col min="12" max="12" width="24.44140625" style="1" customWidth="1"/>
    <col min="13" max="16384" width="8.77734375" style="1"/>
  </cols>
  <sheetData>
    <row r="1" spans="1:16" ht="13.2" customHeight="1" x14ac:dyDescent="0.25">
      <c r="B1" s="153" t="s">
        <v>76</v>
      </c>
      <c r="C1" s="153"/>
      <c r="D1" s="153"/>
      <c r="E1" s="153"/>
      <c r="F1" s="153"/>
      <c r="G1" s="153"/>
      <c r="H1" s="153"/>
      <c r="I1" s="59"/>
      <c r="J1" s="59"/>
      <c r="K1" s="59"/>
      <c r="L1" s="59"/>
      <c r="M1" s="59"/>
      <c r="N1" s="59"/>
      <c r="O1" s="59"/>
      <c r="P1" s="59"/>
    </row>
    <row r="2" spans="1:16" x14ac:dyDescent="0.25">
      <c r="D2" s="1" t="s">
        <v>103</v>
      </c>
    </row>
    <row r="3" spans="1:16" ht="11.25" customHeight="1" x14ac:dyDescent="0.25">
      <c r="A3" s="155" t="s">
        <v>50</v>
      </c>
      <c r="B3" s="160" t="s">
        <v>51</v>
      </c>
      <c r="C3" s="161"/>
      <c r="D3" s="161"/>
      <c r="E3" s="161"/>
      <c r="F3" s="161"/>
      <c r="G3" s="161"/>
      <c r="H3" s="161"/>
      <c r="I3" s="161"/>
      <c r="J3" s="161"/>
      <c r="K3" s="162"/>
    </row>
    <row r="4" spans="1:16" ht="11.25" customHeight="1" x14ac:dyDescent="0.25">
      <c r="A4" s="156"/>
      <c r="B4" s="32" t="s">
        <v>91</v>
      </c>
      <c r="C4" s="32" t="s">
        <v>92</v>
      </c>
      <c r="D4" s="32" t="s">
        <v>93</v>
      </c>
      <c r="E4" s="32" t="s">
        <v>94</v>
      </c>
      <c r="F4" s="32" t="s">
        <v>95</v>
      </c>
      <c r="G4" s="32" t="s">
        <v>96</v>
      </c>
      <c r="H4" s="32" t="s">
        <v>97</v>
      </c>
      <c r="I4" s="32" t="s">
        <v>98</v>
      </c>
      <c r="J4" s="32" t="s">
        <v>99</v>
      </c>
      <c r="K4" s="32" t="s">
        <v>100</v>
      </c>
    </row>
    <row r="5" spans="1:16" ht="25.2" customHeight="1" x14ac:dyDescent="0.25">
      <c r="A5" s="53" t="s">
        <v>101</v>
      </c>
      <c r="B5" s="54">
        <v>74.83</v>
      </c>
      <c r="C5" s="54">
        <v>397.61</v>
      </c>
      <c r="D5" s="54">
        <v>208.31</v>
      </c>
      <c r="E5" s="54">
        <v>160.1</v>
      </c>
      <c r="F5" s="54">
        <v>319.58</v>
      </c>
      <c r="G5" s="54">
        <v>145.08000000000001</v>
      </c>
      <c r="H5" s="54">
        <v>433.55</v>
      </c>
      <c r="I5" s="54">
        <v>172.7</v>
      </c>
      <c r="J5" s="54">
        <v>483.13</v>
      </c>
      <c r="K5" s="54">
        <v>580.59</v>
      </c>
    </row>
    <row r="6" spans="1:16" ht="20.25" customHeight="1" x14ac:dyDescent="0.25">
      <c r="A6" s="37" t="s">
        <v>66</v>
      </c>
      <c r="B6" s="38">
        <v>536.12</v>
      </c>
      <c r="C6" s="38">
        <v>441.02</v>
      </c>
      <c r="D6" s="38">
        <v>4.43</v>
      </c>
      <c r="E6" s="38">
        <v>312.05</v>
      </c>
      <c r="F6" s="38">
        <v>0</v>
      </c>
      <c r="G6" s="38">
        <v>522.57000000000005</v>
      </c>
      <c r="H6" s="38">
        <v>335.37</v>
      </c>
      <c r="I6" s="38">
        <v>600.03</v>
      </c>
      <c r="J6" s="38">
        <v>34.99</v>
      </c>
      <c r="K6" s="38">
        <v>1144.98</v>
      </c>
    </row>
    <row r="7" spans="1:16" ht="20.25" customHeight="1" x14ac:dyDescent="0.25">
      <c r="A7" s="37" t="s">
        <v>67</v>
      </c>
      <c r="B7" s="38">
        <v>75.849999999999994</v>
      </c>
      <c r="C7" s="38">
        <v>628.21</v>
      </c>
      <c r="D7" s="38">
        <v>186.64</v>
      </c>
      <c r="E7" s="38">
        <v>0</v>
      </c>
      <c r="F7" s="38">
        <v>123.03</v>
      </c>
      <c r="G7" s="38">
        <v>172.86</v>
      </c>
      <c r="H7" s="38">
        <v>272.5</v>
      </c>
      <c r="I7" s="38">
        <v>354.15</v>
      </c>
      <c r="J7" s="38">
        <v>1282.45</v>
      </c>
      <c r="K7" s="38">
        <v>1692.45</v>
      </c>
    </row>
    <row r="8" spans="1:16" ht="20.25" customHeight="1" x14ac:dyDescent="0.25">
      <c r="A8" s="37" t="s">
        <v>68</v>
      </c>
      <c r="B8" s="38">
        <v>0</v>
      </c>
      <c r="C8" s="38">
        <v>2.57</v>
      </c>
      <c r="D8" s="38">
        <v>0</v>
      </c>
      <c r="E8" s="38">
        <v>0</v>
      </c>
      <c r="F8" s="38">
        <v>4.8899999999999997</v>
      </c>
      <c r="G8" s="38">
        <v>0</v>
      </c>
      <c r="H8" s="38">
        <v>0</v>
      </c>
      <c r="I8" s="38">
        <v>2.86</v>
      </c>
      <c r="J8" s="38">
        <v>800.59</v>
      </c>
      <c r="K8" s="38">
        <v>0</v>
      </c>
    </row>
    <row r="9" spans="1:16" ht="20.25" customHeight="1" x14ac:dyDescent="0.25">
      <c r="A9" s="37" t="s">
        <v>69</v>
      </c>
      <c r="B9" s="38">
        <v>214.89</v>
      </c>
      <c r="C9" s="38">
        <v>231.85</v>
      </c>
      <c r="D9" s="38">
        <v>48.46</v>
      </c>
      <c r="E9" s="38">
        <v>310.22000000000003</v>
      </c>
      <c r="F9" s="38">
        <v>393.71</v>
      </c>
      <c r="G9" s="38">
        <v>194.85</v>
      </c>
      <c r="H9" s="38">
        <v>671.91</v>
      </c>
      <c r="I9" s="38">
        <v>1251.18</v>
      </c>
      <c r="J9" s="38">
        <v>1804.79</v>
      </c>
      <c r="K9" s="38">
        <v>539.15</v>
      </c>
    </row>
    <row r="10" spans="1:16" ht="20.25" customHeight="1" x14ac:dyDescent="0.25">
      <c r="A10" s="37" t="s">
        <v>70</v>
      </c>
      <c r="B10" s="38">
        <v>620.58000000000004</v>
      </c>
      <c r="C10" s="38">
        <v>320.12</v>
      </c>
      <c r="D10" s="38">
        <v>300.72000000000003</v>
      </c>
      <c r="E10" s="38">
        <v>188.84</v>
      </c>
      <c r="F10" s="38">
        <v>69.13</v>
      </c>
      <c r="G10" s="38">
        <v>0</v>
      </c>
      <c r="H10" s="38">
        <v>0</v>
      </c>
      <c r="I10" s="38">
        <v>267.32</v>
      </c>
      <c r="J10" s="38">
        <v>582.82000000000005</v>
      </c>
      <c r="K10" s="38">
        <v>0</v>
      </c>
    </row>
    <row r="11" spans="1:16" ht="20.25" customHeight="1" x14ac:dyDescent="0.25">
      <c r="A11" s="37" t="s">
        <v>71</v>
      </c>
      <c r="B11" s="38">
        <v>200.74</v>
      </c>
      <c r="C11" s="38">
        <v>920.8</v>
      </c>
      <c r="D11" s="38">
        <v>89.98</v>
      </c>
      <c r="E11" s="38">
        <v>1094.5899999999999</v>
      </c>
      <c r="F11" s="38">
        <v>37.24</v>
      </c>
      <c r="G11" s="38">
        <v>624.34</v>
      </c>
      <c r="H11" s="38">
        <v>429.64</v>
      </c>
      <c r="I11" s="38">
        <v>130.82</v>
      </c>
      <c r="J11" s="38">
        <v>2629.51</v>
      </c>
      <c r="K11" s="38">
        <v>1414.43</v>
      </c>
    </row>
    <row r="12" spans="1:16" ht="20.25" customHeight="1" x14ac:dyDescent="0.25">
      <c r="A12" s="37" t="s">
        <v>73</v>
      </c>
      <c r="B12" s="38">
        <v>489.56</v>
      </c>
      <c r="C12" s="38">
        <v>64.27</v>
      </c>
      <c r="D12" s="38">
        <v>17.66</v>
      </c>
      <c r="E12" s="38">
        <v>1243.73</v>
      </c>
      <c r="F12" s="38">
        <v>121.96</v>
      </c>
      <c r="G12" s="38">
        <v>341.89</v>
      </c>
      <c r="H12" s="38">
        <v>0</v>
      </c>
      <c r="I12" s="38">
        <v>390.73</v>
      </c>
      <c r="J12" s="38">
        <v>29.23</v>
      </c>
      <c r="K12" s="38">
        <v>1880.33</v>
      </c>
    </row>
    <row r="13" spans="1:16" ht="15" customHeight="1" x14ac:dyDescent="0.25">
      <c r="A13" s="55" t="s">
        <v>74</v>
      </c>
      <c r="B13" s="56">
        <v>1110.22</v>
      </c>
      <c r="C13" s="56">
        <v>1313.82</v>
      </c>
      <c r="D13" s="56">
        <v>1517.6</v>
      </c>
      <c r="E13" s="56">
        <v>505.7</v>
      </c>
      <c r="F13" s="56">
        <v>1022.88</v>
      </c>
      <c r="G13" s="56">
        <v>1700.7</v>
      </c>
      <c r="H13" s="56">
        <v>2775.65</v>
      </c>
      <c r="I13" s="56">
        <v>1627.74</v>
      </c>
      <c r="J13" s="56">
        <v>2013.44</v>
      </c>
      <c r="K13" s="56">
        <v>3358.14</v>
      </c>
    </row>
    <row r="14" spans="1:16" ht="22.5" customHeight="1" x14ac:dyDescent="0.25">
      <c r="A14" s="57" t="s">
        <v>75</v>
      </c>
      <c r="B14" s="58">
        <v>3322.78</v>
      </c>
      <c r="C14" s="58">
        <v>4320.2700000000004</v>
      </c>
      <c r="D14" s="58">
        <v>2373.8000000000002</v>
      </c>
      <c r="E14" s="58">
        <v>3815.23</v>
      </c>
      <c r="F14" s="58">
        <v>2092.42</v>
      </c>
      <c r="G14" s="58">
        <v>3702.29</v>
      </c>
      <c r="H14" s="58">
        <v>4918.62</v>
      </c>
      <c r="I14" s="58">
        <v>4797.53</v>
      </c>
      <c r="J14" s="58">
        <v>9660.9500000000007</v>
      </c>
      <c r="K14" s="58">
        <v>10610.07</v>
      </c>
    </row>
    <row r="15" spans="1:16" ht="60.75" customHeight="1" x14ac:dyDescent="0.25">
      <c r="A15" s="163" t="s">
        <v>102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</row>
  </sheetData>
  <mergeCells count="4">
    <mergeCell ref="A3:A4"/>
    <mergeCell ref="B3:K3"/>
    <mergeCell ref="A15:L15"/>
    <mergeCell ref="B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workbookViewId="0">
      <selection activeCell="A2" sqref="A2:B2"/>
    </sheetView>
  </sheetViews>
  <sheetFormatPr defaultColWidth="8.77734375" defaultRowHeight="13.2" x14ac:dyDescent="0.25"/>
  <cols>
    <col min="1" max="1" width="6.77734375" style="1" customWidth="1"/>
    <col min="2" max="2" width="2" style="1" customWidth="1"/>
    <col min="3" max="3" width="6.77734375" style="1" customWidth="1"/>
    <col min="4" max="4" width="7.109375" style="1" customWidth="1"/>
    <col min="5" max="7" width="6.77734375" style="1" customWidth="1"/>
    <col min="8" max="8" width="7.109375" style="1" customWidth="1"/>
    <col min="9" max="11" width="6.77734375" style="1" customWidth="1"/>
    <col min="12" max="12" width="7.109375" style="1" customWidth="1"/>
    <col min="13" max="15" width="6.77734375" style="1" customWidth="1"/>
    <col min="16" max="17" width="7.109375" style="1" customWidth="1"/>
    <col min="18" max="18" width="6.6640625" style="1" customWidth="1"/>
    <col min="19" max="19" width="6.77734375" style="1" customWidth="1"/>
    <col min="20" max="20" width="7.109375" style="1" customWidth="1"/>
    <col min="21" max="21" width="11.77734375" style="1" customWidth="1"/>
    <col min="22" max="16384" width="8.77734375" style="1"/>
  </cols>
  <sheetData>
    <row r="1" spans="1:38" ht="19.5" customHeight="1" x14ac:dyDescent="0.25">
      <c r="A1" s="166" t="s">
        <v>312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7" t="s">
        <v>207</v>
      </c>
      <c r="S1" s="167"/>
      <c r="T1" s="167"/>
      <c r="U1" s="167"/>
    </row>
    <row r="2" spans="1:38" ht="12" customHeight="1" x14ac:dyDescent="0.25">
      <c r="A2" s="168" t="s">
        <v>208</v>
      </c>
      <c r="B2" s="169"/>
      <c r="C2" s="108" t="s">
        <v>209</v>
      </c>
      <c r="D2" s="108" t="s">
        <v>210</v>
      </c>
      <c r="E2" s="108" t="s">
        <v>211</v>
      </c>
      <c r="F2" s="108" t="s">
        <v>212</v>
      </c>
      <c r="G2" s="108" t="s">
        <v>213</v>
      </c>
      <c r="H2" s="108" t="s">
        <v>214</v>
      </c>
      <c r="I2" s="108" t="s">
        <v>215</v>
      </c>
      <c r="J2" s="108" t="s">
        <v>216</v>
      </c>
      <c r="K2" s="108" t="s">
        <v>217</v>
      </c>
      <c r="L2" s="108" t="s">
        <v>218</v>
      </c>
      <c r="M2" s="108" t="s">
        <v>219</v>
      </c>
      <c r="N2" s="108" t="s">
        <v>220</v>
      </c>
      <c r="O2" s="108" t="s">
        <v>221</v>
      </c>
      <c r="P2" s="108" t="s">
        <v>222</v>
      </c>
      <c r="Q2" s="108" t="s">
        <v>223</v>
      </c>
      <c r="R2" s="108" t="s">
        <v>224</v>
      </c>
      <c r="S2" s="116" t="s">
        <v>249</v>
      </c>
      <c r="T2" s="116" t="s">
        <v>233</v>
      </c>
      <c r="U2" s="116" t="s">
        <v>234</v>
      </c>
      <c r="V2" s="116" t="s">
        <v>235</v>
      </c>
      <c r="W2" s="116" t="s">
        <v>236</v>
      </c>
      <c r="X2" s="116" t="s">
        <v>237</v>
      </c>
      <c r="Y2" s="116" t="s">
        <v>238</v>
      </c>
      <c r="Z2" s="116" t="s">
        <v>239</v>
      </c>
      <c r="AA2" s="116" t="s">
        <v>240</v>
      </c>
      <c r="AB2" s="116" t="s">
        <v>241</v>
      </c>
      <c r="AC2" s="116" t="s">
        <v>242</v>
      </c>
      <c r="AD2" s="116" t="s">
        <v>243</v>
      </c>
      <c r="AE2" s="116" t="s">
        <v>244</v>
      </c>
      <c r="AF2" s="116" t="s">
        <v>245</v>
      </c>
      <c r="AG2" s="116" t="s">
        <v>246</v>
      </c>
      <c r="AH2" s="116" t="s">
        <v>247</v>
      </c>
      <c r="AI2" s="116" t="s">
        <v>248</v>
      </c>
      <c r="AJ2" s="116" t="s">
        <v>119</v>
      </c>
      <c r="AK2" s="116" t="s">
        <v>120</v>
      </c>
      <c r="AL2" s="116" t="s">
        <v>121</v>
      </c>
    </row>
    <row r="3" spans="1:38" ht="12.45" customHeight="1" x14ac:dyDescent="0.25">
      <c r="A3" s="170" t="s">
        <v>225</v>
      </c>
      <c r="B3" s="171"/>
      <c r="C3" s="109">
        <v>33.07</v>
      </c>
      <c r="D3" s="109">
        <v>37.090000000000003</v>
      </c>
      <c r="E3" s="109">
        <v>45.67</v>
      </c>
      <c r="F3" s="109">
        <v>53.92</v>
      </c>
      <c r="G3" s="109">
        <v>84.64</v>
      </c>
      <c r="H3" s="109">
        <v>85.81</v>
      </c>
      <c r="I3" s="109">
        <v>90.95</v>
      </c>
      <c r="J3" s="109">
        <v>94.72</v>
      </c>
      <c r="K3" s="109">
        <v>98.32</v>
      </c>
      <c r="L3" s="109">
        <v>115.63</v>
      </c>
      <c r="M3" s="109">
        <v>148.11000000000001</v>
      </c>
      <c r="N3" s="109">
        <v>107.84</v>
      </c>
      <c r="O3" s="109">
        <v>225.16</v>
      </c>
      <c r="P3" s="109">
        <v>170.77</v>
      </c>
      <c r="Q3" s="109">
        <v>254.49</v>
      </c>
      <c r="R3" s="109">
        <v>293.99</v>
      </c>
      <c r="S3" s="109">
        <v>359.73</v>
      </c>
      <c r="T3" s="111">
        <v>363.85</v>
      </c>
      <c r="U3" s="111">
        <v>262.70999999999998</v>
      </c>
      <c r="V3" s="111">
        <v>398.87</v>
      </c>
      <c r="W3" s="111">
        <v>353.33</v>
      </c>
      <c r="X3" s="111">
        <v>601.27</v>
      </c>
      <c r="Y3" s="111">
        <v>629.77</v>
      </c>
      <c r="Z3" s="111">
        <v>416.76</v>
      </c>
      <c r="AA3" s="111">
        <v>492.91</v>
      </c>
      <c r="AB3" s="111">
        <v>277.12</v>
      </c>
      <c r="AC3" s="111">
        <v>467.53</v>
      </c>
      <c r="AD3" s="111">
        <v>1004.44</v>
      </c>
      <c r="AE3" s="111">
        <v>901.32</v>
      </c>
      <c r="AF3" s="111">
        <v>923.08</v>
      </c>
      <c r="AG3" s="111">
        <v>765.84</v>
      </c>
      <c r="AH3" s="111">
        <v>1640.64</v>
      </c>
      <c r="AI3" s="111">
        <v>1020.77</v>
      </c>
      <c r="AJ3" s="111">
        <v>933.31</v>
      </c>
      <c r="AK3" s="111">
        <v>2290.15</v>
      </c>
      <c r="AL3" s="111">
        <v>2585.04</v>
      </c>
    </row>
    <row r="4" spans="1:38" ht="10.199999999999999" customHeight="1" x14ac:dyDescent="0.25">
      <c r="A4" s="164" t="s">
        <v>226</v>
      </c>
      <c r="B4" s="165"/>
      <c r="C4" s="110">
        <v>30.77</v>
      </c>
      <c r="D4" s="110">
        <v>34.479999999999997</v>
      </c>
      <c r="E4" s="110">
        <v>37.26</v>
      </c>
      <c r="F4" s="110">
        <v>45.74</v>
      </c>
      <c r="G4" s="110">
        <v>69.680000000000007</v>
      </c>
      <c r="H4" s="110">
        <v>70.709999999999994</v>
      </c>
      <c r="I4" s="110">
        <v>79.959999999999994</v>
      </c>
      <c r="J4" s="110">
        <v>88.09</v>
      </c>
      <c r="K4" s="110">
        <v>76.55</v>
      </c>
      <c r="L4" s="110">
        <v>75.69</v>
      </c>
      <c r="M4" s="110">
        <v>98.22</v>
      </c>
      <c r="N4" s="110">
        <v>77.87</v>
      </c>
      <c r="O4" s="110">
        <v>178.91</v>
      </c>
      <c r="P4" s="110">
        <v>119.99</v>
      </c>
      <c r="Q4" s="110">
        <v>154.43</v>
      </c>
      <c r="R4" s="110">
        <v>133.71</v>
      </c>
      <c r="S4" s="110">
        <v>120.75</v>
      </c>
      <c r="T4" s="110">
        <v>233.09</v>
      </c>
      <c r="U4" s="110">
        <v>204.42</v>
      </c>
      <c r="V4" s="110">
        <v>327.14</v>
      </c>
      <c r="W4" s="110">
        <v>307.33</v>
      </c>
      <c r="X4" s="110">
        <v>516.20000000000005</v>
      </c>
      <c r="Y4" s="110">
        <v>498.32</v>
      </c>
      <c r="Z4" s="110">
        <v>358.36</v>
      </c>
      <c r="AA4" s="110">
        <v>417.12</v>
      </c>
      <c r="AB4" s="110">
        <v>218.45</v>
      </c>
      <c r="AC4" s="110">
        <v>458.83</v>
      </c>
      <c r="AD4" s="110">
        <v>938.72</v>
      </c>
      <c r="AE4" s="110">
        <v>894.72</v>
      </c>
      <c r="AF4" s="110">
        <v>910.43</v>
      </c>
      <c r="AG4" s="110">
        <v>761.78</v>
      </c>
      <c r="AH4" s="110">
        <v>740.18</v>
      </c>
      <c r="AI4" s="110">
        <v>957.56</v>
      </c>
      <c r="AJ4" s="110">
        <v>872.02</v>
      </c>
      <c r="AK4" s="110">
        <v>1835.09</v>
      </c>
      <c r="AL4" s="110">
        <v>2173.8000000000002</v>
      </c>
    </row>
    <row r="5" spans="1:38" ht="10.199999999999999" customHeight="1" x14ac:dyDescent="0.25">
      <c r="A5" s="164" t="s">
        <v>227</v>
      </c>
      <c r="B5" s="165"/>
      <c r="C5" s="110">
        <v>2.2999999999999998</v>
      </c>
      <c r="D5" s="110">
        <v>2.61</v>
      </c>
      <c r="E5" s="110">
        <v>8.41</v>
      </c>
      <c r="F5" s="110">
        <v>8.18</v>
      </c>
      <c r="G5" s="110">
        <v>14.96</v>
      </c>
      <c r="H5" s="110">
        <v>15.1</v>
      </c>
      <c r="I5" s="110">
        <v>10.99</v>
      </c>
      <c r="J5" s="110">
        <v>6.63</v>
      </c>
      <c r="K5" s="110">
        <v>21.77</v>
      </c>
      <c r="L5" s="110">
        <v>39.94</v>
      </c>
      <c r="M5" s="110">
        <v>49.89</v>
      </c>
      <c r="N5" s="110">
        <v>29.97</v>
      </c>
      <c r="O5" s="110">
        <v>46.25</v>
      </c>
      <c r="P5" s="110">
        <v>50.78</v>
      </c>
      <c r="Q5" s="110">
        <v>100.06</v>
      </c>
      <c r="R5" s="110">
        <v>160.28</v>
      </c>
      <c r="S5" s="110">
        <v>238.98</v>
      </c>
      <c r="T5" s="110">
        <v>130.76</v>
      </c>
      <c r="U5" s="110">
        <v>58.29</v>
      </c>
      <c r="V5" s="110">
        <v>71.73</v>
      </c>
      <c r="W5" s="110">
        <v>46</v>
      </c>
      <c r="X5" s="110">
        <v>85.07</v>
      </c>
      <c r="Y5" s="110">
        <v>131.44999999999999</v>
      </c>
      <c r="Z5" s="110">
        <v>58.4</v>
      </c>
      <c r="AA5" s="110">
        <v>75.790000000000006</v>
      </c>
      <c r="AB5" s="110">
        <v>58.67</v>
      </c>
      <c r="AC5" s="110">
        <v>8.6999999999999993</v>
      </c>
      <c r="AD5" s="110">
        <v>65.72</v>
      </c>
      <c r="AE5" s="110">
        <v>6.6</v>
      </c>
      <c r="AF5" s="110">
        <v>12.65</v>
      </c>
      <c r="AG5" s="110">
        <v>4.0599999999999996</v>
      </c>
      <c r="AH5" s="110">
        <v>900.46</v>
      </c>
      <c r="AI5" s="110">
        <v>63.21</v>
      </c>
      <c r="AJ5" s="110">
        <v>61.29</v>
      </c>
      <c r="AK5" s="110">
        <v>455.06</v>
      </c>
      <c r="AL5" s="110">
        <v>411.24</v>
      </c>
    </row>
    <row r="6" spans="1:38" x14ac:dyDescent="0.25">
      <c r="A6" s="174" t="s">
        <v>228</v>
      </c>
      <c r="B6" s="175"/>
      <c r="C6" s="111">
        <v>17.489999999999998</v>
      </c>
      <c r="D6" s="111">
        <v>18.600000000000001</v>
      </c>
      <c r="E6" s="111">
        <v>39.17</v>
      </c>
      <c r="F6" s="111">
        <v>45.06</v>
      </c>
      <c r="G6" s="111">
        <v>49.41</v>
      </c>
      <c r="H6" s="111">
        <v>70.41</v>
      </c>
      <c r="I6" s="111">
        <v>81.37</v>
      </c>
      <c r="J6" s="111">
        <v>112.87</v>
      </c>
      <c r="K6" s="111">
        <v>156.43</v>
      </c>
      <c r="L6" s="111">
        <v>152.01</v>
      </c>
      <c r="M6" s="111">
        <v>201.04</v>
      </c>
      <c r="N6" s="111">
        <v>223.61</v>
      </c>
      <c r="O6" s="111">
        <v>282.69</v>
      </c>
      <c r="P6" s="111">
        <v>395.92</v>
      </c>
      <c r="Q6" s="111">
        <v>388.22</v>
      </c>
      <c r="R6" s="111">
        <v>305.01</v>
      </c>
      <c r="S6" s="111">
        <v>420.31</v>
      </c>
      <c r="T6" s="111">
        <v>559.71</v>
      </c>
      <c r="U6" s="111">
        <v>893.01</v>
      </c>
      <c r="V6" s="111">
        <v>726.07</v>
      </c>
      <c r="W6" s="111">
        <v>1075.57</v>
      </c>
      <c r="X6" s="111">
        <v>901.92</v>
      </c>
      <c r="Y6" s="111">
        <v>1015.94</v>
      </c>
      <c r="Z6" s="111">
        <v>1202.1400000000001</v>
      </c>
      <c r="AA6" s="111">
        <v>1259.48</v>
      </c>
      <c r="AB6" s="111">
        <v>1602.62</v>
      </c>
      <c r="AC6" s="111">
        <v>970.95</v>
      </c>
      <c r="AD6" s="111">
        <v>584.11</v>
      </c>
      <c r="AE6" s="111">
        <v>989.92</v>
      </c>
      <c r="AF6" s="111">
        <v>1442.65</v>
      </c>
      <c r="AG6" s="111">
        <v>1438.34</v>
      </c>
      <c r="AH6" s="111">
        <v>944.79</v>
      </c>
      <c r="AI6" s="111">
        <v>1909.29</v>
      </c>
      <c r="AJ6" s="111">
        <v>2701.86</v>
      </c>
      <c r="AK6" s="111">
        <v>2686.79</v>
      </c>
      <c r="AL6" s="111">
        <v>3214.73</v>
      </c>
    </row>
    <row r="7" spans="1:38" ht="10.199999999999999" customHeight="1" x14ac:dyDescent="0.25">
      <c r="A7" s="164" t="s">
        <v>226</v>
      </c>
      <c r="B7" s="165"/>
      <c r="C7" s="110">
        <v>5.2</v>
      </c>
      <c r="D7" s="110">
        <v>4.7699999999999996</v>
      </c>
      <c r="E7" s="110">
        <v>9.4</v>
      </c>
      <c r="F7" s="110">
        <v>14.19</v>
      </c>
      <c r="G7" s="110">
        <v>10.88</v>
      </c>
      <c r="H7" s="110">
        <v>16.18</v>
      </c>
      <c r="I7" s="110">
        <v>19.37</v>
      </c>
      <c r="J7" s="110">
        <v>20.92</v>
      </c>
      <c r="K7" s="110">
        <v>11.11</v>
      </c>
      <c r="L7" s="110">
        <v>16.649999999999999</v>
      </c>
      <c r="M7" s="110">
        <v>13.84</v>
      </c>
      <c r="N7" s="110">
        <v>17.39</v>
      </c>
      <c r="O7" s="110">
        <v>19.510000000000002</v>
      </c>
      <c r="P7" s="110">
        <v>27.83</v>
      </c>
      <c r="Q7" s="110">
        <v>25.45</v>
      </c>
      <c r="R7" s="110">
        <v>29.29</v>
      </c>
      <c r="S7" s="110">
        <v>32.35</v>
      </c>
      <c r="T7" s="110">
        <v>94.3</v>
      </c>
      <c r="U7" s="110">
        <v>34.94</v>
      </c>
      <c r="V7" s="110">
        <v>66.569999999999993</v>
      </c>
      <c r="W7" s="110">
        <v>175.18</v>
      </c>
      <c r="X7" s="110">
        <v>82.63</v>
      </c>
      <c r="Y7" s="110">
        <v>41.94</v>
      </c>
      <c r="Z7" s="110">
        <v>75.3</v>
      </c>
      <c r="AA7" s="110">
        <v>154.05000000000001</v>
      </c>
      <c r="AB7" s="110">
        <v>456.89</v>
      </c>
      <c r="AC7" s="110">
        <v>209.79</v>
      </c>
      <c r="AD7" s="110">
        <v>195.19</v>
      </c>
      <c r="AE7" s="110">
        <v>233.62</v>
      </c>
      <c r="AF7" s="110">
        <v>528.69000000000005</v>
      </c>
      <c r="AG7" s="110">
        <v>620.97</v>
      </c>
      <c r="AH7" s="110">
        <v>839.9</v>
      </c>
      <c r="AI7" s="110">
        <v>1074.0999999999999</v>
      </c>
      <c r="AJ7" s="110">
        <v>1766.26</v>
      </c>
      <c r="AK7" s="110">
        <v>2019.51</v>
      </c>
      <c r="AL7" s="110">
        <v>2418.41</v>
      </c>
    </row>
    <row r="8" spans="1:38" ht="10.199999999999999" customHeight="1" x14ac:dyDescent="0.25">
      <c r="A8" s="164" t="s">
        <v>227</v>
      </c>
      <c r="B8" s="165"/>
      <c r="C8" s="110">
        <v>12.29</v>
      </c>
      <c r="D8" s="110">
        <v>13.83</v>
      </c>
      <c r="E8" s="110">
        <v>29.77</v>
      </c>
      <c r="F8" s="110">
        <v>30.87</v>
      </c>
      <c r="G8" s="110">
        <v>38.53</v>
      </c>
      <c r="H8" s="110">
        <v>54.23</v>
      </c>
      <c r="I8" s="110">
        <v>62</v>
      </c>
      <c r="J8" s="110">
        <v>91.95</v>
      </c>
      <c r="K8" s="110">
        <v>145.32</v>
      </c>
      <c r="L8" s="110">
        <v>135.36000000000001</v>
      </c>
      <c r="M8" s="110">
        <v>187.2</v>
      </c>
      <c r="N8" s="110">
        <v>206.22</v>
      </c>
      <c r="O8" s="110">
        <v>263.18</v>
      </c>
      <c r="P8" s="110">
        <v>368.09</v>
      </c>
      <c r="Q8" s="110">
        <v>362.77</v>
      </c>
      <c r="R8" s="110">
        <v>275.72000000000003</v>
      </c>
      <c r="S8" s="110">
        <v>387.96</v>
      </c>
      <c r="T8" s="110">
        <v>465.41</v>
      </c>
      <c r="U8" s="110">
        <v>858.07</v>
      </c>
      <c r="V8" s="110">
        <v>659.5</v>
      </c>
      <c r="W8" s="110">
        <v>900.39</v>
      </c>
      <c r="X8" s="110">
        <v>819.29</v>
      </c>
      <c r="Y8" s="110">
        <v>974</v>
      </c>
      <c r="Z8" s="110">
        <v>1126.8399999999999</v>
      </c>
      <c r="AA8" s="110">
        <v>1105.43</v>
      </c>
      <c r="AB8" s="110">
        <v>1145.73</v>
      </c>
      <c r="AC8" s="110">
        <v>761.16</v>
      </c>
      <c r="AD8" s="110">
        <v>388.92</v>
      </c>
      <c r="AE8" s="110">
        <v>756.3</v>
      </c>
      <c r="AF8" s="110">
        <v>913.96</v>
      </c>
      <c r="AG8" s="110">
        <v>817.37</v>
      </c>
      <c r="AH8" s="110">
        <v>104.89</v>
      </c>
      <c r="AI8" s="110">
        <v>834.78</v>
      </c>
      <c r="AJ8" s="110">
        <v>935.6</v>
      </c>
      <c r="AK8" s="110">
        <v>667.28</v>
      </c>
      <c r="AL8" s="110">
        <v>796.32</v>
      </c>
    </row>
    <row r="9" spans="1:38" ht="10.5" customHeight="1" x14ac:dyDescent="0.25">
      <c r="A9" s="174" t="s">
        <v>229</v>
      </c>
      <c r="B9" s="175"/>
      <c r="C9" s="111">
        <v>50.56</v>
      </c>
      <c r="D9" s="111">
        <v>55.69</v>
      </c>
      <c r="E9" s="111">
        <v>84.84</v>
      </c>
      <c r="F9" s="111">
        <v>98.98</v>
      </c>
      <c r="G9" s="111">
        <v>134.05000000000001</v>
      </c>
      <c r="H9" s="111">
        <v>156.22</v>
      </c>
      <c r="I9" s="111">
        <v>172.32</v>
      </c>
      <c r="J9" s="111">
        <v>207.59</v>
      </c>
      <c r="K9" s="111">
        <v>254.75</v>
      </c>
      <c r="L9" s="111">
        <v>267.64</v>
      </c>
      <c r="M9" s="111">
        <v>349.15</v>
      </c>
      <c r="N9" s="111">
        <v>331.45</v>
      </c>
      <c r="O9" s="111">
        <v>507.85</v>
      </c>
      <c r="P9" s="111">
        <v>566.69000000000005</v>
      </c>
      <c r="Q9" s="111">
        <v>642.71</v>
      </c>
      <c r="R9" s="111">
        <v>599</v>
      </c>
      <c r="S9" s="111">
        <v>780.04</v>
      </c>
      <c r="T9" s="111">
        <v>923.56</v>
      </c>
      <c r="U9" s="111">
        <v>1155.72</v>
      </c>
      <c r="V9" s="111">
        <v>1124.94</v>
      </c>
      <c r="W9" s="111">
        <v>1428.9</v>
      </c>
      <c r="X9" s="111">
        <v>1503.19</v>
      </c>
      <c r="Y9" s="111">
        <v>1645.71</v>
      </c>
      <c r="Z9" s="111">
        <v>1618.9</v>
      </c>
      <c r="AA9" s="111">
        <v>1752.39</v>
      </c>
      <c r="AB9" s="111">
        <v>1879.74</v>
      </c>
      <c r="AC9" s="111">
        <v>1438.48</v>
      </c>
      <c r="AD9" s="111">
        <v>1588.55</v>
      </c>
      <c r="AE9" s="111">
        <v>1891.24</v>
      </c>
      <c r="AF9" s="111">
        <v>2365.73</v>
      </c>
      <c r="AG9" s="111">
        <v>2204.1799999999998</v>
      </c>
      <c r="AH9" s="111">
        <v>2585.44</v>
      </c>
      <c r="AI9" s="111">
        <v>2930.06</v>
      </c>
      <c r="AJ9" s="111">
        <v>3635.17</v>
      </c>
      <c r="AK9" s="111">
        <v>4976.9399999999996</v>
      </c>
      <c r="AL9" s="111">
        <v>5799.78</v>
      </c>
    </row>
    <row r="10" spans="1:38" ht="10.199999999999999" customHeight="1" x14ac:dyDescent="0.25">
      <c r="A10" s="164" t="s">
        <v>226</v>
      </c>
      <c r="B10" s="165"/>
      <c r="C10" s="110">
        <v>35.97</v>
      </c>
      <c r="D10" s="110">
        <v>39.25</v>
      </c>
      <c r="E10" s="110">
        <v>46.66</v>
      </c>
      <c r="F10" s="110">
        <v>59.93</v>
      </c>
      <c r="G10" s="110">
        <v>80.56</v>
      </c>
      <c r="H10" s="110">
        <v>86.89</v>
      </c>
      <c r="I10" s="110">
        <v>99.33</v>
      </c>
      <c r="J10" s="110">
        <v>109.01</v>
      </c>
      <c r="K10" s="110">
        <v>87.66</v>
      </c>
      <c r="L10" s="110">
        <v>92.34</v>
      </c>
      <c r="M10" s="110">
        <v>112.06</v>
      </c>
      <c r="N10" s="110">
        <v>95.26</v>
      </c>
      <c r="O10" s="110">
        <v>198.42</v>
      </c>
      <c r="P10" s="110">
        <v>147.82</v>
      </c>
      <c r="Q10" s="110">
        <v>179.88</v>
      </c>
      <c r="R10" s="110">
        <v>163</v>
      </c>
      <c r="S10" s="110">
        <v>153.1</v>
      </c>
      <c r="T10" s="110">
        <v>327.39</v>
      </c>
      <c r="U10" s="110">
        <v>239.36</v>
      </c>
      <c r="V10" s="110">
        <v>393.71</v>
      </c>
      <c r="W10" s="110">
        <v>482.51</v>
      </c>
      <c r="X10" s="110">
        <v>598.83000000000004</v>
      </c>
      <c r="Y10" s="110">
        <v>540.26</v>
      </c>
      <c r="Z10" s="110">
        <v>433.66</v>
      </c>
      <c r="AA10" s="110">
        <v>571.16999999999996</v>
      </c>
      <c r="AB10" s="110">
        <v>675.34</v>
      </c>
      <c r="AC10" s="110">
        <v>668.62</v>
      </c>
      <c r="AD10" s="110">
        <v>1133.9100000000001</v>
      </c>
      <c r="AE10" s="110">
        <v>1128.3399999999999</v>
      </c>
      <c r="AF10" s="110">
        <v>1439.12</v>
      </c>
      <c r="AG10" s="110">
        <v>1382.75</v>
      </c>
      <c r="AH10" s="110">
        <v>1580.08</v>
      </c>
      <c r="AI10" s="110">
        <v>2032.07</v>
      </c>
      <c r="AJ10" s="110">
        <v>2638.28</v>
      </c>
      <c r="AK10" s="110">
        <v>3854.6</v>
      </c>
      <c r="AL10" s="110">
        <v>4592.22</v>
      </c>
    </row>
    <row r="11" spans="1:38" ht="8.6999999999999993" customHeight="1" x14ac:dyDescent="0.25">
      <c r="A11" s="176" t="s">
        <v>227</v>
      </c>
      <c r="B11" s="177"/>
      <c r="C11" s="112">
        <v>14.59</v>
      </c>
      <c r="D11" s="112">
        <v>16.440000000000001</v>
      </c>
      <c r="E11" s="112">
        <v>38.18</v>
      </c>
      <c r="F11" s="112">
        <v>39.049999999999997</v>
      </c>
      <c r="G11" s="112">
        <v>53.49</v>
      </c>
      <c r="H11" s="112">
        <v>69.33</v>
      </c>
      <c r="I11" s="112">
        <v>72.989999999999995</v>
      </c>
      <c r="J11" s="112">
        <v>98.58</v>
      </c>
      <c r="K11" s="112">
        <v>167.09</v>
      </c>
      <c r="L11" s="112">
        <v>175.3</v>
      </c>
      <c r="M11" s="112">
        <v>237.09</v>
      </c>
      <c r="N11" s="112">
        <v>236.19</v>
      </c>
      <c r="O11" s="112">
        <v>309.43</v>
      </c>
      <c r="P11" s="112">
        <v>418.87</v>
      </c>
      <c r="Q11" s="112">
        <v>462.83</v>
      </c>
      <c r="R11" s="112">
        <v>436</v>
      </c>
      <c r="S11" s="113" t="s">
        <v>230</v>
      </c>
      <c r="T11" s="113" t="s">
        <v>232</v>
      </c>
      <c r="U11" s="113">
        <v>916.36</v>
      </c>
      <c r="V11" s="113">
        <v>731.23</v>
      </c>
      <c r="W11" s="113">
        <v>946.39</v>
      </c>
      <c r="X11" s="113">
        <v>904.36</v>
      </c>
      <c r="Y11" s="113">
        <v>1105.45</v>
      </c>
      <c r="Z11" s="113">
        <v>1185.24</v>
      </c>
      <c r="AA11" s="113">
        <v>1181.22</v>
      </c>
      <c r="AB11" s="113">
        <v>1204.4000000000001</v>
      </c>
      <c r="AC11" s="113">
        <v>769.86</v>
      </c>
      <c r="AD11" s="113">
        <v>454.64</v>
      </c>
      <c r="AE11" s="113">
        <v>762.9</v>
      </c>
      <c r="AF11" s="113">
        <v>926.61</v>
      </c>
      <c r="AG11" s="113">
        <v>821.43</v>
      </c>
      <c r="AH11" s="113">
        <v>1005.35</v>
      </c>
      <c r="AI11" s="113">
        <v>897.99</v>
      </c>
      <c r="AJ11" s="113">
        <v>996.89</v>
      </c>
      <c r="AK11" s="113">
        <v>1122.3399999999999</v>
      </c>
      <c r="AL11" s="113">
        <v>1207.56</v>
      </c>
    </row>
    <row r="12" spans="1:38" ht="8.25" customHeight="1" x14ac:dyDescent="0.25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</row>
    <row r="13" spans="1:38" ht="8.25" customHeight="1" x14ac:dyDescent="0.25">
      <c r="A13" s="173" t="s">
        <v>231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</row>
    <row r="14" spans="1:38" x14ac:dyDescent="0.25"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</row>
  </sheetData>
  <mergeCells count="14">
    <mergeCell ref="A12:U12"/>
    <mergeCell ref="A13:U13"/>
    <mergeCell ref="A6:B6"/>
    <mergeCell ref="A7:B7"/>
    <mergeCell ref="A8:B8"/>
    <mergeCell ref="A9:B9"/>
    <mergeCell ref="A10:B10"/>
    <mergeCell ref="A11:B11"/>
    <mergeCell ref="A5:B5"/>
    <mergeCell ref="A1:Q1"/>
    <mergeCell ref="R1:U1"/>
    <mergeCell ref="A2:B2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7"/>
  <sheetViews>
    <sheetView showGridLines="0" zoomScaleNormal="100" zoomScaleSheetLayoutView="106" workbookViewId="0">
      <pane xSplit="5" ySplit="1" topLeftCell="G2" activePane="bottomRight" state="frozen"/>
      <selection pane="topRight" activeCell="F1" sqref="F1"/>
      <selection pane="bottomLeft" activeCell="A2" sqref="A2"/>
      <selection pane="bottomRight" activeCell="O22" sqref="O22"/>
    </sheetView>
  </sheetViews>
  <sheetFormatPr defaultColWidth="10.109375" defaultRowHeight="9.6" x14ac:dyDescent="0.2"/>
  <cols>
    <col min="1" max="1" width="13.44140625" style="62" customWidth="1"/>
    <col min="2" max="5" width="12.109375" style="62" hidden="1" customWidth="1"/>
    <col min="6" max="15" width="12.109375" style="62" customWidth="1"/>
    <col min="16" max="16" width="11.77734375" style="62" bestFit="1" customWidth="1"/>
    <col min="17" max="18" width="12.109375" style="62" customWidth="1"/>
    <col min="19" max="19" width="11.109375" style="62" bestFit="1" customWidth="1"/>
    <col min="20" max="20" width="11" style="62" bestFit="1" customWidth="1"/>
    <col min="21" max="21" width="12.44140625" style="62" bestFit="1" customWidth="1"/>
    <col min="22" max="22" width="11.77734375" style="62" bestFit="1" customWidth="1"/>
    <col min="23" max="255" width="10.109375" style="62"/>
    <col min="256" max="256" width="13.44140625" style="62" customWidth="1"/>
    <col min="257" max="260" width="0" style="62" hidden="1" customWidth="1"/>
    <col min="261" max="270" width="12.109375" style="62" customWidth="1"/>
    <col min="271" max="271" width="11.77734375" style="62" bestFit="1" customWidth="1"/>
    <col min="272" max="272" width="12.109375" style="62" customWidth="1"/>
    <col min="273" max="273" width="0" style="62" hidden="1" customWidth="1"/>
    <col min="274" max="274" width="11.77734375" style="62" bestFit="1" customWidth="1"/>
    <col min="275" max="275" width="11.109375" style="62" bestFit="1" customWidth="1"/>
    <col min="276" max="276" width="11" style="62" bestFit="1" customWidth="1"/>
    <col min="277" max="277" width="12.44140625" style="62" bestFit="1" customWidth="1"/>
    <col min="278" max="278" width="11.77734375" style="62" bestFit="1" customWidth="1"/>
    <col min="279" max="511" width="10.109375" style="62"/>
    <col min="512" max="512" width="13.44140625" style="62" customWidth="1"/>
    <col min="513" max="516" width="0" style="62" hidden="1" customWidth="1"/>
    <col min="517" max="526" width="12.109375" style="62" customWidth="1"/>
    <col min="527" max="527" width="11.77734375" style="62" bestFit="1" customWidth="1"/>
    <col min="528" max="528" width="12.109375" style="62" customWidth="1"/>
    <col min="529" max="529" width="0" style="62" hidden="1" customWidth="1"/>
    <col min="530" max="530" width="11.77734375" style="62" bestFit="1" customWidth="1"/>
    <col min="531" max="531" width="11.109375" style="62" bestFit="1" customWidth="1"/>
    <col min="532" max="532" width="11" style="62" bestFit="1" customWidth="1"/>
    <col min="533" max="533" width="12.44140625" style="62" bestFit="1" customWidth="1"/>
    <col min="534" max="534" width="11.77734375" style="62" bestFit="1" customWidth="1"/>
    <col min="535" max="767" width="10.109375" style="62"/>
    <col min="768" max="768" width="13.44140625" style="62" customWidth="1"/>
    <col min="769" max="772" width="0" style="62" hidden="1" customWidth="1"/>
    <col min="773" max="782" width="12.109375" style="62" customWidth="1"/>
    <col min="783" max="783" width="11.77734375" style="62" bestFit="1" customWidth="1"/>
    <col min="784" max="784" width="12.109375" style="62" customWidth="1"/>
    <col min="785" max="785" width="0" style="62" hidden="1" customWidth="1"/>
    <col min="786" max="786" width="11.77734375" style="62" bestFit="1" customWidth="1"/>
    <col min="787" max="787" width="11.109375" style="62" bestFit="1" customWidth="1"/>
    <col min="788" max="788" width="11" style="62" bestFit="1" customWidth="1"/>
    <col min="789" max="789" width="12.44140625" style="62" bestFit="1" customWidth="1"/>
    <col min="790" max="790" width="11.77734375" style="62" bestFit="1" customWidth="1"/>
    <col min="791" max="1023" width="10.109375" style="62"/>
    <col min="1024" max="1024" width="13.44140625" style="62" customWidth="1"/>
    <col min="1025" max="1028" width="0" style="62" hidden="1" customWidth="1"/>
    <col min="1029" max="1038" width="12.109375" style="62" customWidth="1"/>
    <col min="1039" max="1039" width="11.77734375" style="62" bestFit="1" customWidth="1"/>
    <col min="1040" max="1040" width="12.109375" style="62" customWidth="1"/>
    <col min="1041" max="1041" width="0" style="62" hidden="1" customWidth="1"/>
    <col min="1042" max="1042" width="11.77734375" style="62" bestFit="1" customWidth="1"/>
    <col min="1043" max="1043" width="11.109375" style="62" bestFit="1" customWidth="1"/>
    <col min="1044" max="1044" width="11" style="62" bestFit="1" customWidth="1"/>
    <col min="1045" max="1045" width="12.44140625" style="62" bestFit="1" customWidth="1"/>
    <col min="1046" max="1046" width="11.77734375" style="62" bestFit="1" customWidth="1"/>
    <col min="1047" max="1279" width="10.109375" style="62"/>
    <col min="1280" max="1280" width="13.44140625" style="62" customWidth="1"/>
    <col min="1281" max="1284" width="0" style="62" hidden="1" customWidth="1"/>
    <col min="1285" max="1294" width="12.109375" style="62" customWidth="1"/>
    <col min="1295" max="1295" width="11.77734375" style="62" bestFit="1" customWidth="1"/>
    <col min="1296" max="1296" width="12.109375" style="62" customWidth="1"/>
    <col min="1297" max="1297" width="0" style="62" hidden="1" customWidth="1"/>
    <col min="1298" max="1298" width="11.77734375" style="62" bestFit="1" customWidth="1"/>
    <col min="1299" max="1299" width="11.109375" style="62" bestFit="1" customWidth="1"/>
    <col min="1300" max="1300" width="11" style="62" bestFit="1" customWidth="1"/>
    <col min="1301" max="1301" width="12.44140625" style="62" bestFit="1" customWidth="1"/>
    <col min="1302" max="1302" width="11.77734375" style="62" bestFit="1" customWidth="1"/>
    <col min="1303" max="1535" width="10.109375" style="62"/>
    <col min="1536" max="1536" width="13.44140625" style="62" customWidth="1"/>
    <col min="1537" max="1540" width="0" style="62" hidden="1" customWidth="1"/>
    <col min="1541" max="1550" width="12.109375" style="62" customWidth="1"/>
    <col min="1551" max="1551" width="11.77734375" style="62" bestFit="1" customWidth="1"/>
    <col min="1552" max="1552" width="12.109375" style="62" customWidth="1"/>
    <col min="1553" max="1553" width="0" style="62" hidden="1" customWidth="1"/>
    <col min="1554" max="1554" width="11.77734375" style="62" bestFit="1" customWidth="1"/>
    <col min="1555" max="1555" width="11.109375" style="62" bestFit="1" customWidth="1"/>
    <col min="1556" max="1556" width="11" style="62" bestFit="1" customWidth="1"/>
    <col min="1557" max="1557" width="12.44140625" style="62" bestFit="1" customWidth="1"/>
    <col min="1558" max="1558" width="11.77734375" style="62" bestFit="1" customWidth="1"/>
    <col min="1559" max="1791" width="10.109375" style="62"/>
    <col min="1792" max="1792" width="13.44140625" style="62" customWidth="1"/>
    <col min="1793" max="1796" width="0" style="62" hidden="1" customWidth="1"/>
    <col min="1797" max="1806" width="12.109375" style="62" customWidth="1"/>
    <col min="1807" max="1807" width="11.77734375" style="62" bestFit="1" customWidth="1"/>
    <col min="1808" max="1808" width="12.109375" style="62" customWidth="1"/>
    <col min="1809" max="1809" width="0" style="62" hidden="1" customWidth="1"/>
    <col min="1810" max="1810" width="11.77734375" style="62" bestFit="1" customWidth="1"/>
    <col min="1811" max="1811" width="11.109375" style="62" bestFit="1" customWidth="1"/>
    <col min="1812" max="1812" width="11" style="62" bestFit="1" customWidth="1"/>
    <col min="1813" max="1813" width="12.44140625" style="62" bestFit="1" customWidth="1"/>
    <col min="1814" max="1814" width="11.77734375" style="62" bestFit="1" customWidth="1"/>
    <col min="1815" max="2047" width="10.109375" style="62"/>
    <col min="2048" max="2048" width="13.44140625" style="62" customWidth="1"/>
    <col min="2049" max="2052" width="0" style="62" hidden="1" customWidth="1"/>
    <col min="2053" max="2062" width="12.109375" style="62" customWidth="1"/>
    <col min="2063" max="2063" width="11.77734375" style="62" bestFit="1" customWidth="1"/>
    <col min="2064" max="2064" width="12.109375" style="62" customWidth="1"/>
    <col min="2065" max="2065" width="0" style="62" hidden="1" customWidth="1"/>
    <col min="2066" max="2066" width="11.77734375" style="62" bestFit="1" customWidth="1"/>
    <col min="2067" max="2067" width="11.109375" style="62" bestFit="1" customWidth="1"/>
    <col min="2068" max="2068" width="11" style="62" bestFit="1" customWidth="1"/>
    <col min="2069" max="2069" width="12.44140625" style="62" bestFit="1" customWidth="1"/>
    <col min="2070" max="2070" width="11.77734375" style="62" bestFit="1" customWidth="1"/>
    <col min="2071" max="2303" width="10.109375" style="62"/>
    <col min="2304" max="2304" width="13.44140625" style="62" customWidth="1"/>
    <col min="2305" max="2308" width="0" style="62" hidden="1" customWidth="1"/>
    <col min="2309" max="2318" width="12.109375" style="62" customWidth="1"/>
    <col min="2319" max="2319" width="11.77734375" style="62" bestFit="1" customWidth="1"/>
    <col min="2320" max="2320" width="12.109375" style="62" customWidth="1"/>
    <col min="2321" max="2321" width="0" style="62" hidden="1" customWidth="1"/>
    <col min="2322" max="2322" width="11.77734375" style="62" bestFit="1" customWidth="1"/>
    <col min="2323" max="2323" width="11.109375" style="62" bestFit="1" customWidth="1"/>
    <col min="2324" max="2324" width="11" style="62" bestFit="1" customWidth="1"/>
    <col min="2325" max="2325" width="12.44140625" style="62" bestFit="1" customWidth="1"/>
    <col min="2326" max="2326" width="11.77734375" style="62" bestFit="1" customWidth="1"/>
    <col min="2327" max="2559" width="10.109375" style="62"/>
    <col min="2560" max="2560" width="13.44140625" style="62" customWidth="1"/>
    <col min="2561" max="2564" width="0" style="62" hidden="1" customWidth="1"/>
    <col min="2565" max="2574" width="12.109375" style="62" customWidth="1"/>
    <col min="2575" max="2575" width="11.77734375" style="62" bestFit="1" customWidth="1"/>
    <col min="2576" max="2576" width="12.109375" style="62" customWidth="1"/>
    <col min="2577" max="2577" width="0" style="62" hidden="1" customWidth="1"/>
    <col min="2578" max="2578" width="11.77734375" style="62" bestFit="1" customWidth="1"/>
    <col min="2579" max="2579" width="11.109375" style="62" bestFit="1" customWidth="1"/>
    <col min="2580" max="2580" width="11" style="62" bestFit="1" customWidth="1"/>
    <col min="2581" max="2581" width="12.44140625" style="62" bestFit="1" customWidth="1"/>
    <col min="2582" max="2582" width="11.77734375" style="62" bestFit="1" customWidth="1"/>
    <col min="2583" max="2815" width="10.109375" style="62"/>
    <col min="2816" max="2816" width="13.44140625" style="62" customWidth="1"/>
    <col min="2817" max="2820" width="0" style="62" hidden="1" customWidth="1"/>
    <col min="2821" max="2830" width="12.109375" style="62" customWidth="1"/>
    <col min="2831" max="2831" width="11.77734375" style="62" bestFit="1" customWidth="1"/>
    <col min="2832" max="2832" width="12.109375" style="62" customWidth="1"/>
    <col min="2833" max="2833" width="0" style="62" hidden="1" customWidth="1"/>
    <col min="2834" max="2834" width="11.77734375" style="62" bestFit="1" customWidth="1"/>
    <col min="2835" max="2835" width="11.109375" style="62" bestFit="1" customWidth="1"/>
    <col min="2836" max="2836" width="11" style="62" bestFit="1" customWidth="1"/>
    <col min="2837" max="2837" width="12.44140625" style="62" bestFit="1" customWidth="1"/>
    <col min="2838" max="2838" width="11.77734375" style="62" bestFit="1" customWidth="1"/>
    <col min="2839" max="3071" width="10.109375" style="62"/>
    <col min="3072" max="3072" width="13.44140625" style="62" customWidth="1"/>
    <col min="3073" max="3076" width="0" style="62" hidden="1" customWidth="1"/>
    <col min="3077" max="3086" width="12.109375" style="62" customWidth="1"/>
    <col min="3087" max="3087" width="11.77734375" style="62" bestFit="1" customWidth="1"/>
    <col min="3088" max="3088" width="12.109375" style="62" customWidth="1"/>
    <col min="3089" max="3089" width="0" style="62" hidden="1" customWidth="1"/>
    <col min="3090" max="3090" width="11.77734375" style="62" bestFit="1" customWidth="1"/>
    <col min="3091" max="3091" width="11.109375" style="62" bestFit="1" customWidth="1"/>
    <col min="3092" max="3092" width="11" style="62" bestFit="1" customWidth="1"/>
    <col min="3093" max="3093" width="12.44140625" style="62" bestFit="1" customWidth="1"/>
    <col min="3094" max="3094" width="11.77734375" style="62" bestFit="1" customWidth="1"/>
    <col min="3095" max="3327" width="10.109375" style="62"/>
    <col min="3328" max="3328" width="13.44140625" style="62" customWidth="1"/>
    <col min="3329" max="3332" width="0" style="62" hidden="1" customWidth="1"/>
    <col min="3333" max="3342" width="12.109375" style="62" customWidth="1"/>
    <col min="3343" max="3343" width="11.77734375" style="62" bestFit="1" customWidth="1"/>
    <col min="3344" max="3344" width="12.109375" style="62" customWidth="1"/>
    <col min="3345" max="3345" width="0" style="62" hidden="1" customWidth="1"/>
    <col min="3346" max="3346" width="11.77734375" style="62" bestFit="1" customWidth="1"/>
    <col min="3347" max="3347" width="11.109375" style="62" bestFit="1" customWidth="1"/>
    <col min="3348" max="3348" width="11" style="62" bestFit="1" customWidth="1"/>
    <col min="3349" max="3349" width="12.44140625" style="62" bestFit="1" customWidth="1"/>
    <col min="3350" max="3350" width="11.77734375" style="62" bestFit="1" customWidth="1"/>
    <col min="3351" max="3583" width="10.109375" style="62"/>
    <col min="3584" max="3584" width="13.44140625" style="62" customWidth="1"/>
    <col min="3585" max="3588" width="0" style="62" hidden="1" customWidth="1"/>
    <col min="3589" max="3598" width="12.109375" style="62" customWidth="1"/>
    <col min="3599" max="3599" width="11.77734375" style="62" bestFit="1" customWidth="1"/>
    <col min="3600" max="3600" width="12.109375" style="62" customWidth="1"/>
    <col min="3601" max="3601" width="0" style="62" hidden="1" customWidth="1"/>
    <col min="3602" max="3602" width="11.77734375" style="62" bestFit="1" customWidth="1"/>
    <col min="3603" max="3603" width="11.109375" style="62" bestFit="1" customWidth="1"/>
    <col min="3604" max="3604" width="11" style="62" bestFit="1" customWidth="1"/>
    <col min="3605" max="3605" width="12.44140625" style="62" bestFit="1" customWidth="1"/>
    <col min="3606" max="3606" width="11.77734375" style="62" bestFit="1" customWidth="1"/>
    <col min="3607" max="3839" width="10.109375" style="62"/>
    <col min="3840" max="3840" width="13.44140625" style="62" customWidth="1"/>
    <col min="3841" max="3844" width="0" style="62" hidden="1" customWidth="1"/>
    <col min="3845" max="3854" width="12.109375" style="62" customWidth="1"/>
    <col min="3855" max="3855" width="11.77734375" style="62" bestFit="1" customWidth="1"/>
    <col min="3856" max="3856" width="12.109375" style="62" customWidth="1"/>
    <col min="3857" max="3857" width="0" style="62" hidden="1" customWidth="1"/>
    <col min="3858" max="3858" width="11.77734375" style="62" bestFit="1" customWidth="1"/>
    <col min="3859" max="3859" width="11.109375" style="62" bestFit="1" customWidth="1"/>
    <col min="3860" max="3860" width="11" style="62" bestFit="1" customWidth="1"/>
    <col min="3861" max="3861" width="12.44140625" style="62" bestFit="1" customWidth="1"/>
    <col min="3862" max="3862" width="11.77734375" style="62" bestFit="1" customWidth="1"/>
    <col min="3863" max="4095" width="10.109375" style="62"/>
    <col min="4096" max="4096" width="13.44140625" style="62" customWidth="1"/>
    <col min="4097" max="4100" width="0" style="62" hidden="1" customWidth="1"/>
    <col min="4101" max="4110" width="12.109375" style="62" customWidth="1"/>
    <col min="4111" max="4111" width="11.77734375" style="62" bestFit="1" customWidth="1"/>
    <col min="4112" max="4112" width="12.109375" style="62" customWidth="1"/>
    <col min="4113" max="4113" width="0" style="62" hidden="1" customWidth="1"/>
    <col min="4114" max="4114" width="11.77734375" style="62" bestFit="1" customWidth="1"/>
    <col min="4115" max="4115" width="11.109375" style="62" bestFit="1" customWidth="1"/>
    <col min="4116" max="4116" width="11" style="62" bestFit="1" customWidth="1"/>
    <col min="4117" max="4117" width="12.44140625" style="62" bestFit="1" customWidth="1"/>
    <col min="4118" max="4118" width="11.77734375" style="62" bestFit="1" customWidth="1"/>
    <col min="4119" max="4351" width="10.109375" style="62"/>
    <col min="4352" max="4352" width="13.44140625" style="62" customWidth="1"/>
    <col min="4353" max="4356" width="0" style="62" hidden="1" customWidth="1"/>
    <col min="4357" max="4366" width="12.109375" style="62" customWidth="1"/>
    <col min="4367" max="4367" width="11.77734375" style="62" bestFit="1" customWidth="1"/>
    <col min="4368" max="4368" width="12.109375" style="62" customWidth="1"/>
    <col min="4369" max="4369" width="0" style="62" hidden="1" customWidth="1"/>
    <col min="4370" max="4370" width="11.77734375" style="62" bestFit="1" customWidth="1"/>
    <col min="4371" max="4371" width="11.109375" style="62" bestFit="1" customWidth="1"/>
    <col min="4372" max="4372" width="11" style="62" bestFit="1" customWidth="1"/>
    <col min="4373" max="4373" width="12.44140625" style="62" bestFit="1" customWidth="1"/>
    <col min="4374" max="4374" width="11.77734375" style="62" bestFit="1" customWidth="1"/>
    <col min="4375" max="4607" width="10.109375" style="62"/>
    <col min="4608" max="4608" width="13.44140625" style="62" customWidth="1"/>
    <col min="4609" max="4612" width="0" style="62" hidden="1" customWidth="1"/>
    <col min="4613" max="4622" width="12.109375" style="62" customWidth="1"/>
    <col min="4623" max="4623" width="11.77734375" style="62" bestFit="1" customWidth="1"/>
    <col min="4624" max="4624" width="12.109375" style="62" customWidth="1"/>
    <col min="4625" max="4625" width="0" style="62" hidden="1" customWidth="1"/>
    <col min="4626" max="4626" width="11.77734375" style="62" bestFit="1" customWidth="1"/>
    <col min="4627" max="4627" width="11.109375" style="62" bestFit="1" customWidth="1"/>
    <col min="4628" max="4628" width="11" style="62" bestFit="1" customWidth="1"/>
    <col min="4629" max="4629" width="12.44140625" style="62" bestFit="1" customWidth="1"/>
    <col min="4630" max="4630" width="11.77734375" style="62" bestFit="1" customWidth="1"/>
    <col min="4631" max="4863" width="10.109375" style="62"/>
    <col min="4864" max="4864" width="13.44140625" style="62" customWidth="1"/>
    <col min="4865" max="4868" width="0" style="62" hidden="1" customWidth="1"/>
    <col min="4869" max="4878" width="12.109375" style="62" customWidth="1"/>
    <col min="4879" max="4879" width="11.77734375" style="62" bestFit="1" customWidth="1"/>
    <col min="4880" max="4880" width="12.109375" style="62" customWidth="1"/>
    <col min="4881" max="4881" width="0" style="62" hidden="1" customWidth="1"/>
    <col min="4882" max="4882" width="11.77734375" style="62" bestFit="1" customWidth="1"/>
    <col min="4883" max="4883" width="11.109375" style="62" bestFit="1" customWidth="1"/>
    <col min="4884" max="4884" width="11" style="62" bestFit="1" customWidth="1"/>
    <col min="4885" max="4885" width="12.44140625" style="62" bestFit="1" customWidth="1"/>
    <col min="4886" max="4886" width="11.77734375" style="62" bestFit="1" customWidth="1"/>
    <col min="4887" max="5119" width="10.109375" style="62"/>
    <col min="5120" max="5120" width="13.44140625" style="62" customWidth="1"/>
    <col min="5121" max="5124" width="0" style="62" hidden="1" customWidth="1"/>
    <col min="5125" max="5134" width="12.109375" style="62" customWidth="1"/>
    <col min="5135" max="5135" width="11.77734375" style="62" bestFit="1" customWidth="1"/>
    <col min="5136" max="5136" width="12.109375" style="62" customWidth="1"/>
    <col min="5137" max="5137" width="0" style="62" hidden="1" customWidth="1"/>
    <col min="5138" max="5138" width="11.77734375" style="62" bestFit="1" customWidth="1"/>
    <col min="5139" max="5139" width="11.109375" style="62" bestFit="1" customWidth="1"/>
    <col min="5140" max="5140" width="11" style="62" bestFit="1" customWidth="1"/>
    <col min="5141" max="5141" width="12.44140625" style="62" bestFit="1" customWidth="1"/>
    <col min="5142" max="5142" width="11.77734375" style="62" bestFit="1" customWidth="1"/>
    <col min="5143" max="5375" width="10.109375" style="62"/>
    <col min="5376" max="5376" width="13.44140625" style="62" customWidth="1"/>
    <col min="5377" max="5380" width="0" style="62" hidden="1" customWidth="1"/>
    <col min="5381" max="5390" width="12.109375" style="62" customWidth="1"/>
    <col min="5391" max="5391" width="11.77734375" style="62" bestFit="1" customWidth="1"/>
    <col min="5392" max="5392" width="12.109375" style="62" customWidth="1"/>
    <col min="5393" max="5393" width="0" style="62" hidden="1" customWidth="1"/>
    <col min="5394" max="5394" width="11.77734375" style="62" bestFit="1" customWidth="1"/>
    <col min="5395" max="5395" width="11.109375" style="62" bestFit="1" customWidth="1"/>
    <col min="5396" max="5396" width="11" style="62" bestFit="1" customWidth="1"/>
    <col min="5397" max="5397" width="12.44140625" style="62" bestFit="1" customWidth="1"/>
    <col min="5398" max="5398" width="11.77734375" style="62" bestFit="1" customWidth="1"/>
    <col min="5399" max="5631" width="10.109375" style="62"/>
    <col min="5632" max="5632" width="13.44140625" style="62" customWidth="1"/>
    <col min="5633" max="5636" width="0" style="62" hidden="1" customWidth="1"/>
    <col min="5637" max="5646" width="12.109375" style="62" customWidth="1"/>
    <col min="5647" max="5647" width="11.77734375" style="62" bestFit="1" customWidth="1"/>
    <col min="5648" max="5648" width="12.109375" style="62" customWidth="1"/>
    <col min="5649" max="5649" width="0" style="62" hidden="1" customWidth="1"/>
    <col min="5650" max="5650" width="11.77734375" style="62" bestFit="1" customWidth="1"/>
    <col min="5651" max="5651" width="11.109375" style="62" bestFit="1" customWidth="1"/>
    <col min="5652" max="5652" width="11" style="62" bestFit="1" customWidth="1"/>
    <col min="5653" max="5653" width="12.44140625" style="62" bestFit="1" customWidth="1"/>
    <col min="5654" max="5654" width="11.77734375" style="62" bestFit="1" customWidth="1"/>
    <col min="5655" max="5887" width="10.109375" style="62"/>
    <col min="5888" max="5888" width="13.44140625" style="62" customWidth="1"/>
    <col min="5889" max="5892" width="0" style="62" hidden="1" customWidth="1"/>
    <col min="5893" max="5902" width="12.109375" style="62" customWidth="1"/>
    <col min="5903" max="5903" width="11.77734375" style="62" bestFit="1" customWidth="1"/>
    <col min="5904" max="5904" width="12.109375" style="62" customWidth="1"/>
    <col min="5905" max="5905" width="0" style="62" hidden="1" customWidth="1"/>
    <col min="5906" max="5906" width="11.77734375" style="62" bestFit="1" customWidth="1"/>
    <col min="5907" max="5907" width="11.109375" style="62" bestFit="1" customWidth="1"/>
    <col min="5908" max="5908" width="11" style="62" bestFit="1" customWidth="1"/>
    <col min="5909" max="5909" width="12.44140625" style="62" bestFit="1" customWidth="1"/>
    <col min="5910" max="5910" width="11.77734375" style="62" bestFit="1" customWidth="1"/>
    <col min="5911" max="6143" width="10.109375" style="62"/>
    <col min="6144" max="6144" width="13.44140625" style="62" customWidth="1"/>
    <col min="6145" max="6148" width="0" style="62" hidden="1" customWidth="1"/>
    <col min="6149" max="6158" width="12.109375" style="62" customWidth="1"/>
    <col min="6159" max="6159" width="11.77734375" style="62" bestFit="1" customWidth="1"/>
    <col min="6160" max="6160" width="12.109375" style="62" customWidth="1"/>
    <col min="6161" max="6161" width="0" style="62" hidden="1" customWidth="1"/>
    <col min="6162" max="6162" width="11.77734375" style="62" bestFit="1" customWidth="1"/>
    <col min="6163" max="6163" width="11.109375" style="62" bestFit="1" customWidth="1"/>
    <col min="6164" max="6164" width="11" style="62" bestFit="1" customWidth="1"/>
    <col min="6165" max="6165" width="12.44140625" style="62" bestFit="1" customWidth="1"/>
    <col min="6166" max="6166" width="11.77734375" style="62" bestFit="1" customWidth="1"/>
    <col min="6167" max="6399" width="10.109375" style="62"/>
    <col min="6400" max="6400" width="13.44140625" style="62" customWidth="1"/>
    <col min="6401" max="6404" width="0" style="62" hidden="1" customWidth="1"/>
    <col min="6405" max="6414" width="12.109375" style="62" customWidth="1"/>
    <col min="6415" max="6415" width="11.77734375" style="62" bestFit="1" customWidth="1"/>
    <col min="6416" max="6416" width="12.109375" style="62" customWidth="1"/>
    <col min="6417" max="6417" width="0" style="62" hidden="1" customWidth="1"/>
    <col min="6418" max="6418" width="11.77734375" style="62" bestFit="1" customWidth="1"/>
    <col min="6419" max="6419" width="11.109375" style="62" bestFit="1" customWidth="1"/>
    <col min="6420" max="6420" width="11" style="62" bestFit="1" customWidth="1"/>
    <col min="6421" max="6421" width="12.44140625" style="62" bestFit="1" customWidth="1"/>
    <col min="6422" max="6422" width="11.77734375" style="62" bestFit="1" customWidth="1"/>
    <col min="6423" max="6655" width="10.109375" style="62"/>
    <col min="6656" max="6656" width="13.44140625" style="62" customWidth="1"/>
    <col min="6657" max="6660" width="0" style="62" hidden="1" customWidth="1"/>
    <col min="6661" max="6670" width="12.109375" style="62" customWidth="1"/>
    <col min="6671" max="6671" width="11.77734375" style="62" bestFit="1" customWidth="1"/>
    <col min="6672" max="6672" width="12.109375" style="62" customWidth="1"/>
    <col min="6673" max="6673" width="0" style="62" hidden="1" customWidth="1"/>
    <col min="6674" max="6674" width="11.77734375" style="62" bestFit="1" customWidth="1"/>
    <col min="6675" max="6675" width="11.109375" style="62" bestFit="1" customWidth="1"/>
    <col min="6676" max="6676" width="11" style="62" bestFit="1" customWidth="1"/>
    <col min="6677" max="6677" width="12.44140625" style="62" bestFit="1" customWidth="1"/>
    <col min="6678" max="6678" width="11.77734375" style="62" bestFit="1" customWidth="1"/>
    <col min="6679" max="6911" width="10.109375" style="62"/>
    <col min="6912" max="6912" width="13.44140625" style="62" customWidth="1"/>
    <col min="6913" max="6916" width="0" style="62" hidden="1" customWidth="1"/>
    <col min="6917" max="6926" width="12.109375" style="62" customWidth="1"/>
    <col min="6927" max="6927" width="11.77734375" style="62" bestFit="1" customWidth="1"/>
    <col min="6928" max="6928" width="12.109375" style="62" customWidth="1"/>
    <col min="6929" max="6929" width="0" style="62" hidden="1" customWidth="1"/>
    <col min="6930" max="6930" width="11.77734375" style="62" bestFit="1" customWidth="1"/>
    <col min="6931" max="6931" width="11.109375" style="62" bestFit="1" customWidth="1"/>
    <col min="6932" max="6932" width="11" style="62" bestFit="1" customWidth="1"/>
    <col min="6933" max="6933" width="12.44140625" style="62" bestFit="1" customWidth="1"/>
    <col min="6934" max="6934" width="11.77734375" style="62" bestFit="1" customWidth="1"/>
    <col min="6935" max="7167" width="10.109375" style="62"/>
    <col min="7168" max="7168" width="13.44140625" style="62" customWidth="1"/>
    <col min="7169" max="7172" width="0" style="62" hidden="1" customWidth="1"/>
    <col min="7173" max="7182" width="12.109375" style="62" customWidth="1"/>
    <col min="7183" max="7183" width="11.77734375" style="62" bestFit="1" customWidth="1"/>
    <col min="7184" max="7184" width="12.109375" style="62" customWidth="1"/>
    <col min="7185" max="7185" width="0" style="62" hidden="1" customWidth="1"/>
    <col min="7186" max="7186" width="11.77734375" style="62" bestFit="1" customWidth="1"/>
    <col min="7187" max="7187" width="11.109375" style="62" bestFit="1" customWidth="1"/>
    <col min="7188" max="7188" width="11" style="62" bestFit="1" customWidth="1"/>
    <col min="7189" max="7189" width="12.44140625" style="62" bestFit="1" customWidth="1"/>
    <col min="7190" max="7190" width="11.77734375" style="62" bestFit="1" customWidth="1"/>
    <col min="7191" max="7423" width="10.109375" style="62"/>
    <col min="7424" max="7424" width="13.44140625" style="62" customWidth="1"/>
    <col min="7425" max="7428" width="0" style="62" hidden="1" customWidth="1"/>
    <col min="7429" max="7438" width="12.109375" style="62" customWidth="1"/>
    <col min="7439" max="7439" width="11.77734375" style="62" bestFit="1" customWidth="1"/>
    <col min="7440" max="7440" width="12.109375" style="62" customWidth="1"/>
    <col min="7441" max="7441" width="0" style="62" hidden="1" customWidth="1"/>
    <col min="7442" max="7442" width="11.77734375" style="62" bestFit="1" customWidth="1"/>
    <col min="7443" max="7443" width="11.109375" style="62" bestFit="1" customWidth="1"/>
    <col min="7444" max="7444" width="11" style="62" bestFit="1" customWidth="1"/>
    <col min="7445" max="7445" width="12.44140625" style="62" bestFit="1" customWidth="1"/>
    <col min="7446" max="7446" width="11.77734375" style="62" bestFit="1" customWidth="1"/>
    <col min="7447" max="7679" width="10.109375" style="62"/>
    <col min="7680" max="7680" width="13.44140625" style="62" customWidth="1"/>
    <col min="7681" max="7684" width="0" style="62" hidden="1" customWidth="1"/>
    <col min="7685" max="7694" width="12.109375" style="62" customWidth="1"/>
    <col min="7695" max="7695" width="11.77734375" style="62" bestFit="1" customWidth="1"/>
    <col min="7696" max="7696" width="12.109375" style="62" customWidth="1"/>
    <col min="7697" max="7697" width="0" style="62" hidden="1" customWidth="1"/>
    <col min="7698" max="7698" width="11.77734375" style="62" bestFit="1" customWidth="1"/>
    <col min="7699" max="7699" width="11.109375" style="62" bestFit="1" customWidth="1"/>
    <col min="7700" max="7700" width="11" style="62" bestFit="1" customWidth="1"/>
    <col min="7701" max="7701" width="12.44140625" style="62" bestFit="1" customWidth="1"/>
    <col min="7702" max="7702" width="11.77734375" style="62" bestFit="1" customWidth="1"/>
    <col min="7703" max="7935" width="10.109375" style="62"/>
    <col min="7936" max="7936" width="13.44140625" style="62" customWidth="1"/>
    <col min="7937" max="7940" width="0" style="62" hidden="1" customWidth="1"/>
    <col min="7941" max="7950" width="12.109375" style="62" customWidth="1"/>
    <col min="7951" max="7951" width="11.77734375" style="62" bestFit="1" customWidth="1"/>
    <col min="7952" max="7952" width="12.109375" style="62" customWidth="1"/>
    <col min="7953" max="7953" width="0" style="62" hidden="1" customWidth="1"/>
    <col min="7954" max="7954" width="11.77734375" style="62" bestFit="1" customWidth="1"/>
    <col min="7955" max="7955" width="11.109375" style="62" bestFit="1" customWidth="1"/>
    <col min="7956" max="7956" width="11" style="62" bestFit="1" customWidth="1"/>
    <col min="7957" max="7957" width="12.44140625" style="62" bestFit="1" customWidth="1"/>
    <col min="7958" max="7958" width="11.77734375" style="62" bestFit="1" customWidth="1"/>
    <col min="7959" max="8191" width="10.109375" style="62"/>
    <col min="8192" max="8192" width="13.44140625" style="62" customWidth="1"/>
    <col min="8193" max="8196" width="0" style="62" hidden="1" customWidth="1"/>
    <col min="8197" max="8206" width="12.109375" style="62" customWidth="1"/>
    <col min="8207" max="8207" width="11.77734375" style="62" bestFit="1" customWidth="1"/>
    <col min="8208" max="8208" width="12.109375" style="62" customWidth="1"/>
    <col min="8209" max="8209" width="0" style="62" hidden="1" customWidth="1"/>
    <col min="8210" max="8210" width="11.77734375" style="62" bestFit="1" customWidth="1"/>
    <col min="8211" max="8211" width="11.109375" style="62" bestFit="1" customWidth="1"/>
    <col min="8212" max="8212" width="11" style="62" bestFit="1" customWidth="1"/>
    <col min="8213" max="8213" width="12.44140625" style="62" bestFit="1" customWidth="1"/>
    <col min="8214" max="8214" width="11.77734375" style="62" bestFit="1" customWidth="1"/>
    <col min="8215" max="8447" width="10.109375" style="62"/>
    <col min="8448" max="8448" width="13.44140625" style="62" customWidth="1"/>
    <col min="8449" max="8452" width="0" style="62" hidden="1" customWidth="1"/>
    <col min="8453" max="8462" width="12.109375" style="62" customWidth="1"/>
    <col min="8463" max="8463" width="11.77734375" style="62" bestFit="1" customWidth="1"/>
    <col min="8464" max="8464" width="12.109375" style="62" customWidth="1"/>
    <col min="8465" max="8465" width="0" style="62" hidden="1" customWidth="1"/>
    <col min="8466" max="8466" width="11.77734375" style="62" bestFit="1" customWidth="1"/>
    <col min="8467" max="8467" width="11.109375" style="62" bestFit="1" customWidth="1"/>
    <col min="8468" max="8468" width="11" style="62" bestFit="1" customWidth="1"/>
    <col min="8469" max="8469" width="12.44140625" style="62" bestFit="1" customWidth="1"/>
    <col min="8470" max="8470" width="11.77734375" style="62" bestFit="1" customWidth="1"/>
    <col min="8471" max="8703" width="10.109375" style="62"/>
    <col min="8704" max="8704" width="13.44140625" style="62" customWidth="1"/>
    <col min="8705" max="8708" width="0" style="62" hidden="1" customWidth="1"/>
    <col min="8709" max="8718" width="12.109375" style="62" customWidth="1"/>
    <col min="8719" max="8719" width="11.77734375" style="62" bestFit="1" customWidth="1"/>
    <col min="8720" max="8720" width="12.109375" style="62" customWidth="1"/>
    <col min="8721" max="8721" width="0" style="62" hidden="1" customWidth="1"/>
    <col min="8722" max="8722" width="11.77734375" style="62" bestFit="1" customWidth="1"/>
    <col min="8723" max="8723" width="11.109375" style="62" bestFit="1" customWidth="1"/>
    <col min="8724" max="8724" width="11" style="62" bestFit="1" customWidth="1"/>
    <col min="8725" max="8725" width="12.44140625" style="62" bestFit="1" customWidth="1"/>
    <col min="8726" max="8726" width="11.77734375" style="62" bestFit="1" customWidth="1"/>
    <col min="8727" max="8959" width="10.109375" style="62"/>
    <col min="8960" max="8960" width="13.44140625" style="62" customWidth="1"/>
    <col min="8961" max="8964" width="0" style="62" hidden="1" customWidth="1"/>
    <col min="8965" max="8974" width="12.109375" style="62" customWidth="1"/>
    <col min="8975" max="8975" width="11.77734375" style="62" bestFit="1" customWidth="1"/>
    <col min="8976" max="8976" width="12.109375" style="62" customWidth="1"/>
    <col min="8977" max="8977" width="0" style="62" hidden="1" customWidth="1"/>
    <col min="8978" max="8978" width="11.77734375" style="62" bestFit="1" customWidth="1"/>
    <col min="8979" max="8979" width="11.109375" style="62" bestFit="1" customWidth="1"/>
    <col min="8980" max="8980" width="11" style="62" bestFit="1" customWidth="1"/>
    <col min="8981" max="8981" width="12.44140625" style="62" bestFit="1" customWidth="1"/>
    <col min="8982" max="8982" width="11.77734375" style="62" bestFit="1" customWidth="1"/>
    <col min="8983" max="9215" width="10.109375" style="62"/>
    <col min="9216" max="9216" width="13.44140625" style="62" customWidth="1"/>
    <col min="9217" max="9220" width="0" style="62" hidden="1" customWidth="1"/>
    <col min="9221" max="9230" width="12.109375" style="62" customWidth="1"/>
    <col min="9231" max="9231" width="11.77734375" style="62" bestFit="1" customWidth="1"/>
    <col min="9232" max="9232" width="12.109375" style="62" customWidth="1"/>
    <col min="9233" max="9233" width="0" style="62" hidden="1" customWidth="1"/>
    <col min="9234" max="9234" width="11.77734375" style="62" bestFit="1" customWidth="1"/>
    <col min="9235" max="9235" width="11.109375" style="62" bestFit="1" customWidth="1"/>
    <col min="9236" max="9236" width="11" style="62" bestFit="1" customWidth="1"/>
    <col min="9237" max="9237" width="12.44140625" style="62" bestFit="1" customWidth="1"/>
    <col min="9238" max="9238" width="11.77734375" style="62" bestFit="1" customWidth="1"/>
    <col min="9239" max="9471" width="10.109375" style="62"/>
    <col min="9472" max="9472" width="13.44140625" style="62" customWidth="1"/>
    <col min="9473" max="9476" width="0" style="62" hidden="1" customWidth="1"/>
    <col min="9477" max="9486" width="12.109375" style="62" customWidth="1"/>
    <col min="9487" max="9487" width="11.77734375" style="62" bestFit="1" customWidth="1"/>
    <col min="9488" max="9488" width="12.109375" style="62" customWidth="1"/>
    <col min="9489" max="9489" width="0" style="62" hidden="1" customWidth="1"/>
    <col min="9490" max="9490" width="11.77734375" style="62" bestFit="1" customWidth="1"/>
    <col min="9491" max="9491" width="11.109375" style="62" bestFit="1" customWidth="1"/>
    <col min="9492" max="9492" width="11" style="62" bestFit="1" customWidth="1"/>
    <col min="9493" max="9493" width="12.44140625" style="62" bestFit="1" customWidth="1"/>
    <col min="9494" max="9494" width="11.77734375" style="62" bestFit="1" customWidth="1"/>
    <col min="9495" max="9727" width="10.109375" style="62"/>
    <col min="9728" max="9728" width="13.44140625" style="62" customWidth="1"/>
    <col min="9729" max="9732" width="0" style="62" hidden="1" customWidth="1"/>
    <col min="9733" max="9742" width="12.109375" style="62" customWidth="1"/>
    <col min="9743" max="9743" width="11.77734375" style="62" bestFit="1" customWidth="1"/>
    <col min="9744" max="9744" width="12.109375" style="62" customWidth="1"/>
    <col min="9745" max="9745" width="0" style="62" hidden="1" customWidth="1"/>
    <col min="9746" max="9746" width="11.77734375" style="62" bestFit="1" customWidth="1"/>
    <col min="9747" max="9747" width="11.109375" style="62" bestFit="1" customWidth="1"/>
    <col min="9748" max="9748" width="11" style="62" bestFit="1" customWidth="1"/>
    <col min="9749" max="9749" width="12.44140625" style="62" bestFit="1" customWidth="1"/>
    <col min="9750" max="9750" width="11.77734375" style="62" bestFit="1" customWidth="1"/>
    <col min="9751" max="9983" width="10.109375" style="62"/>
    <col min="9984" max="9984" width="13.44140625" style="62" customWidth="1"/>
    <col min="9985" max="9988" width="0" style="62" hidden="1" customWidth="1"/>
    <col min="9989" max="9998" width="12.109375" style="62" customWidth="1"/>
    <col min="9999" max="9999" width="11.77734375" style="62" bestFit="1" customWidth="1"/>
    <col min="10000" max="10000" width="12.109375" style="62" customWidth="1"/>
    <col min="10001" max="10001" width="0" style="62" hidden="1" customWidth="1"/>
    <col min="10002" max="10002" width="11.77734375" style="62" bestFit="1" customWidth="1"/>
    <col min="10003" max="10003" width="11.109375" style="62" bestFit="1" customWidth="1"/>
    <col min="10004" max="10004" width="11" style="62" bestFit="1" customWidth="1"/>
    <col min="10005" max="10005" width="12.44140625" style="62" bestFit="1" customWidth="1"/>
    <col min="10006" max="10006" width="11.77734375" style="62" bestFit="1" customWidth="1"/>
    <col min="10007" max="10239" width="10.109375" style="62"/>
    <col min="10240" max="10240" width="13.44140625" style="62" customWidth="1"/>
    <col min="10241" max="10244" width="0" style="62" hidden="1" customWidth="1"/>
    <col min="10245" max="10254" width="12.109375" style="62" customWidth="1"/>
    <col min="10255" max="10255" width="11.77734375" style="62" bestFit="1" customWidth="1"/>
    <col min="10256" max="10256" width="12.109375" style="62" customWidth="1"/>
    <col min="10257" max="10257" width="0" style="62" hidden="1" customWidth="1"/>
    <col min="10258" max="10258" width="11.77734375" style="62" bestFit="1" customWidth="1"/>
    <col min="10259" max="10259" width="11.109375" style="62" bestFit="1" customWidth="1"/>
    <col min="10260" max="10260" width="11" style="62" bestFit="1" customWidth="1"/>
    <col min="10261" max="10261" width="12.44140625" style="62" bestFit="1" customWidth="1"/>
    <col min="10262" max="10262" width="11.77734375" style="62" bestFit="1" customWidth="1"/>
    <col min="10263" max="10495" width="10.109375" style="62"/>
    <col min="10496" max="10496" width="13.44140625" style="62" customWidth="1"/>
    <col min="10497" max="10500" width="0" style="62" hidden="1" customWidth="1"/>
    <col min="10501" max="10510" width="12.109375" style="62" customWidth="1"/>
    <col min="10511" max="10511" width="11.77734375" style="62" bestFit="1" customWidth="1"/>
    <col min="10512" max="10512" width="12.109375" style="62" customWidth="1"/>
    <col min="10513" max="10513" width="0" style="62" hidden="1" customWidth="1"/>
    <col min="10514" max="10514" width="11.77734375" style="62" bestFit="1" customWidth="1"/>
    <col min="10515" max="10515" width="11.109375" style="62" bestFit="1" customWidth="1"/>
    <col min="10516" max="10516" width="11" style="62" bestFit="1" customWidth="1"/>
    <col min="10517" max="10517" width="12.44140625" style="62" bestFit="1" customWidth="1"/>
    <col min="10518" max="10518" width="11.77734375" style="62" bestFit="1" customWidth="1"/>
    <col min="10519" max="10751" width="10.109375" style="62"/>
    <col min="10752" max="10752" width="13.44140625" style="62" customWidth="1"/>
    <col min="10753" max="10756" width="0" style="62" hidden="1" customWidth="1"/>
    <col min="10757" max="10766" width="12.109375" style="62" customWidth="1"/>
    <col min="10767" max="10767" width="11.77734375" style="62" bestFit="1" customWidth="1"/>
    <col min="10768" max="10768" width="12.109375" style="62" customWidth="1"/>
    <col min="10769" max="10769" width="0" style="62" hidden="1" customWidth="1"/>
    <col min="10770" max="10770" width="11.77734375" style="62" bestFit="1" customWidth="1"/>
    <col min="10771" max="10771" width="11.109375" style="62" bestFit="1" customWidth="1"/>
    <col min="10772" max="10772" width="11" style="62" bestFit="1" customWidth="1"/>
    <col min="10773" max="10773" width="12.44140625" style="62" bestFit="1" customWidth="1"/>
    <col min="10774" max="10774" width="11.77734375" style="62" bestFit="1" customWidth="1"/>
    <col min="10775" max="11007" width="10.109375" style="62"/>
    <col min="11008" max="11008" width="13.44140625" style="62" customWidth="1"/>
    <col min="11009" max="11012" width="0" style="62" hidden="1" customWidth="1"/>
    <col min="11013" max="11022" width="12.109375" style="62" customWidth="1"/>
    <col min="11023" max="11023" width="11.77734375" style="62" bestFit="1" customWidth="1"/>
    <col min="11024" max="11024" width="12.109375" style="62" customWidth="1"/>
    <col min="11025" max="11025" width="0" style="62" hidden="1" customWidth="1"/>
    <col min="11026" max="11026" width="11.77734375" style="62" bestFit="1" customWidth="1"/>
    <col min="11027" max="11027" width="11.109375" style="62" bestFit="1" customWidth="1"/>
    <col min="11028" max="11028" width="11" style="62" bestFit="1" customWidth="1"/>
    <col min="11029" max="11029" width="12.44140625" style="62" bestFit="1" customWidth="1"/>
    <col min="11030" max="11030" width="11.77734375" style="62" bestFit="1" customWidth="1"/>
    <col min="11031" max="11263" width="10.109375" style="62"/>
    <col min="11264" max="11264" width="13.44140625" style="62" customWidth="1"/>
    <col min="11265" max="11268" width="0" style="62" hidden="1" customWidth="1"/>
    <col min="11269" max="11278" width="12.109375" style="62" customWidth="1"/>
    <col min="11279" max="11279" width="11.77734375" style="62" bestFit="1" customWidth="1"/>
    <col min="11280" max="11280" width="12.109375" style="62" customWidth="1"/>
    <col min="11281" max="11281" width="0" style="62" hidden="1" customWidth="1"/>
    <col min="11282" max="11282" width="11.77734375" style="62" bestFit="1" customWidth="1"/>
    <col min="11283" max="11283" width="11.109375" style="62" bestFit="1" customWidth="1"/>
    <col min="11284" max="11284" width="11" style="62" bestFit="1" customWidth="1"/>
    <col min="11285" max="11285" width="12.44140625" style="62" bestFit="1" customWidth="1"/>
    <col min="11286" max="11286" width="11.77734375" style="62" bestFit="1" customWidth="1"/>
    <col min="11287" max="11519" width="10.109375" style="62"/>
    <col min="11520" max="11520" width="13.44140625" style="62" customWidth="1"/>
    <col min="11521" max="11524" width="0" style="62" hidden="1" customWidth="1"/>
    <col min="11525" max="11534" width="12.109375" style="62" customWidth="1"/>
    <col min="11535" max="11535" width="11.77734375" style="62" bestFit="1" customWidth="1"/>
    <col min="11536" max="11536" width="12.109375" style="62" customWidth="1"/>
    <col min="11537" max="11537" width="0" style="62" hidden="1" customWidth="1"/>
    <col min="11538" max="11538" width="11.77734375" style="62" bestFit="1" customWidth="1"/>
    <col min="11539" max="11539" width="11.109375" style="62" bestFit="1" customWidth="1"/>
    <col min="11540" max="11540" width="11" style="62" bestFit="1" customWidth="1"/>
    <col min="11541" max="11541" width="12.44140625" style="62" bestFit="1" customWidth="1"/>
    <col min="11542" max="11542" width="11.77734375" style="62" bestFit="1" customWidth="1"/>
    <col min="11543" max="11775" width="10.109375" style="62"/>
    <col min="11776" max="11776" width="13.44140625" style="62" customWidth="1"/>
    <col min="11777" max="11780" width="0" style="62" hidden="1" customWidth="1"/>
    <col min="11781" max="11790" width="12.109375" style="62" customWidth="1"/>
    <col min="11791" max="11791" width="11.77734375" style="62" bestFit="1" customWidth="1"/>
    <col min="11792" max="11792" width="12.109375" style="62" customWidth="1"/>
    <col min="11793" max="11793" width="0" style="62" hidden="1" customWidth="1"/>
    <col min="11794" max="11794" width="11.77734375" style="62" bestFit="1" customWidth="1"/>
    <col min="11795" max="11795" width="11.109375" style="62" bestFit="1" customWidth="1"/>
    <col min="11796" max="11796" width="11" style="62" bestFit="1" customWidth="1"/>
    <col min="11797" max="11797" width="12.44140625" style="62" bestFit="1" customWidth="1"/>
    <col min="11798" max="11798" width="11.77734375" style="62" bestFit="1" customWidth="1"/>
    <col min="11799" max="12031" width="10.109375" style="62"/>
    <col min="12032" max="12032" width="13.44140625" style="62" customWidth="1"/>
    <col min="12033" max="12036" width="0" style="62" hidden="1" customWidth="1"/>
    <col min="12037" max="12046" width="12.109375" style="62" customWidth="1"/>
    <col min="12047" max="12047" width="11.77734375" style="62" bestFit="1" customWidth="1"/>
    <col min="12048" max="12048" width="12.109375" style="62" customWidth="1"/>
    <col min="12049" max="12049" width="0" style="62" hidden="1" customWidth="1"/>
    <col min="12050" max="12050" width="11.77734375" style="62" bestFit="1" customWidth="1"/>
    <col min="12051" max="12051" width="11.109375" style="62" bestFit="1" customWidth="1"/>
    <col min="12052" max="12052" width="11" style="62" bestFit="1" customWidth="1"/>
    <col min="12053" max="12053" width="12.44140625" style="62" bestFit="1" customWidth="1"/>
    <col min="12054" max="12054" width="11.77734375" style="62" bestFit="1" customWidth="1"/>
    <col min="12055" max="12287" width="10.109375" style="62"/>
    <col min="12288" max="12288" width="13.44140625" style="62" customWidth="1"/>
    <col min="12289" max="12292" width="0" style="62" hidden="1" customWidth="1"/>
    <col min="12293" max="12302" width="12.109375" style="62" customWidth="1"/>
    <col min="12303" max="12303" width="11.77734375" style="62" bestFit="1" customWidth="1"/>
    <col min="12304" max="12304" width="12.109375" style="62" customWidth="1"/>
    <col min="12305" max="12305" width="0" style="62" hidden="1" customWidth="1"/>
    <col min="12306" max="12306" width="11.77734375" style="62" bestFit="1" customWidth="1"/>
    <col min="12307" max="12307" width="11.109375" style="62" bestFit="1" customWidth="1"/>
    <col min="12308" max="12308" width="11" style="62" bestFit="1" customWidth="1"/>
    <col min="12309" max="12309" width="12.44140625" style="62" bestFit="1" customWidth="1"/>
    <col min="12310" max="12310" width="11.77734375" style="62" bestFit="1" customWidth="1"/>
    <col min="12311" max="12543" width="10.109375" style="62"/>
    <col min="12544" max="12544" width="13.44140625" style="62" customWidth="1"/>
    <col min="12545" max="12548" width="0" style="62" hidden="1" customWidth="1"/>
    <col min="12549" max="12558" width="12.109375" style="62" customWidth="1"/>
    <col min="12559" max="12559" width="11.77734375" style="62" bestFit="1" customWidth="1"/>
    <col min="12560" max="12560" width="12.109375" style="62" customWidth="1"/>
    <col min="12561" max="12561" width="0" style="62" hidden="1" customWidth="1"/>
    <col min="12562" max="12562" width="11.77734375" style="62" bestFit="1" customWidth="1"/>
    <col min="12563" max="12563" width="11.109375" style="62" bestFit="1" customWidth="1"/>
    <col min="12564" max="12564" width="11" style="62" bestFit="1" customWidth="1"/>
    <col min="12565" max="12565" width="12.44140625" style="62" bestFit="1" customWidth="1"/>
    <col min="12566" max="12566" width="11.77734375" style="62" bestFit="1" customWidth="1"/>
    <col min="12567" max="12799" width="10.109375" style="62"/>
    <col min="12800" max="12800" width="13.44140625" style="62" customWidth="1"/>
    <col min="12801" max="12804" width="0" style="62" hidden="1" customWidth="1"/>
    <col min="12805" max="12814" width="12.109375" style="62" customWidth="1"/>
    <col min="12815" max="12815" width="11.77734375" style="62" bestFit="1" customWidth="1"/>
    <col min="12816" max="12816" width="12.109375" style="62" customWidth="1"/>
    <col min="12817" max="12817" width="0" style="62" hidden="1" customWidth="1"/>
    <col min="12818" max="12818" width="11.77734375" style="62" bestFit="1" customWidth="1"/>
    <col min="12819" max="12819" width="11.109375" style="62" bestFit="1" customWidth="1"/>
    <col min="12820" max="12820" width="11" style="62" bestFit="1" customWidth="1"/>
    <col min="12821" max="12821" width="12.44140625" style="62" bestFit="1" customWidth="1"/>
    <col min="12822" max="12822" width="11.77734375" style="62" bestFit="1" customWidth="1"/>
    <col min="12823" max="13055" width="10.109375" style="62"/>
    <col min="13056" max="13056" width="13.44140625" style="62" customWidth="1"/>
    <col min="13057" max="13060" width="0" style="62" hidden="1" customWidth="1"/>
    <col min="13061" max="13070" width="12.109375" style="62" customWidth="1"/>
    <col min="13071" max="13071" width="11.77734375" style="62" bestFit="1" customWidth="1"/>
    <col min="13072" max="13072" width="12.109375" style="62" customWidth="1"/>
    <col min="13073" max="13073" width="0" style="62" hidden="1" customWidth="1"/>
    <col min="13074" max="13074" width="11.77734375" style="62" bestFit="1" customWidth="1"/>
    <col min="13075" max="13075" width="11.109375" style="62" bestFit="1" customWidth="1"/>
    <col min="13076" max="13076" width="11" style="62" bestFit="1" customWidth="1"/>
    <col min="13077" max="13077" width="12.44140625" style="62" bestFit="1" customWidth="1"/>
    <col min="13078" max="13078" width="11.77734375" style="62" bestFit="1" customWidth="1"/>
    <col min="13079" max="13311" width="10.109375" style="62"/>
    <col min="13312" max="13312" width="13.44140625" style="62" customWidth="1"/>
    <col min="13313" max="13316" width="0" style="62" hidden="1" customWidth="1"/>
    <col min="13317" max="13326" width="12.109375" style="62" customWidth="1"/>
    <col min="13327" max="13327" width="11.77734375" style="62" bestFit="1" customWidth="1"/>
    <col min="13328" max="13328" width="12.109375" style="62" customWidth="1"/>
    <col min="13329" max="13329" width="0" style="62" hidden="1" customWidth="1"/>
    <col min="13330" max="13330" width="11.77734375" style="62" bestFit="1" customWidth="1"/>
    <col min="13331" max="13331" width="11.109375" style="62" bestFit="1" customWidth="1"/>
    <col min="13332" max="13332" width="11" style="62" bestFit="1" customWidth="1"/>
    <col min="13333" max="13333" width="12.44140625" style="62" bestFit="1" customWidth="1"/>
    <col min="13334" max="13334" width="11.77734375" style="62" bestFit="1" customWidth="1"/>
    <col min="13335" max="13567" width="10.109375" style="62"/>
    <col min="13568" max="13568" width="13.44140625" style="62" customWidth="1"/>
    <col min="13569" max="13572" width="0" style="62" hidden="1" customWidth="1"/>
    <col min="13573" max="13582" width="12.109375" style="62" customWidth="1"/>
    <col min="13583" max="13583" width="11.77734375" style="62" bestFit="1" customWidth="1"/>
    <col min="13584" max="13584" width="12.109375" style="62" customWidth="1"/>
    <col min="13585" max="13585" width="0" style="62" hidden="1" customWidth="1"/>
    <col min="13586" max="13586" width="11.77734375" style="62" bestFit="1" customWidth="1"/>
    <col min="13587" max="13587" width="11.109375" style="62" bestFit="1" customWidth="1"/>
    <col min="13588" max="13588" width="11" style="62" bestFit="1" customWidth="1"/>
    <col min="13589" max="13589" width="12.44140625" style="62" bestFit="1" customWidth="1"/>
    <col min="13590" max="13590" width="11.77734375" style="62" bestFit="1" customWidth="1"/>
    <col min="13591" max="13823" width="10.109375" style="62"/>
    <col min="13824" max="13824" width="13.44140625" style="62" customWidth="1"/>
    <col min="13825" max="13828" width="0" style="62" hidden="1" customWidth="1"/>
    <col min="13829" max="13838" width="12.109375" style="62" customWidth="1"/>
    <col min="13839" max="13839" width="11.77734375" style="62" bestFit="1" customWidth="1"/>
    <col min="13840" max="13840" width="12.109375" style="62" customWidth="1"/>
    <col min="13841" max="13841" width="0" style="62" hidden="1" customWidth="1"/>
    <col min="13842" max="13842" width="11.77734375" style="62" bestFit="1" customWidth="1"/>
    <col min="13843" max="13843" width="11.109375" style="62" bestFit="1" customWidth="1"/>
    <col min="13844" max="13844" width="11" style="62" bestFit="1" customWidth="1"/>
    <col min="13845" max="13845" width="12.44140625" style="62" bestFit="1" customWidth="1"/>
    <col min="13846" max="13846" width="11.77734375" style="62" bestFit="1" customWidth="1"/>
    <col min="13847" max="14079" width="10.109375" style="62"/>
    <col min="14080" max="14080" width="13.44140625" style="62" customWidth="1"/>
    <col min="14081" max="14084" width="0" style="62" hidden="1" customWidth="1"/>
    <col min="14085" max="14094" width="12.109375" style="62" customWidth="1"/>
    <col min="14095" max="14095" width="11.77734375" style="62" bestFit="1" customWidth="1"/>
    <col min="14096" max="14096" width="12.109375" style="62" customWidth="1"/>
    <col min="14097" max="14097" width="0" style="62" hidden="1" customWidth="1"/>
    <col min="14098" max="14098" width="11.77734375" style="62" bestFit="1" customWidth="1"/>
    <col min="14099" max="14099" width="11.109375" style="62" bestFit="1" customWidth="1"/>
    <col min="14100" max="14100" width="11" style="62" bestFit="1" customWidth="1"/>
    <col min="14101" max="14101" width="12.44140625" style="62" bestFit="1" customWidth="1"/>
    <col min="14102" max="14102" width="11.77734375" style="62" bestFit="1" customWidth="1"/>
    <col min="14103" max="14335" width="10.109375" style="62"/>
    <col min="14336" max="14336" width="13.44140625" style="62" customWidth="1"/>
    <col min="14337" max="14340" width="0" style="62" hidden="1" customWidth="1"/>
    <col min="14341" max="14350" width="12.109375" style="62" customWidth="1"/>
    <col min="14351" max="14351" width="11.77734375" style="62" bestFit="1" customWidth="1"/>
    <col min="14352" max="14352" width="12.109375" style="62" customWidth="1"/>
    <col min="14353" max="14353" width="0" style="62" hidden="1" customWidth="1"/>
    <col min="14354" max="14354" width="11.77734375" style="62" bestFit="1" customWidth="1"/>
    <col min="14355" max="14355" width="11.109375" style="62" bestFit="1" customWidth="1"/>
    <col min="14356" max="14356" width="11" style="62" bestFit="1" customWidth="1"/>
    <col min="14357" max="14357" width="12.44140625" style="62" bestFit="1" customWidth="1"/>
    <col min="14358" max="14358" width="11.77734375" style="62" bestFit="1" customWidth="1"/>
    <col min="14359" max="14591" width="10.109375" style="62"/>
    <col min="14592" max="14592" width="13.44140625" style="62" customWidth="1"/>
    <col min="14593" max="14596" width="0" style="62" hidden="1" customWidth="1"/>
    <col min="14597" max="14606" width="12.109375" style="62" customWidth="1"/>
    <col min="14607" max="14607" width="11.77734375" style="62" bestFit="1" customWidth="1"/>
    <col min="14608" max="14608" width="12.109375" style="62" customWidth="1"/>
    <col min="14609" max="14609" width="0" style="62" hidden="1" customWidth="1"/>
    <col min="14610" max="14610" width="11.77734375" style="62" bestFit="1" customWidth="1"/>
    <col min="14611" max="14611" width="11.109375" style="62" bestFit="1" customWidth="1"/>
    <col min="14612" max="14612" width="11" style="62" bestFit="1" customWidth="1"/>
    <col min="14613" max="14613" width="12.44140625" style="62" bestFit="1" customWidth="1"/>
    <col min="14614" max="14614" width="11.77734375" style="62" bestFit="1" customWidth="1"/>
    <col min="14615" max="14847" width="10.109375" style="62"/>
    <col min="14848" max="14848" width="13.44140625" style="62" customWidth="1"/>
    <col min="14849" max="14852" width="0" style="62" hidden="1" customWidth="1"/>
    <col min="14853" max="14862" width="12.109375" style="62" customWidth="1"/>
    <col min="14863" max="14863" width="11.77734375" style="62" bestFit="1" customWidth="1"/>
    <col min="14864" max="14864" width="12.109375" style="62" customWidth="1"/>
    <col min="14865" max="14865" width="0" style="62" hidden="1" customWidth="1"/>
    <col min="14866" max="14866" width="11.77734375" style="62" bestFit="1" customWidth="1"/>
    <col min="14867" max="14867" width="11.109375" style="62" bestFit="1" customWidth="1"/>
    <col min="14868" max="14868" width="11" style="62" bestFit="1" customWidth="1"/>
    <col min="14869" max="14869" width="12.44140625" style="62" bestFit="1" customWidth="1"/>
    <col min="14870" max="14870" width="11.77734375" style="62" bestFit="1" customWidth="1"/>
    <col min="14871" max="15103" width="10.109375" style="62"/>
    <col min="15104" max="15104" width="13.44140625" style="62" customWidth="1"/>
    <col min="15105" max="15108" width="0" style="62" hidden="1" customWidth="1"/>
    <col min="15109" max="15118" width="12.109375" style="62" customWidth="1"/>
    <col min="15119" max="15119" width="11.77734375" style="62" bestFit="1" customWidth="1"/>
    <col min="15120" max="15120" width="12.109375" style="62" customWidth="1"/>
    <col min="15121" max="15121" width="0" style="62" hidden="1" customWidth="1"/>
    <col min="15122" max="15122" width="11.77734375" style="62" bestFit="1" customWidth="1"/>
    <col min="15123" max="15123" width="11.109375" style="62" bestFit="1" customWidth="1"/>
    <col min="15124" max="15124" width="11" style="62" bestFit="1" customWidth="1"/>
    <col min="15125" max="15125" width="12.44140625" style="62" bestFit="1" customWidth="1"/>
    <col min="15126" max="15126" width="11.77734375" style="62" bestFit="1" customWidth="1"/>
    <col min="15127" max="15359" width="10.109375" style="62"/>
    <col min="15360" max="15360" width="13.44140625" style="62" customWidth="1"/>
    <col min="15361" max="15364" width="0" style="62" hidden="1" customWidth="1"/>
    <col min="15365" max="15374" width="12.109375" style="62" customWidth="1"/>
    <col min="15375" max="15375" width="11.77734375" style="62" bestFit="1" customWidth="1"/>
    <col min="15376" max="15376" width="12.109375" style="62" customWidth="1"/>
    <col min="15377" max="15377" width="0" style="62" hidden="1" customWidth="1"/>
    <col min="15378" max="15378" width="11.77734375" style="62" bestFit="1" customWidth="1"/>
    <col min="15379" max="15379" width="11.109375" style="62" bestFit="1" customWidth="1"/>
    <col min="15380" max="15380" width="11" style="62" bestFit="1" customWidth="1"/>
    <col min="15381" max="15381" width="12.44140625" style="62" bestFit="1" customWidth="1"/>
    <col min="15382" max="15382" width="11.77734375" style="62" bestFit="1" customWidth="1"/>
    <col min="15383" max="15615" width="10.109375" style="62"/>
    <col min="15616" max="15616" width="13.44140625" style="62" customWidth="1"/>
    <col min="15617" max="15620" width="0" style="62" hidden="1" customWidth="1"/>
    <col min="15621" max="15630" width="12.109375" style="62" customWidth="1"/>
    <col min="15631" max="15631" width="11.77734375" style="62" bestFit="1" customWidth="1"/>
    <col min="15632" max="15632" width="12.109375" style="62" customWidth="1"/>
    <col min="15633" max="15633" width="0" style="62" hidden="1" customWidth="1"/>
    <col min="15634" max="15634" width="11.77734375" style="62" bestFit="1" customWidth="1"/>
    <col min="15635" max="15635" width="11.109375" style="62" bestFit="1" customWidth="1"/>
    <col min="15636" max="15636" width="11" style="62" bestFit="1" customWidth="1"/>
    <col min="15637" max="15637" width="12.44140625" style="62" bestFit="1" customWidth="1"/>
    <col min="15638" max="15638" width="11.77734375" style="62" bestFit="1" customWidth="1"/>
    <col min="15639" max="15871" width="10.109375" style="62"/>
    <col min="15872" max="15872" width="13.44140625" style="62" customWidth="1"/>
    <col min="15873" max="15876" width="0" style="62" hidden="1" customWidth="1"/>
    <col min="15877" max="15886" width="12.109375" style="62" customWidth="1"/>
    <col min="15887" max="15887" width="11.77734375" style="62" bestFit="1" customWidth="1"/>
    <col min="15888" max="15888" width="12.109375" style="62" customWidth="1"/>
    <col min="15889" max="15889" width="0" style="62" hidden="1" customWidth="1"/>
    <col min="15890" max="15890" width="11.77734375" style="62" bestFit="1" customWidth="1"/>
    <col min="15891" max="15891" width="11.109375" style="62" bestFit="1" customWidth="1"/>
    <col min="15892" max="15892" width="11" style="62" bestFit="1" customWidth="1"/>
    <col min="15893" max="15893" width="12.44140625" style="62" bestFit="1" customWidth="1"/>
    <col min="15894" max="15894" width="11.77734375" style="62" bestFit="1" customWidth="1"/>
    <col min="15895" max="16127" width="10.109375" style="62"/>
    <col min="16128" max="16128" width="13.44140625" style="62" customWidth="1"/>
    <col min="16129" max="16132" width="0" style="62" hidden="1" customWidth="1"/>
    <col min="16133" max="16142" width="12.109375" style="62" customWidth="1"/>
    <col min="16143" max="16143" width="11.77734375" style="62" bestFit="1" customWidth="1"/>
    <col min="16144" max="16144" width="12.109375" style="62" customWidth="1"/>
    <col min="16145" max="16145" width="0" style="62" hidden="1" customWidth="1"/>
    <col min="16146" max="16146" width="11.77734375" style="62" bestFit="1" customWidth="1"/>
    <col min="16147" max="16147" width="11.109375" style="62" bestFit="1" customWidth="1"/>
    <col min="16148" max="16148" width="11" style="62" bestFit="1" customWidth="1"/>
    <col min="16149" max="16149" width="12.44140625" style="62" bestFit="1" customWidth="1"/>
    <col min="16150" max="16150" width="11.77734375" style="62" bestFit="1" customWidth="1"/>
    <col min="16151" max="16384" width="10.109375" style="62"/>
  </cols>
  <sheetData>
    <row r="1" spans="1:20" ht="31.5" customHeight="1" x14ac:dyDescent="0.3">
      <c r="A1" s="182" t="s">
        <v>136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77"/>
      <c r="R1" s="78"/>
    </row>
    <row r="2" spans="1:20" ht="22.5" customHeight="1" x14ac:dyDescent="0.25">
      <c r="A2" s="183" t="s">
        <v>114</v>
      </c>
      <c r="B2" s="183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63"/>
      <c r="R2" s="79"/>
    </row>
    <row r="3" spans="1:20" ht="25.5" customHeight="1" x14ac:dyDescent="0.2">
      <c r="A3" s="178" t="s">
        <v>115</v>
      </c>
      <c r="B3" s="179" t="s">
        <v>128</v>
      </c>
      <c r="C3" s="80" t="s">
        <v>129</v>
      </c>
      <c r="D3" s="81"/>
      <c r="E3" s="81"/>
      <c r="F3" s="185" t="s">
        <v>116</v>
      </c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6"/>
    </row>
    <row r="4" spans="1:20" ht="18.75" customHeight="1" x14ac:dyDescent="0.2">
      <c r="A4" s="178"/>
      <c r="B4" s="179"/>
      <c r="C4" s="82" t="s">
        <v>117</v>
      </c>
      <c r="D4" s="65" t="s">
        <v>118</v>
      </c>
      <c r="E4" s="65" t="s">
        <v>130</v>
      </c>
      <c r="F4" s="64" t="s">
        <v>120</v>
      </c>
      <c r="G4" s="64" t="s">
        <v>121</v>
      </c>
      <c r="H4" s="64" t="s">
        <v>104</v>
      </c>
      <c r="I4" s="64" t="s">
        <v>105</v>
      </c>
      <c r="J4" s="64" t="s">
        <v>106</v>
      </c>
      <c r="K4" s="64" t="s">
        <v>107</v>
      </c>
      <c r="L4" s="64" t="s">
        <v>108</v>
      </c>
      <c r="M4" s="64" t="s">
        <v>109</v>
      </c>
      <c r="N4" s="64" t="s">
        <v>110</v>
      </c>
      <c r="O4" s="64" t="s">
        <v>111</v>
      </c>
      <c r="P4" s="64" t="s">
        <v>112</v>
      </c>
      <c r="Q4" s="64" t="s">
        <v>113</v>
      </c>
      <c r="R4" s="64" t="s">
        <v>314</v>
      </c>
      <c r="S4" s="72"/>
      <c r="T4" s="69"/>
    </row>
    <row r="5" spans="1:20" ht="12" x14ac:dyDescent="0.2">
      <c r="A5" s="66" t="s">
        <v>123</v>
      </c>
      <c r="B5" s="83" t="s">
        <v>123</v>
      </c>
      <c r="C5" s="84">
        <v>1640.64</v>
      </c>
      <c r="D5" s="67">
        <v>1020.77</v>
      </c>
      <c r="E5" s="67">
        <v>933.31</v>
      </c>
      <c r="F5" s="68">
        <v>2290.15</v>
      </c>
      <c r="G5" s="68">
        <v>2585.04</v>
      </c>
      <c r="H5" s="68">
        <v>2277.0150865670003</v>
      </c>
      <c r="I5" s="68">
        <v>1837.6595961890005</v>
      </c>
      <c r="J5" s="68">
        <v>2324.525281664</v>
      </c>
      <c r="K5" s="68">
        <v>2195.3227334030007</v>
      </c>
      <c r="L5" s="68">
        <v>2090.4643959650002</v>
      </c>
      <c r="M5" s="68">
        <v>1655.9995989950003</v>
      </c>
      <c r="N5" s="68">
        <f>N6+N7</f>
        <v>3079.4322923039999</v>
      </c>
      <c r="O5" s="68">
        <v>2383.828310246</v>
      </c>
      <c r="P5" s="68">
        <v>2737.39</v>
      </c>
      <c r="Q5" s="68">
        <v>2686.77</v>
      </c>
      <c r="R5" s="68">
        <v>3660.6600506239997</v>
      </c>
      <c r="S5" s="72"/>
    </row>
    <row r="6" spans="1:20" ht="12" x14ac:dyDescent="0.2">
      <c r="A6" s="70" t="s">
        <v>124</v>
      </c>
      <c r="B6" s="85" t="s">
        <v>131</v>
      </c>
      <c r="C6" s="86">
        <v>740.18</v>
      </c>
      <c r="D6" s="71">
        <v>957.56</v>
      </c>
      <c r="E6" s="71">
        <v>872.02</v>
      </c>
      <c r="F6" s="68">
        <v>1835.09</v>
      </c>
      <c r="G6" s="68">
        <v>2173.8000000000002</v>
      </c>
      <c r="H6" s="68">
        <v>2024.0776295180003</v>
      </c>
      <c r="I6" s="68">
        <v>1678.3494981090005</v>
      </c>
      <c r="J6" s="68">
        <v>2071.8342690549998</v>
      </c>
      <c r="K6" s="68">
        <v>1852.5537239790001</v>
      </c>
      <c r="L6" s="68">
        <v>1770.3202403080002</v>
      </c>
      <c r="M6" s="68">
        <v>1046.1201985540004</v>
      </c>
      <c r="N6" s="68">
        <v>2030.4455201480002</v>
      </c>
      <c r="O6" s="68">
        <v>551.89831024599994</v>
      </c>
      <c r="P6" s="68">
        <v>764.04</v>
      </c>
      <c r="Q6" s="68">
        <v>896.63</v>
      </c>
      <c r="R6" s="68">
        <v>873.123053035</v>
      </c>
      <c r="S6" s="72"/>
    </row>
    <row r="7" spans="1:20" ht="12" x14ac:dyDescent="0.2">
      <c r="A7" s="70" t="s">
        <v>125</v>
      </c>
      <c r="B7" s="85" t="s">
        <v>132</v>
      </c>
      <c r="C7" s="86">
        <v>900.46</v>
      </c>
      <c r="D7" s="71">
        <v>63.21</v>
      </c>
      <c r="E7" s="71">
        <v>61.29</v>
      </c>
      <c r="F7" s="68">
        <v>455.06</v>
      </c>
      <c r="G7" s="68">
        <v>411.24</v>
      </c>
      <c r="H7" s="68">
        <v>252.93745704899999</v>
      </c>
      <c r="I7" s="68">
        <v>159.31009807999999</v>
      </c>
      <c r="J7" s="68">
        <v>252.69101260900001</v>
      </c>
      <c r="K7" s="68">
        <v>342.76900942399999</v>
      </c>
      <c r="L7" s="68">
        <v>320.144155657</v>
      </c>
      <c r="M7" s="68">
        <v>609.87940044100003</v>
      </c>
      <c r="N7" s="68">
        <v>1048.9867721559999</v>
      </c>
      <c r="O7" s="68">
        <v>1831.93</v>
      </c>
      <c r="P7" s="68">
        <v>1973.35</v>
      </c>
      <c r="Q7" s="68">
        <v>1790.14</v>
      </c>
      <c r="R7" s="68">
        <v>2787.5369975889998</v>
      </c>
      <c r="S7" s="72"/>
      <c r="T7" s="69"/>
    </row>
    <row r="8" spans="1:20" ht="12" x14ac:dyDescent="0.2">
      <c r="A8" s="73" t="s">
        <v>126</v>
      </c>
      <c r="B8" s="87" t="s">
        <v>126</v>
      </c>
      <c r="C8" s="84">
        <v>944.79</v>
      </c>
      <c r="D8" s="67">
        <v>1909.29</v>
      </c>
      <c r="E8" s="67">
        <v>2701.86</v>
      </c>
      <c r="F8" s="68">
        <v>2686.79</v>
      </c>
      <c r="G8" s="68">
        <v>3214.73</v>
      </c>
      <c r="H8" s="68">
        <v>1980.5662039089998</v>
      </c>
      <c r="I8" s="68">
        <v>2118.9550492589992</v>
      </c>
      <c r="J8" s="68">
        <v>3079.7398279960003</v>
      </c>
      <c r="K8" s="68">
        <v>3390.0759262639995</v>
      </c>
      <c r="L8" s="68">
        <v>4544.2760411809995</v>
      </c>
      <c r="M8" s="68">
        <v>7448.5513794850012</v>
      </c>
      <c r="N8" s="68">
        <f>N9+N10</f>
        <v>9474.5056351210023</v>
      </c>
      <c r="O8" s="68">
        <v>9191.9016266620001</v>
      </c>
      <c r="P8" s="68">
        <v>11233.050000000001</v>
      </c>
      <c r="Q8" s="68">
        <v>18256.18</v>
      </c>
      <c r="R8" s="68">
        <v>10711.736162065999</v>
      </c>
      <c r="S8" s="74"/>
    </row>
    <row r="9" spans="1:20" ht="12" x14ac:dyDescent="0.2">
      <c r="A9" s="70" t="s">
        <v>124</v>
      </c>
      <c r="B9" s="85" t="s">
        <v>131</v>
      </c>
      <c r="C9" s="86">
        <v>839.9</v>
      </c>
      <c r="D9" s="71">
        <v>1074.51</v>
      </c>
      <c r="E9" s="71">
        <v>1766.26</v>
      </c>
      <c r="F9" s="68">
        <v>2019.51</v>
      </c>
      <c r="G9" s="68">
        <v>2418.41</v>
      </c>
      <c r="H9" s="68">
        <v>1197.7002968670001</v>
      </c>
      <c r="I9" s="68">
        <v>1179.4637630049995</v>
      </c>
      <c r="J9" s="68">
        <v>1603.9054898720003</v>
      </c>
      <c r="K9" s="68">
        <v>1341.5607758279996</v>
      </c>
      <c r="L9" s="68">
        <v>1541.5906335</v>
      </c>
      <c r="M9" s="68">
        <v>2156.2103156449994</v>
      </c>
      <c r="N9" s="68">
        <v>1545.8035153929984</v>
      </c>
      <c r="O9" s="68">
        <v>1583.751626662</v>
      </c>
      <c r="P9" s="68">
        <v>1557.53</v>
      </c>
      <c r="Q9" s="68">
        <v>2751.5</v>
      </c>
      <c r="R9" s="68">
        <v>1082.2439374379999</v>
      </c>
      <c r="S9" s="74"/>
    </row>
    <row r="10" spans="1:20" ht="12" x14ac:dyDescent="0.2">
      <c r="A10" s="70" t="s">
        <v>125</v>
      </c>
      <c r="B10" s="85" t="s">
        <v>132</v>
      </c>
      <c r="C10" s="86">
        <v>104.89</v>
      </c>
      <c r="D10" s="71">
        <v>834.78</v>
      </c>
      <c r="E10" s="71">
        <v>935.6</v>
      </c>
      <c r="F10" s="68">
        <v>667.28</v>
      </c>
      <c r="G10" s="68">
        <v>796.32</v>
      </c>
      <c r="H10" s="68">
        <v>782.86590704199978</v>
      </c>
      <c r="I10" s="68">
        <v>939.49128625399976</v>
      </c>
      <c r="J10" s="68">
        <v>1475.8343381239999</v>
      </c>
      <c r="K10" s="68">
        <v>2048.5151504359997</v>
      </c>
      <c r="L10" s="68">
        <v>3002.685407681</v>
      </c>
      <c r="M10" s="68">
        <v>5292.3410638400019</v>
      </c>
      <c r="N10" s="68">
        <v>7928.7021197280037</v>
      </c>
      <c r="O10" s="68">
        <v>7608.15</v>
      </c>
      <c r="P10" s="68">
        <v>9675.52</v>
      </c>
      <c r="Q10" s="68">
        <v>15504.68</v>
      </c>
      <c r="R10" s="68">
        <v>9629.4922246280003</v>
      </c>
      <c r="S10" s="88">
        <f>Q5/Q14*100</f>
        <v>12.828994960117843</v>
      </c>
      <c r="T10" s="69"/>
    </row>
    <row r="11" spans="1:20" ht="12" x14ac:dyDescent="0.2">
      <c r="A11" s="66" t="s">
        <v>133</v>
      </c>
      <c r="B11" s="83" t="s">
        <v>127</v>
      </c>
      <c r="C11" s="89">
        <v>0</v>
      </c>
      <c r="D11" s="90">
        <v>0</v>
      </c>
      <c r="E11" s="90">
        <v>0</v>
      </c>
      <c r="F11" s="68">
        <v>0</v>
      </c>
      <c r="G11" s="68">
        <v>0</v>
      </c>
      <c r="H11" s="68">
        <v>931.75406252000005</v>
      </c>
      <c r="I11" s="68">
        <v>763.31022510200012</v>
      </c>
      <c r="J11" s="68">
        <v>616.19361252500005</v>
      </c>
      <c r="K11" s="68">
        <v>804.75763859600022</v>
      </c>
      <c r="L11" s="68">
        <v>642.48769338500006</v>
      </c>
      <c r="M11" s="68">
        <v>879.59480426400012</v>
      </c>
      <c r="N11" s="68">
        <f>N12+N13</f>
        <v>601.20144706400004</v>
      </c>
      <c r="O11" s="68">
        <v>3151.39</v>
      </c>
      <c r="P11" s="68">
        <v>0</v>
      </c>
      <c r="Q11" s="68">
        <v>0</v>
      </c>
      <c r="R11" s="68">
        <v>1445.7775961500001</v>
      </c>
      <c r="S11" s="72"/>
    </row>
    <row r="12" spans="1:20" ht="12" x14ac:dyDescent="0.2">
      <c r="A12" s="70" t="s">
        <v>124</v>
      </c>
      <c r="B12" s="85" t="s">
        <v>131</v>
      </c>
      <c r="C12" s="89">
        <v>0</v>
      </c>
      <c r="D12" s="90">
        <v>0</v>
      </c>
      <c r="E12" s="90">
        <v>0</v>
      </c>
      <c r="F12" s="68">
        <v>0</v>
      </c>
      <c r="G12" s="68">
        <v>0</v>
      </c>
      <c r="H12" s="68">
        <v>859.25026748300002</v>
      </c>
      <c r="I12" s="68">
        <v>665.16723819200013</v>
      </c>
      <c r="J12" s="68">
        <v>544.83677082200006</v>
      </c>
      <c r="K12" s="68">
        <v>634.46357981900019</v>
      </c>
      <c r="L12" s="68">
        <v>642.48769338500006</v>
      </c>
      <c r="M12" s="68">
        <v>879.59480426400012</v>
      </c>
      <c r="N12" s="68">
        <v>355.61805409900001</v>
      </c>
      <c r="O12" s="68">
        <v>154.22</v>
      </c>
      <c r="P12" s="68">
        <v>0</v>
      </c>
      <c r="Q12" s="68">
        <v>0</v>
      </c>
      <c r="R12" s="68">
        <v>792.79867489799994</v>
      </c>
      <c r="S12" s="72"/>
    </row>
    <row r="13" spans="1:20" ht="12" x14ac:dyDescent="0.2">
      <c r="A13" s="70" t="s">
        <v>125</v>
      </c>
      <c r="B13" s="85" t="s">
        <v>132</v>
      </c>
      <c r="C13" s="89">
        <v>0</v>
      </c>
      <c r="D13" s="90">
        <v>0</v>
      </c>
      <c r="E13" s="90">
        <v>0</v>
      </c>
      <c r="F13" s="68">
        <v>0</v>
      </c>
      <c r="G13" s="68">
        <v>0</v>
      </c>
      <c r="H13" s="68">
        <v>72.503795037000003</v>
      </c>
      <c r="I13" s="68">
        <v>98.142986910000005</v>
      </c>
      <c r="J13" s="68">
        <v>71.356841703000001</v>
      </c>
      <c r="K13" s="68">
        <v>170.294058777</v>
      </c>
      <c r="L13" s="68">
        <v>0</v>
      </c>
      <c r="M13" s="68">
        <v>0</v>
      </c>
      <c r="N13" s="68">
        <v>245.583392965</v>
      </c>
      <c r="O13" s="68">
        <v>2997.17</v>
      </c>
      <c r="P13" s="68">
        <v>0</v>
      </c>
      <c r="Q13" s="68">
        <v>0</v>
      </c>
      <c r="R13" s="68">
        <v>652.97892125200008</v>
      </c>
      <c r="S13" s="72"/>
      <c r="T13" s="91"/>
    </row>
    <row r="14" spans="1:20" ht="12" x14ac:dyDescent="0.2">
      <c r="A14" s="66" t="s">
        <v>134</v>
      </c>
      <c r="B14" s="83" t="s">
        <v>127</v>
      </c>
      <c r="C14" s="84">
        <f>C11+C8+C5</f>
        <v>2585.4300000000003</v>
      </c>
      <c r="D14" s="67">
        <f t="shared" ref="D14:P16" si="0">D11+D8+D5</f>
        <v>2930.06</v>
      </c>
      <c r="E14" s="67">
        <f t="shared" si="0"/>
        <v>3635.17</v>
      </c>
      <c r="F14" s="68">
        <f t="shared" si="0"/>
        <v>4976.9400000000005</v>
      </c>
      <c r="G14" s="68">
        <f t="shared" si="0"/>
        <v>5799.77</v>
      </c>
      <c r="H14" s="68">
        <f t="shared" si="0"/>
        <v>5189.3353529960004</v>
      </c>
      <c r="I14" s="68">
        <f t="shared" si="0"/>
        <v>4719.9248705499995</v>
      </c>
      <c r="J14" s="68">
        <f t="shared" si="0"/>
        <v>6020.4587221849997</v>
      </c>
      <c r="K14" s="68">
        <f t="shared" si="0"/>
        <v>6390.1562982630003</v>
      </c>
      <c r="L14" s="68">
        <f t="shared" si="0"/>
        <v>7277.2281305309998</v>
      </c>
      <c r="M14" s="68">
        <f t="shared" si="0"/>
        <v>9984.1457827440008</v>
      </c>
      <c r="N14" s="68">
        <f t="shared" si="0"/>
        <v>13155.139374489003</v>
      </c>
      <c r="O14" s="68">
        <f t="shared" si="0"/>
        <v>14727.119936907999</v>
      </c>
      <c r="P14" s="68">
        <f t="shared" si="0"/>
        <v>13970.44</v>
      </c>
      <c r="Q14" s="68">
        <v>20942.95</v>
      </c>
      <c r="R14" s="68">
        <v>15818.173808839998</v>
      </c>
      <c r="S14" s="72"/>
      <c r="T14" s="91"/>
    </row>
    <row r="15" spans="1:20" ht="12" x14ac:dyDescent="0.2">
      <c r="A15" s="70" t="s">
        <v>124</v>
      </c>
      <c r="B15" s="85" t="s">
        <v>131</v>
      </c>
      <c r="C15" s="84">
        <f>C12+C9+C6</f>
        <v>1580.08</v>
      </c>
      <c r="D15" s="67">
        <f t="shared" si="0"/>
        <v>2032.07</v>
      </c>
      <c r="E15" s="67">
        <f t="shared" si="0"/>
        <v>2638.2799999999997</v>
      </c>
      <c r="F15" s="68">
        <f t="shared" si="0"/>
        <v>3854.6</v>
      </c>
      <c r="G15" s="68">
        <f t="shared" si="0"/>
        <v>4592.21</v>
      </c>
      <c r="H15" s="68">
        <f t="shared" si="0"/>
        <v>4081.0281938680005</v>
      </c>
      <c r="I15" s="68">
        <f t="shared" si="0"/>
        <v>3522.9804993059997</v>
      </c>
      <c r="J15" s="68">
        <f t="shared" si="0"/>
        <v>4220.5765297489997</v>
      </c>
      <c r="K15" s="68">
        <f t="shared" si="0"/>
        <v>3828.5780796259996</v>
      </c>
      <c r="L15" s="68">
        <f t="shared" si="0"/>
        <v>3954.3985671930004</v>
      </c>
      <c r="M15" s="68">
        <f t="shared" si="0"/>
        <v>4081.9253184629997</v>
      </c>
      <c r="N15" s="68">
        <f t="shared" si="0"/>
        <v>3931.867089639999</v>
      </c>
      <c r="O15" s="68">
        <v>2289.869936908</v>
      </c>
      <c r="P15" s="68">
        <v>2321.5699999999997</v>
      </c>
      <c r="Q15" s="68">
        <v>3648.13</v>
      </c>
      <c r="R15" s="68">
        <v>2748.1656653709997</v>
      </c>
      <c r="S15" s="72"/>
      <c r="T15" s="91"/>
    </row>
    <row r="16" spans="1:20" ht="12" x14ac:dyDescent="0.2">
      <c r="A16" s="70" t="s">
        <v>125</v>
      </c>
      <c r="B16" s="85" t="s">
        <v>132</v>
      </c>
      <c r="C16" s="84">
        <f>C13+C10+C7</f>
        <v>1005.35</v>
      </c>
      <c r="D16" s="67">
        <f t="shared" si="0"/>
        <v>897.99</v>
      </c>
      <c r="E16" s="67">
        <f t="shared" si="0"/>
        <v>996.89</v>
      </c>
      <c r="F16" s="68">
        <f t="shared" si="0"/>
        <v>1122.3399999999999</v>
      </c>
      <c r="G16" s="68">
        <f t="shared" si="0"/>
        <v>1207.56</v>
      </c>
      <c r="H16" s="68">
        <f t="shared" si="0"/>
        <v>1108.3071591279997</v>
      </c>
      <c r="I16" s="68">
        <f t="shared" si="0"/>
        <v>1196.9443712439997</v>
      </c>
      <c r="J16" s="68">
        <f t="shared" si="0"/>
        <v>1799.882192436</v>
      </c>
      <c r="K16" s="68">
        <f t="shared" si="0"/>
        <v>2561.5782186369997</v>
      </c>
      <c r="L16" s="68">
        <f t="shared" si="0"/>
        <v>3322.8295633379998</v>
      </c>
      <c r="M16" s="68">
        <f t="shared" si="0"/>
        <v>5902.220464281002</v>
      </c>
      <c r="N16" s="68">
        <f t="shared" si="0"/>
        <v>9223.272284849003</v>
      </c>
      <c r="O16" s="68">
        <v>12437.25</v>
      </c>
      <c r="P16" s="68">
        <v>11648.87</v>
      </c>
      <c r="Q16" s="68">
        <v>17294.82</v>
      </c>
      <c r="R16" s="68">
        <v>13070.008143469</v>
      </c>
      <c r="S16" s="72"/>
      <c r="T16" s="91"/>
    </row>
    <row r="17" spans="1:23" ht="10.199999999999999" x14ac:dyDescent="0.2">
      <c r="A17" s="180" t="s">
        <v>135</v>
      </c>
      <c r="B17" s="180"/>
      <c r="C17" s="180"/>
      <c r="D17" s="180"/>
      <c r="E17" s="180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75"/>
      <c r="U17" s="72"/>
      <c r="V17" s="72"/>
      <c r="W17" s="91"/>
    </row>
  </sheetData>
  <mergeCells count="6">
    <mergeCell ref="A3:A4"/>
    <mergeCell ref="B3:B4"/>
    <mergeCell ref="A17:P17"/>
    <mergeCell ref="A1:P1"/>
    <mergeCell ref="A2:P2"/>
    <mergeCell ref="F3:R3"/>
  </mergeCells>
  <printOptions horizontalCentered="1" verticalCentered="1"/>
  <pageMargins left="0.79" right="0.79" top="0.8" bottom="1.2" header="0.25" footer="0.8"/>
  <pageSetup paperSize="213" scale="59" orientation="landscape" r:id="rId1"/>
  <headerFooter alignWithMargins="0"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1"/>
  <sheetViews>
    <sheetView zoomScale="115" zoomScaleNormal="115" workbookViewId="0">
      <selection activeCell="J30" sqref="J30"/>
    </sheetView>
  </sheetViews>
  <sheetFormatPr defaultColWidth="8.77734375" defaultRowHeight="13.2" x14ac:dyDescent="0.25"/>
  <cols>
    <col min="1" max="1" width="20.77734375" style="1" customWidth="1"/>
    <col min="2" max="3" width="4.109375" style="1" customWidth="1"/>
    <col min="4" max="4" width="5.109375" style="1" customWidth="1"/>
    <col min="5" max="5" width="4.109375" style="1" customWidth="1"/>
    <col min="6" max="7" width="4.77734375" style="1" customWidth="1"/>
    <col min="8" max="8" width="4.109375" style="1" customWidth="1"/>
    <col min="9" max="9" width="5.109375" style="1" customWidth="1"/>
    <col min="10" max="10" width="4.77734375" style="1" customWidth="1"/>
    <col min="11" max="11" width="4.109375" style="1" customWidth="1"/>
    <col min="12" max="12" width="5.44140625" style="1" customWidth="1"/>
    <col min="13" max="13" width="5.109375" style="1" customWidth="1"/>
    <col min="14" max="14" width="4.109375" style="1" customWidth="1"/>
    <col min="15" max="16" width="4.77734375" style="1" customWidth="1"/>
    <col min="17" max="18" width="4.109375" style="1" customWidth="1"/>
    <col min="19" max="19" width="5.109375" style="1" customWidth="1"/>
    <col min="20" max="20" width="4.109375" style="1" bestFit="1" customWidth="1"/>
    <col min="21" max="21" width="4.109375" style="1" customWidth="1"/>
    <col min="22" max="22" width="5.33203125" style="1" customWidth="1"/>
    <col min="23" max="23" width="6" style="1" customWidth="1"/>
    <col min="24" max="24" width="8.77734375" style="1"/>
    <col min="25" max="25" width="6.109375" style="1" customWidth="1"/>
    <col min="26" max="16384" width="8.77734375" style="1"/>
  </cols>
  <sheetData>
    <row r="1" spans="1:109" ht="16.5" customHeight="1" x14ac:dyDescent="0.25">
      <c r="A1" s="190" t="s">
        <v>313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1"/>
      <c r="V1" s="191"/>
      <c r="W1" s="191"/>
    </row>
    <row r="2" spans="1:109" ht="10.199999999999999" customHeight="1" x14ac:dyDescent="0.25">
      <c r="A2" s="192" t="s">
        <v>250</v>
      </c>
      <c r="B2" s="194" t="s">
        <v>251</v>
      </c>
      <c r="C2" s="195"/>
      <c r="D2" s="196"/>
      <c r="E2" s="187" t="s">
        <v>252</v>
      </c>
      <c r="F2" s="188"/>
      <c r="G2" s="189"/>
      <c r="H2" s="187" t="s">
        <v>253</v>
      </c>
      <c r="I2" s="188"/>
      <c r="J2" s="189"/>
      <c r="K2" s="187" t="s">
        <v>254</v>
      </c>
      <c r="L2" s="188"/>
      <c r="M2" s="189"/>
      <c r="N2" s="187" t="s">
        <v>255</v>
      </c>
      <c r="O2" s="188"/>
      <c r="P2" s="189"/>
      <c r="Q2" s="187" t="s">
        <v>256</v>
      </c>
      <c r="R2" s="188"/>
      <c r="S2" s="189"/>
      <c r="T2" s="197" t="s">
        <v>257</v>
      </c>
      <c r="U2" s="198"/>
      <c r="V2" s="199"/>
      <c r="W2" s="194" t="s">
        <v>279</v>
      </c>
      <c r="X2" s="195"/>
      <c r="Y2" s="196"/>
      <c r="Z2" s="187" t="s">
        <v>280</v>
      </c>
      <c r="AA2" s="188"/>
      <c r="AB2" s="189"/>
      <c r="AC2" s="187" t="s">
        <v>281</v>
      </c>
      <c r="AD2" s="188"/>
      <c r="AE2" s="189"/>
      <c r="AF2" s="187" t="s">
        <v>282</v>
      </c>
      <c r="AG2" s="188"/>
      <c r="AH2" s="189"/>
      <c r="AI2" s="187" t="s">
        <v>283</v>
      </c>
      <c r="AJ2" s="188"/>
      <c r="AK2" s="189"/>
      <c r="AL2" s="187" t="s">
        <v>284</v>
      </c>
      <c r="AM2" s="188"/>
      <c r="AN2" s="189"/>
      <c r="AO2" s="194" t="s">
        <v>285</v>
      </c>
      <c r="AP2" s="195"/>
      <c r="AQ2" s="196"/>
      <c r="AR2" s="194" t="s">
        <v>287</v>
      </c>
      <c r="AS2" s="195"/>
      <c r="AT2" s="196"/>
      <c r="AU2" s="187" t="s">
        <v>288</v>
      </c>
      <c r="AV2" s="188"/>
      <c r="AW2" s="189"/>
      <c r="AX2" s="187" t="s">
        <v>289</v>
      </c>
      <c r="AY2" s="188"/>
      <c r="AZ2" s="189"/>
      <c r="BA2" s="187" t="s">
        <v>290</v>
      </c>
      <c r="BB2" s="188"/>
      <c r="BC2" s="189"/>
      <c r="BD2" s="187" t="s">
        <v>291</v>
      </c>
      <c r="BE2" s="188"/>
      <c r="BF2" s="189"/>
      <c r="BG2" s="187" t="s">
        <v>292</v>
      </c>
      <c r="BH2" s="188"/>
      <c r="BI2" s="189"/>
      <c r="BJ2" s="194" t="s">
        <v>293</v>
      </c>
      <c r="BK2" s="195"/>
      <c r="BL2" s="196"/>
      <c r="BM2" s="194" t="s">
        <v>297</v>
      </c>
      <c r="BN2" s="195"/>
      <c r="BO2" s="196"/>
      <c r="BP2" s="187" t="s">
        <v>298</v>
      </c>
      <c r="BQ2" s="188"/>
      <c r="BR2" s="189"/>
      <c r="BS2" s="187" t="s">
        <v>299</v>
      </c>
      <c r="BT2" s="188"/>
      <c r="BU2" s="189"/>
      <c r="BV2" s="187" t="s">
        <v>300</v>
      </c>
      <c r="BW2" s="188"/>
      <c r="BX2" s="189"/>
      <c r="BY2" s="187" t="s">
        <v>301</v>
      </c>
      <c r="BZ2" s="188"/>
      <c r="CA2" s="189"/>
      <c r="CB2" s="187" t="s">
        <v>302</v>
      </c>
      <c r="CC2" s="188"/>
      <c r="CD2" s="189"/>
      <c r="CE2" s="194" t="s">
        <v>303</v>
      </c>
      <c r="CF2" s="195"/>
      <c r="CG2" s="196"/>
      <c r="CH2" s="194" t="s">
        <v>304</v>
      </c>
      <c r="CI2" s="195"/>
      <c r="CJ2" s="196"/>
      <c r="CK2" s="187" t="s">
        <v>305</v>
      </c>
      <c r="CL2" s="188"/>
      <c r="CM2" s="189"/>
      <c r="CN2" s="187" t="s">
        <v>306</v>
      </c>
      <c r="CO2" s="188"/>
      <c r="CP2" s="189"/>
      <c r="CQ2" s="187" t="s">
        <v>307</v>
      </c>
      <c r="CR2" s="188"/>
      <c r="CS2" s="189"/>
      <c r="CT2" s="187" t="s">
        <v>308</v>
      </c>
      <c r="CU2" s="188"/>
      <c r="CV2" s="189"/>
      <c r="CW2" s="187" t="s">
        <v>309</v>
      </c>
      <c r="CX2" s="188"/>
      <c r="CY2" s="189"/>
      <c r="CZ2" s="194" t="s">
        <v>310</v>
      </c>
      <c r="DA2" s="195"/>
      <c r="DB2" s="196"/>
      <c r="DC2" s="194" t="s">
        <v>311</v>
      </c>
      <c r="DD2" s="195"/>
      <c r="DE2" s="196"/>
    </row>
    <row r="3" spans="1:109" ht="10.199999999999999" customHeight="1" x14ac:dyDescent="0.25">
      <c r="A3" s="193"/>
      <c r="B3" s="117" t="s">
        <v>258</v>
      </c>
      <c r="C3" s="117" t="s">
        <v>259</v>
      </c>
      <c r="D3" s="117" t="s">
        <v>260</v>
      </c>
      <c r="E3" s="117" t="s">
        <v>258</v>
      </c>
      <c r="F3" s="118" t="s">
        <v>259</v>
      </c>
      <c r="G3" s="118" t="s">
        <v>260</v>
      </c>
      <c r="H3" s="118" t="s">
        <v>258</v>
      </c>
      <c r="I3" s="118" t="s">
        <v>259</v>
      </c>
      <c r="J3" s="117" t="s">
        <v>260</v>
      </c>
      <c r="K3" s="117" t="s">
        <v>258</v>
      </c>
      <c r="L3" s="117" t="s">
        <v>259</v>
      </c>
      <c r="M3" s="117" t="s">
        <v>260</v>
      </c>
      <c r="N3" s="117" t="s">
        <v>258</v>
      </c>
      <c r="O3" s="118" t="s">
        <v>259</v>
      </c>
      <c r="P3" s="117" t="s">
        <v>260</v>
      </c>
      <c r="Q3" s="118" t="s">
        <v>258</v>
      </c>
      <c r="R3" s="117" t="s">
        <v>259</v>
      </c>
      <c r="S3" s="137" t="s">
        <v>260</v>
      </c>
      <c r="T3" s="139" t="s">
        <v>258</v>
      </c>
      <c r="U3" s="139" t="s">
        <v>259</v>
      </c>
      <c r="V3" s="139" t="s">
        <v>260</v>
      </c>
      <c r="W3" s="138" t="s">
        <v>258</v>
      </c>
      <c r="X3" s="120" t="s">
        <v>259</v>
      </c>
      <c r="Y3" s="120" t="s">
        <v>260</v>
      </c>
      <c r="Z3" s="120" t="s">
        <v>258</v>
      </c>
      <c r="AA3" s="120" t="s">
        <v>259</v>
      </c>
      <c r="AB3" s="120" t="s">
        <v>260</v>
      </c>
      <c r="AC3" s="121" t="s">
        <v>258</v>
      </c>
      <c r="AD3" s="121" t="s">
        <v>259</v>
      </c>
      <c r="AE3" s="120" t="s">
        <v>260</v>
      </c>
      <c r="AF3" s="120" t="s">
        <v>258</v>
      </c>
      <c r="AG3" s="120" t="s">
        <v>259</v>
      </c>
      <c r="AH3" s="120" t="s">
        <v>260</v>
      </c>
      <c r="AI3" s="121" t="s">
        <v>258</v>
      </c>
      <c r="AJ3" s="121" t="s">
        <v>259</v>
      </c>
      <c r="AK3" s="120" t="s">
        <v>260</v>
      </c>
      <c r="AL3" s="120" t="s">
        <v>258</v>
      </c>
      <c r="AM3" s="120" t="s">
        <v>259</v>
      </c>
      <c r="AN3" s="120" t="s">
        <v>260</v>
      </c>
      <c r="AO3" s="121" t="s">
        <v>258</v>
      </c>
      <c r="AP3" s="121" t="s">
        <v>259</v>
      </c>
      <c r="AQ3" s="120" t="s">
        <v>260</v>
      </c>
      <c r="AR3" s="120" t="s">
        <v>258</v>
      </c>
      <c r="AS3" s="120" t="s">
        <v>259</v>
      </c>
      <c r="AT3" s="120" t="s">
        <v>260</v>
      </c>
      <c r="AU3" s="121" t="s">
        <v>258</v>
      </c>
      <c r="AV3" s="121" t="s">
        <v>259</v>
      </c>
      <c r="AW3" s="120" t="s">
        <v>260</v>
      </c>
      <c r="AX3" s="120" t="s">
        <v>258</v>
      </c>
      <c r="AY3" s="120" t="s">
        <v>259</v>
      </c>
      <c r="AZ3" s="120" t="s">
        <v>260</v>
      </c>
      <c r="BA3" s="121" t="s">
        <v>258</v>
      </c>
      <c r="BB3" s="121" t="s">
        <v>259</v>
      </c>
      <c r="BC3" s="120" t="s">
        <v>260</v>
      </c>
      <c r="BD3" s="120" t="s">
        <v>258</v>
      </c>
      <c r="BE3" s="120" t="s">
        <v>259</v>
      </c>
      <c r="BF3" s="120" t="s">
        <v>260</v>
      </c>
      <c r="BG3" s="121" t="s">
        <v>258</v>
      </c>
      <c r="BH3" s="121" t="s">
        <v>259</v>
      </c>
      <c r="BI3" s="120" t="s">
        <v>260</v>
      </c>
      <c r="BJ3" s="120" t="s">
        <v>258</v>
      </c>
      <c r="BK3" s="120" t="s">
        <v>259</v>
      </c>
      <c r="BL3" s="120" t="s">
        <v>260</v>
      </c>
      <c r="BM3" s="121" t="s">
        <v>258</v>
      </c>
      <c r="BN3" s="121" t="s">
        <v>259</v>
      </c>
      <c r="BO3" s="120" t="s">
        <v>260</v>
      </c>
      <c r="BP3" s="120" t="s">
        <v>258</v>
      </c>
      <c r="BQ3" s="120" t="s">
        <v>259</v>
      </c>
      <c r="BR3" s="120" t="s">
        <v>260</v>
      </c>
      <c r="BS3" s="121" t="s">
        <v>258</v>
      </c>
      <c r="BT3" s="121" t="s">
        <v>259</v>
      </c>
      <c r="BU3" s="120" t="s">
        <v>260</v>
      </c>
      <c r="BV3" s="120" t="s">
        <v>258</v>
      </c>
      <c r="BW3" s="120" t="s">
        <v>259</v>
      </c>
      <c r="BX3" s="120" t="s">
        <v>260</v>
      </c>
      <c r="BY3" s="121" t="s">
        <v>258</v>
      </c>
      <c r="BZ3" s="121" t="s">
        <v>259</v>
      </c>
      <c r="CA3" s="120" t="s">
        <v>260</v>
      </c>
      <c r="CB3" s="120" t="s">
        <v>258</v>
      </c>
      <c r="CC3" s="120" t="s">
        <v>259</v>
      </c>
      <c r="CD3" s="120" t="s">
        <v>260</v>
      </c>
      <c r="CE3" s="121" t="s">
        <v>258</v>
      </c>
      <c r="CF3" s="121" t="s">
        <v>259</v>
      </c>
      <c r="CG3" s="120" t="s">
        <v>260</v>
      </c>
      <c r="CH3" s="120" t="s">
        <v>258</v>
      </c>
      <c r="CI3" s="120" t="s">
        <v>259</v>
      </c>
      <c r="CJ3" s="120" t="s">
        <v>260</v>
      </c>
      <c r="CK3" s="121" t="s">
        <v>258</v>
      </c>
      <c r="CL3" s="121" t="s">
        <v>259</v>
      </c>
      <c r="CM3" s="120" t="s">
        <v>260</v>
      </c>
      <c r="CN3" s="120" t="s">
        <v>258</v>
      </c>
      <c r="CO3" s="120" t="s">
        <v>259</v>
      </c>
      <c r="CP3" s="120" t="s">
        <v>260</v>
      </c>
      <c r="CQ3" s="121" t="s">
        <v>258</v>
      </c>
      <c r="CR3" s="121" t="s">
        <v>259</v>
      </c>
      <c r="CS3" s="120" t="s">
        <v>260</v>
      </c>
      <c r="CT3" s="120" t="s">
        <v>258</v>
      </c>
      <c r="CU3" s="120" t="s">
        <v>259</v>
      </c>
      <c r="CV3" s="120" t="s">
        <v>260</v>
      </c>
      <c r="CW3" s="121" t="s">
        <v>258</v>
      </c>
      <c r="CX3" s="121" t="s">
        <v>259</v>
      </c>
      <c r="CY3" s="120" t="s">
        <v>260</v>
      </c>
      <c r="CZ3" s="120" t="s">
        <v>258</v>
      </c>
      <c r="DA3" s="120" t="s">
        <v>259</v>
      </c>
      <c r="DB3" s="120" t="s">
        <v>260</v>
      </c>
      <c r="DC3" s="121" t="s">
        <v>258</v>
      </c>
      <c r="DD3" s="121" t="s">
        <v>259</v>
      </c>
      <c r="DE3" s="120" t="s">
        <v>260</v>
      </c>
    </row>
    <row r="4" spans="1:109" ht="10.199999999999999" customHeight="1" x14ac:dyDescent="0.25">
      <c r="A4" s="119" t="s">
        <v>261</v>
      </c>
      <c r="B4" s="120">
        <v>8.5500000000000007</v>
      </c>
      <c r="C4" s="120">
        <v>3.96</v>
      </c>
      <c r="D4" s="120">
        <v>12.51</v>
      </c>
      <c r="E4" s="120">
        <v>5.76</v>
      </c>
      <c r="F4" s="121">
        <v>4.1100000000000003</v>
      </c>
      <c r="G4" s="121">
        <v>9.8699999999999992</v>
      </c>
      <c r="H4" s="121">
        <v>6.9</v>
      </c>
      <c r="I4" s="121">
        <v>7.9</v>
      </c>
      <c r="J4" s="120">
        <v>14.8</v>
      </c>
      <c r="K4" s="120">
        <v>13</v>
      </c>
      <c r="L4" s="120">
        <v>9.75</v>
      </c>
      <c r="M4" s="120">
        <v>22.75</v>
      </c>
      <c r="N4" s="120">
        <v>11.85</v>
      </c>
      <c r="O4" s="121">
        <v>10.210000000000001</v>
      </c>
      <c r="P4" s="120">
        <v>22.06</v>
      </c>
      <c r="Q4" s="121">
        <v>15</v>
      </c>
      <c r="R4" s="120">
        <v>17.260000000000002</v>
      </c>
      <c r="S4" s="121">
        <v>32.26</v>
      </c>
      <c r="T4" s="123">
        <v>16.02</v>
      </c>
      <c r="U4" s="124">
        <v>29.41</v>
      </c>
      <c r="V4" s="123">
        <v>45.43</v>
      </c>
      <c r="W4" s="120">
        <v>25.16</v>
      </c>
      <c r="X4" s="120">
        <v>35.06</v>
      </c>
      <c r="Y4" s="120">
        <v>60.22</v>
      </c>
      <c r="Z4" s="120">
        <v>25.01</v>
      </c>
      <c r="AA4" s="120">
        <v>50.75</v>
      </c>
      <c r="AB4" s="120">
        <v>75.760000000000005</v>
      </c>
      <c r="AC4" s="120">
        <v>31.97</v>
      </c>
      <c r="AD4" s="120">
        <v>73.34</v>
      </c>
      <c r="AE4" s="120">
        <v>105.31</v>
      </c>
      <c r="AF4" s="120">
        <v>23.01</v>
      </c>
      <c r="AG4" s="120">
        <v>106.87</v>
      </c>
      <c r="AH4" s="120">
        <v>129.88</v>
      </c>
      <c r="AI4" s="120">
        <v>20.309999999999999</v>
      </c>
      <c r="AJ4" s="120">
        <v>83.45</v>
      </c>
      <c r="AK4" s="120">
        <v>103.76</v>
      </c>
      <c r="AL4" s="120">
        <v>15.93</v>
      </c>
      <c r="AM4" s="120">
        <v>106.7</v>
      </c>
      <c r="AN4" s="120">
        <v>122.63</v>
      </c>
      <c r="AO4" s="120">
        <v>21.14</v>
      </c>
      <c r="AP4" s="120">
        <v>125.54</v>
      </c>
      <c r="AQ4" s="120">
        <v>146.68</v>
      </c>
      <c r="AR4" s="120">
        <v>19.489999999999998</v>
      </c>
      <c r="AS4" s="120">
        <v>129.47999999999999</v>
      </c>
      <c r="AT4" s="120">
        <v>148.97</v>
      </c>
      <c r="AU4" s="120">
        <v>14.11</v>
      </c>
      <c r="AV4" s="120">
        <v>111.21</v>
      </c>
      <c r="AW4" s="120">
        <v>125.32</v>
      </c>
      <c r="AX4" s="120">
        <v>31.33</v>
      </c>
      <c r="AY4" s="120">
        <v>163.21</v>
      </c>
      <c r="AZ4" s="120">
        <v>194.54</v>
      </c>
      <c r="BA4" s="120">
        <v>46.2</v>
      </c>
      <c r="BB4" s="120">
        <v>146.54</v>
      </c>
      <c r="BC4" s="120">
        <v>192.74</v>
      </c>
      <c r="BD4" s="120">
        <v>61.43</v>
      </c>
      <c r="BE4" s="120">
        <v>490.48</v>
      </c>
      <c r="BF4" s="120">
        <v>551.91</v>
      </c>
      <c r="BG4" s="120">
        <v>103.26</v>
      </c>
      <c r="BH4" s="120">
        <v>242.98</v>
      </c>
      <c r="BI4" s="120">
        <v>346.24</v>
      </c>
      <c r="BJ4" s="120">
        <v>34.520000000000003</v>
      </c>
      <c r="BK4" s="120">
        <v>305.44</v>
      </c>
      <c r="BL4" s="120">
        <v>339.96</v>
      </c>
      <c r="BM4" s="120">
        <v>62.59</v>
      </c>
      <c r="BN4" s="120">
        <v>220.16</v>
      </c>
      <c r="BO4" s="120">
        <v>282.75</v>
      </c>
      <c r="BP4" s="120">
        <v>30.86</v>
      </c>
      <c r="BQ4" s="120">
        <v>254.35</v>
      </c>
      <c r="BR4" s="120">
        <v>285.20999999999998</v>
      </c>
      <c r="BS4" s="120">
        <v>45.88</v>
      </c>
      <c r="BT4" s="120">
        <v>292.51</v>
      </c>
      <c r="BU4" s="120">
        <v>338.39</v>
      </c>
      <c r="BV4" s="120">
        <v>51.64</v>
      </c>
      <c r="BW4" s="120">
        <v>269.33999999999997</v>
      </c>
      <c r="BX4" s="120">
        <v>320.98</v>
      </c>
      <c r="BY4" s="120">
        <v>53.28</v>
      </c>
      <c r="BZ4" s="120">
        <v>324.2</v>
      </c>
      <c r="CA4" s="120">
        <v>377.48</v>
      </c>
      <c r="CB4" s="120">
        <v>72.5</v>
      </c>
      <c r="CC4" s="120">
        <v>256.08</v>
      </c>
      <c r="CD4" s="120">
        <v>328.58</v>
      </c>
      <c r="CE4" s="120">
        <v>68.900000000000006</v>
      </c>
      <c r="CF4" s="120">
        <v>148.88999999999999</v>
      </c>
      <c r="CG4" s="120">
        <v>217.79</v>
      </c>
      <c r="CH4" s="120">
        <v>93.91</v>
      </c>
      <c r="CI4" s="120">
        <v>149.05000000000001</v>
      </c>
      <c r="CJ4" s="120">
        <v>242.96</v>
      </c>
      <c r="CK4" s="120">
        <v>138.1</v>
      </c>
      <c r="CL4" s="120">
        <v>121.47</v>
      </c>
      <c r="CM4" s="120">
        <v>259.57</v>
      </c>
      <c r="CN4" s="120">
        <v>142.44</v>
      </c>
      <c r="CO4" s="120">
        <v>97.19</v>
      </c>
      <c r="CP4" s="120">
        <v>239.63</v>
      </c>
      <c r="CQ4" s="120">
        <v>206.47</v>
      </c>
      <c r="CR4" s="120">
        <v>165.68</v>
      </c>
      <c r="CS4" s="120">
        <v>372.15</v>
      </c>
      <c r="CT4" s="120">
        <v>150.09</v>
      </c>
      <c r="CU4" s="120">
        <v>235.84</v>
      </c>
      <c r="CV4" s="120">
        <v>385.92</v>
      </c>
      <c r="CW4" s="120">
        <v>154.16</v>
      </c>
      <c r="CX4" s="120">
        <v>74.959999999999994</v>
      </c>
      <c r="CY4" s="120">
        <v>229.12</v>
      </c>
      <c r="CZ4" s="120">
        <v>198.76</v>
      </c>
      <c r="DA4" s="120">
        <v>109.33</v>
      </c>
      <c r="DB4" s="120">
        <v>308.08999999999997</v>
      </c>
      <c r="DC4" s="120">
        <v>221.91</v>
      </c>
      <c r="DD4" s="120">
        <v>72.260000000000005</v>
      </c>
      <c r="DE4" s="120">
        <v>294.17</v>
      </c>
    </row>
    <row r="5" spans="1:109" ht="10.199999999999999" customHeight="1" x14ac:dyDescent="0.25">
      <c r="A5" s="122" t="s">
        <v>262</v>
      </c>
      <c r="B5" s="123">
        <v>7.48</v>
      </c>
      <c r="C5" s="123">
        <v>1.66</v>
      </c>
      <c r="D5" s="124">
        <v>9.14</v>
      </c>
      <c r="E5" s="123">
        <v>4.38</v>
      </c>
      <c r="F5" s="125">
        <v>0.69</v>
      </c>
      <c r="G5" s="126">
        <v>5.07</v>
      </c>
      <c r="H5" s="125">
        <v>4.7699999999999996</v>
      </c>
      <c r="I5" s="125">
        <v>2.85</v>
      </c>
      <c r="J5" s="124">
        <v>7.62</v>
      </c>
      <c r="K5" s="123">
        <v>6.52</v>
      </c>
      <c r="L5" s="123">
        <v>1.81</v>
      </c>
      <c r="M5" s="124">
        <v>8.33</v>
      </c>
      <c r="N5" s="123">
        <v>3.68</v>
      </c>
      <c r="O5" s="125">
        <v>1.78</v>
      </c>
      <c r="P5" s="124">
        <v>5.46</v>
      </c>
      <c r="Q5" s="125">
        <v>8.49</v>
      </c>
      <c r="R5" s="123">
        <v>5.5</v>
      </c>
      <c r="S5" s="126">
        <v>13.99</v>
      </c>
      <c r="T5" s="123">
        <v>8.69</v>
      </c>
      <c r="U5" s="124">
        <v>9.48</v>
      </c>
      <c r="V5" s="123">
        <v>18.170000000000002</v>
      </c>
      <c r="W5" s="123">
        <v>7.21</v>
      </c>
      <c r="X5" s="123">
        <v>16.62</v>
      </c>
      <c r="Y5" s="124">
        <v>23.83</v>
      </c>
      <c r="Z5" s="123">
        <v>10.72</v>
      </c>
      <c r="AA5" s="123">
        <v>20.81</v>
      </c>
      <c r="AB5" s="124">
        <v>31.53</v>
      </c>
      <c r="AC5" s="123">
        <v>8.94</v>
      </c>
      <c r="AD5" s="123">
        <v>37.6</v>
      </c>
      <c r="AE5" s="124">
        <v>46.54</v>
      </c>
      <c r="AF5" s="123">
        <v>8.39</v>
      </c>
      <c r="AG5" s="123">
        <v>54.23</v>
      </c>
      <c r="AH5" s="124">
        <v>62.62</v>
      </c>
      <c r="AI5" s="123">
        <v>6.11</v>
      </c>
      <c r="AJ5" s="123">
        <v>28.72</v>
      </c>
      <c r="AK5" s="124">
        <v>34.83</v>
      </c>
      <c r="AL5" s="123">
        <v>7.06</v>
      </c>
      <c r="AM5" s="123">
        <v>48.27</v>
      </c>
      <c r="AN5" s="124">
        <v>55.33</v>
      </c>
      <c r="AO5" s="123">
        <v>8.26</v>
      </c>
      <c r="AP5" s="123">
        <v>44.69</v>
      </c>
      <c r="AQ5" s="124">
        <v>52.95</v>
      </c>
      <c r="AR5" s="123">
        <v>9.25</v>
      </c>
      <c r="AS5" s="123">
        <v>44.37</v>
      </c>
      <c r="AT5" s="124">
        <v>53.62</v>
      </c>
      <c r="AU5" s="123">
        <v>6.24</v>
      </c>
      <c r="AV5" s="123">
        <v>54.72</v>
      </c>
      <c r="AW5" s="124">
        <v>60.96</v>
      </c>
      <c r="AX5" s="123">
        <v>12.64</v>
      </c>
      <c r="AY5" s="123">
        <v>27.04</v>
      </c>
      <c r="AZ5" s="124">
        <v>39.68</v>
      </c>
      <c r="BA5" s="123">
        <v>17.14</v>
      </c>
      <c r="BB5" s="123">
        <v>55.35</v>
      </c>
      <c r="BC5" s="124">
        <v>72.489999999999995</v>
      </c>
      <c r="BD5" s="123">
        <v>26.39</v>
      </c>
      <c r="BE5" s="123">
        <v>180.1</v>
      </c>
      <c r="BF5" s="124">
        <v>206.49</v>
      </c>
      <c r="BG5" s="123">
        <v>49.24</v>
      </c>
      <c r="BH5" s="123">
        <v>81</v>
      </c>
      <c r="BI5" s="124">
        <v>130.24</v>
      </c>
      <c r="BJ5" s="123">
        <v>8.3800000000000008</v>
      </c>
      <c r="BK5" s="123">
        <v>101.35</v>
      </c>
      <c r="BL5" s="124">
        <v>109.73</v>
      </c>
      <c r="BM5" s="123">
        <v>16.239999999999998</v>
      </c>
      <c r="BN5" s="123">
        <v>27.37</v>
      </c>
      <c r="BO5" s="124">
        <v>43.61</v>
      </c>
      <c r="BP5" s="123">
        <v>14.44</v>
      </c>
      <c r="BQ5" s="123">
        <v>78.05</v>
      </c>
      <c r="BR5" s="124">
        <v>92.49</v>
      </c>
      <c r="BS5" s="123">
        <v>10.050000000000001</v>
      </c>
      <c r="BT5" s="123">
        <v>80.89</v>
      </c>
      <c r="BU5" s="124">
        <v>90.94</v>
      </c>
      <c r="BV5" s="123">
        <v>7.9</v>
      </c>
      <c r="BW5" s="123">
        <v>78.83</v>
      </c>
      <c r="BX5" s="124">
        <v>86.73</v>
      </c>
      <c r="BY5" s="123">
        <v>2.75</v>
      </c>
      <c r="BZ5" s="123">
        <v>77.88</v>
      </c>
      <c r="CA5" s="124">
        <v>80.63</v>
      </c>
      <c r="CB5" s="123">
        <v>28.95</v>
      </c>
      <c r="CC5" s="123">
        <v>60.72</v>
      </c>
      <c r="CD5" s="124">
        <v>89.67</v>
      </c>
      <c r="CE5" s="123">
        <v>14.13</v>
      </c>
      <c r="CF5" s="123">
        <v>43.32</v>
      </c>
      <c r="CG5" s="124">
        <v>57.45</v>
      </c>
      <c r="CH5" s="123">
        <v>19.38</v>
      </c>
      <c r="CI5" s="123">
        <v>48.11</v>
      </c>
      <c r="CJ5" s="124">
        <v>67.489999999999995</v>
      </c>
      <c r="CK5" s="123">
        <v>45.77</v>
      </c>
      <c r="CL5" s="123">
        <v>29.43</v>
      </c>
      <c r="CM5" s="124">
        <v>75.2</v>
      </c>
      <c r="CN5" s="123">
        <v>46.03</v>
      </c>
      <c r="CO5" s="123">
        <v>36.549999999999997</v>
      </c>
      <c r="CP5" s="124">
        <v>82.58</v>
      </c>
      <c r="CQ5" s="123">
        <v>63.35</v>
      </c>
      <c r="CR5" s="123">
        <v>141.97999999999999</v>
      </c>
      <c r="CS5" s="124">
        <v>205.33</v>
      </c>
      <c r="CT5" s="123">
        <v>56.82</v>
      </c>
      <c r="CU5" s="123">
        <v>203.97</v>
      </c>
      <c r="CV5" s="124">
        <v>260.79000000000002</v>
      </c>
      <c r="CW5" s="123">
        <v>36.21</v>
      </c>
      <c r="CX5" s="123">
        <v>36.21</v>
      </c>
      <c r="CY5" s="124">
        <v>72.42</v>
      </c>
      <c r="CZ5" s="123">
        <v>49.22</v>
      </c>
      <c r="DA5" s="123">
        <v>46.07</v>
      </c>
      <c r="DB5" s="124">
        <v>95.29</v>
      </c>
      <c r="DC5" s="123">
        <v>90.84</v>
      </c>
      <c r="DD5" s="123">
        <v>23.46</v>
      </c>
      <c r="DE5" s="124">
        <v>114.31</v>
      </c>
    </row>
    <row r="6" spans="1:109" ht="10.199999999999999" customHeight="1" x14ac:dyDescent="0.25">
      <c r="A6" s="122" t="s">
        <v>263</v>
      </c>
      <c r="B6" s="123">
        <v>0.13</v>
      </c>
      <c r="C6" s="123">
        <v>2.27</v>
      </c>
      <c r="D6" s="124">
        <v>2.4</v>
      </c>
      <c r="E6" s="123">
        <v>0.75</v>
      </c>
      <c r="F6" s="125">
        <v>2.87</v>
      </c>
      <c r="G6" s="126">
        <v>3.62</v>
      </c>
      <c r="H6" s="125">
        <v>1.69</v>
      </c>
      <c r="I6" s="125">
        <v>2.93</v>
      </c>
      <c r="J6" s="124">
        <v>4.62</v>
      </c>
      <c r="K6" s="123">
        <v>4.6900000000000004</v>
      </c>
      <c r="L6" s="123">
        <v>7.5</v>
      </c>
      <c r="M6" s="124">
        <v>12.19</v>
      </c>
      <c r="N6" s="123">
        <v>5.43</v>
      </c>
      <c r="O6" s="125">
        <v>7.87</v>
      </c>
      <c r="P6" s="124">
        <v>13.3</v>
      </c>
      <c r="Q6" s="125">
        <v>4.1900000000000004</v>
      </c>
      <c r="R6" s="123">
        <v>10.68</v>
      </c>
      <c r="S6" s="126">
        <v>14.87</v>
      </c>
      <c r="T6" s="123">
        <v>5.42</v>
      </c>
      <c r="U6" s="124">
        <v>14.65</v>
      </c>
      <c r="V6" s="123">
        <v>20.07</v>
      </c>
      <c r="W6" s="123">
        <v>13.37</v>
      </c>
      <c r="X6" s="123">
        <v>13.42</v>
      </c>
      <c r="Y6" s="124">
        <v>26.79</v>
      </c>
      <c r="Z6" s="123">
        <v>8.7899999999999991</v>
      </c>
      <c r="AA6" s="123">
        <v>24.96</v>
      </c>
      <c r="AB6" s="124">
        <v>33.75</v>
      </c>
      <c r="AC6" s="123">
        <v>15.48</v>
      </c>
      <c r="AD6" s="123">
        <v>29.44</v>
      </c>
      <c r="AE6" s="124">
        <v>44.92</v>
      </c>
      <c r="AF6" s="123">
        <v>10.33</v>
      </c>
      <c r="AG6" s="123">
        <v>47.39</v>
      </c>
      <c r="AH6" s="124">
        <v>57.72</v>
      </c>
      <c r="AI6" s="123">
        <v>5.97</v>
      </c>
      <c r="AJ6" s="123">
        <v>45.5</v>
      </c>
      <c r="AK6" s="124">
        <v>51.47</v>
      </c>
      <c r="AL6" s="123">
        <v>2.2999999999999998</v>
      </c>
      <c r="AM6" s="123">
        <v>45.33</v>
      </c>
      <c r="AN6" s="124">
        <v>47.63</v>
      </c>
      <c r="AO6" s="123">
        <v>7.11</v>
      </c>
      <c r="AP6" s="123">
        <v>72.08</v>
      </c>
      <c r="AQ6" s="124">
        <v>79.19</v>
      </c>
      <c r="AR6" s="123">
        <v>4.6900000000000004</v>
      </c>
      <c r="AS6" s="123">
        <v>72.55</v>
      </c>
      <c r="AT6" s="124">
        <v>77.239999999999995</v>
      </c>
      <c r="AU6" s="123">
        <v>2.04</v>
      </c>
      <c r="AV6" s="123">
        <v>41.49</v>
      </c>
      <c r="AW6" s="124">
        <v>43.53</v>
      </c>
      <c r="AX6" s="123">
        <v>9.39</v>
      </c>
      <c r="AY6" s="123">
        <v>106.5</v>
      </c>
      <c r="AZ6" s="124">
        <v>115.89</v>
      </c>
      <c r="BA6" s="123">
        <v>19.29</v>
      </c>
      <c r="BB6" s="123">
        <v>83.42</v>
      </c>
      <c r="BC6" s="124">
        <v>102.71</v>
      </c>
      <c r="BD6" s="123">
        <v>8.27</v>
      </c>
      <c r="BE6" s="123">
        <v>163.1</v>
      </c>
      <c r="BF6" s="124">
        <v>171.37</v>
      </c>
      <c r="BG6" s="123">
        <v>31.37</v>
      </c>
      <c r="BH6" s="123">
        <v>156.94</v>
      </c>
      <c r="BI6" s="124">
        <v>188.31</v>
      </c>
      <c r="BJ6" s="123">
        <v>10.98</v>
      </c>
      <c r="BK6" s="123">
        <v>199.27</v>
      </c>
      <c r="BL6" s="124">
        <v>210.25</v>
      </c>
      <c r="BM6" s="123">
        <v>17.16</v>
      </c>
      <c r="BN6" s="123">
        <v>187.68</v>
      </c>
      <c r="BO6" s="124">
        <v>204.84</v>
      </c>
      <c r="BP6" s="123">
        <v>0</v>
      </c>
      <c r="BQ6" s="123">
        <v>168.19</v>
      </c>
      <c r="BR6" s="124">
        <v>168.19</v>
      </c>
      <c r="BS6" s="123">
        <v>19.25</v>
      </c>
      <c r="BT6" s="123">
        <v>200.3</v>
      </c>
      <c r="BU6" s="124">
        <v>219.55</v>
      </c>
      <c r="BV6" s="123">
        <v>20.53</v>
      </c>
      <c r="BW6" s="123">
        <v>186.78</v>
      </c>
      <c r="BX6" s="124">
        <v>207.31</v>
      </c>
      <c r="BY6" s="123">
        <v>34.71</v>
      </c>
      <c r="BZ6" s="123">
        <v>243.68</v>
      </c>
      <c r="CA6" s="124">
        <v>278.39</v>
      </c>
      <c r="CB6" s="123">
        <v>18.350000000000001</v>
      </c>
      <c r="CC6" s="123">
        <v>189.59</v>
      </c>
      <c r="CD6" s="124">
        <v>207.94</v>
      </c>
      <c r="CE6" s="123">
        <v>24.51</v>
      </c>
      <c r="CF6" s="123">
        <v>99.64</v>
      </c>
      <c r="CG6" s="124">
        <v>124.15</v>
      </c>
      <c r="CH6" s="123">
        <v>40.909999999999997</v>
      </c>
      <c r="CI6" s="123">
        <v>99.31</v>
      </c>
      <c r="CJ6" s="124">
        <v>140.22</v>
      </c>
      <c r="CK6" s="123">
        <v>48.98</v>
      </c>
      <c r="CL6" s="123">
        <v>89.58</v>
      </c>
      <c r="CM6" s="124">
        <v>138.56</v>
      </c>
      <c r="CN6" s="123">
        <v>79.5</v>
      </c>
      <c r="CO6" s="123">
        <v>57.58</v>
      </c>
      <c r="CP6" s="124">
        <v>137.08000000000001</v>
      </c>
      <c r="CQ6" s="123">
        <v>54.68</v>
      </c>
      <c r="CR6" s="123">
        <v>18.510000000000002</v>
      </c>
      <c r="CS6" s="124">
        <v>73.19</v>
      </c>
      <c r="CT6" s="123">
        <v>67.69</v>
      </c>
      <c r="CU6" s="123">
        <v>19.86</v>
      </c>
      <c r="CV6" s="124">
        <v>87.55</v>
      </c>
      <c r="CW6" s="123">
        <v>96.25</v>
      </c>
      <c r="CX6" s="123">
        <v>32.229999999999997</v>
      </c>
      <c r="CY6" s="124">
        <v>128.47999999999999</v>
      </c>
      <c r="CZ6" s="123">
        <v>146.1</v>
      </c>
      <c r="DA6" s="123">
        <v>55.58</v>
      </c>
      <c r="DB6" s="124">
        <v>201.68</v>
      </c>
      <c r="DC6" s="123">
        <v>110.03</v>
      </c>
      <c r="DD6" s="123">
        <v>41.52</v>
      </c>
      <c r="DE6" s="124">
        <v>151.55000000000001</v>
      </c>
    </row>
    <row r="7" spans="1:109" ht="10.199999999999999" customHeight="1" x14ac:dyDescent="0.25">
      <c r="A7" s="122" t="s">
        <v>264</v>
      </c>
      <c r="B7" s="123">
        <v>0.94</v>
      </c>
      <c r="C7" s="123">
        <v>0.03</v>
      </c>
      <c r="D7" s="124">
        <v>0.97</v>
      </c>
      <c r="E7" s="123">
        <v>0.45</v>
      </c>
      <c r="F7" s="125">
        <v>0.55000000000000004</v>
      </c>
      <c r="G7" s="126">
        <v>1</v>
      </c>
      <c r="H7" s="125">
        <v>0.34</v>
      </c>
      <c r="I7" s="125">
        <v>2.12</v>
      </c>
      <c r="J7" s="124">
        <v>2.46</v>
      </c>
      <c r="K7" s="123">
        <v>0.51</v>
      </c>
      <c r="L7" s="123">
        <v>0.43</v>
      </c>
      <c r="M7" s="124">
        <v>0.94</v>
      </c>
      <c r="N7" s="123">
        <v>2.58</v>
      </c>
      <c r="O7" s="125">
        <v>0.56000000000000005</v>
      </c>
      <c r="P7" s="124">
        <v>3.14</v>
      </c>
      <c r="Q7" s="125">
        <v>2.14</v>
      </c>
      <c r="R7" s="123">
        <v>1.04</v>
      </c>
      <c r="S7" s="128">
        <v>3.18</v>
      </c>
      <c r="T7" s="123">
        <v>1.82</v>
      </c>
      <c r="U7" s="124">
        <v>5.24</v>
      </c>
      <c r="V7" s="123">
        <v>7.06</v>
      </c>
      <c r="W7" s="123">
        <v>4.4000000000000004</v>
      </c>
      <c r="X7" s="123">
        <v>4.91</v>
      </c>
      <c r="Y7" s="124">
        <v>9.31</v>
      </c>
      <c r="Z7" s="123">
        <v>5.4</v>
      </c>
      <c r="AA7" s="123">
        <v>4.6500000000000004</v>
      </c>
      <c r="AB7" s="124">
        <v>10.050000000000001</v>
      </c>
      <c r="AC7" s="123">
        <v>7.3</v>
      </c>
      <c r="AD7" s="123">
        <v>6.28</v>
      </c>
      <c r="AE7" s="124">
        <v>13.58</v>
      </c>
      <c r="AF7" s="123">
        <v>4.24</v>
      </c>
      <c r="AG7" s="123">
        <v>5.14</v>
      </c>
      <c r="AH7" s="124">
        <v>9.3800000000000008</v>
      </c>
      <c r="AI7" s="123">
        <v>7.55</v>
      </c>
      <c r="AJ7" s="123">
        <v>9.16</v>
      </c>
      <c r="AK7" s="124">
        <v>16.71</v>
      </c>
      <c r="AL7" s="123">
        <v>6.56</v>
      </c>
      <c r="AM7" s="123">
        <v>13.09</v>
      </c>
      <c r="AN7" s="124">
        <v>19.649999999999999</v>
      </c>
      <c r="AO7" s="123">
        <v>5.74</v>
      </c>
      <c r="AP7" s="123">
        <v>8.77</v>
      </c>
      <c r="AQ7" s="124">
        <v>14.51</v>
      </c>
      <c r="AR7" s="123">
        <v>5.5</v>
      </c>
      <c r="AS7" s="123">
        <v>12.56</v>
      </c>
      <c r="AT7" s="124">
        <v>18.059999999999999</v>
      </c>
      <c r="AU7" s="123">
        <v>5.78</v>
      </c>
      <c r="AV7" s="123">
        <v>15</v>
      </c>
      <c r="AW7" s="124">
        <v>20.78</v>
      </c>
      <c r="AX7" s="123">
        <v>9.3000000000000007</v>
      </c>
      <c r="AY7" s="123">
        <v>29.67</v>
      </c>
      <c r="AZ7" s="124">
        <v>38.97</v>
      </c>
      <c r="BA7" s="123">
        <v>9.35</v>
      </c>
      <c r="BB7" s="123">
        <v>7.77</v>
      </c>
      <c r="BC7" s="124">
        <v>17.12</v>
      </c>
      <c r="BD7" s="123">
        <v>19.739999999999998</v>
      </c>
      <c r="BE7" s="123">
        <v>113.24</v>
      </c>
      <c r="BF7" s="124">
        <v>132.97999999999999</v>
      </c>
      <c r="BG7" s="123">
        <v>13.05</v>
      </c>
      <c r="BH7" s="123">
        <v>5.04</v>
      </c>
      <c r="BI7" s="124">
        <v>18.09</v>
      </c>
      <c r="BJ7" s="123">
        <v>3.26</v>
      </c>
      <c r="BK7" s="123">
        <v>4.82</v>
      </c>
      <c r="BL7" s="124">
        <v>8.08</v>
      </c>
      <c r="BM7" s="123">
        <v>16.809999999999999</v>
      </c>
      <c r="BN7" s="123">
        <v>5.1100000000000003</v>
      </c>
      <c r="BO7" s="124">
        <v>21.92</v>
      </c>
      <c r="BP7" s="123">
        <v>11.14</v>
      </c>
      <c r="BQ7" s="123">
        <v>8.11</v>
      </c>
      <c r="BR7" s="124">
        <v>19.25</v>
      </c>
      <c r="BS7" s="123">
        <v>7.6</v>
      </c>
      <c r="BT7" s="123">
        <v>11.32</v>
      </c>
      <c r="BU7" s="124">
        <v>18.920000000000002</v>
      </c>
      <c r="BV7" s="123">
        <v>17.27</v>
      </c>
      <c r="BW7" s="123">
        <v>3.73</v>
      </c>
      <c r="BX7" s="124">
        <v>21</v>
      </c>
      <c r="BY7" s="123">
        <v>9.67</v>
      </c>
      <c r="BZ7" s="123">
        <v>2.64</v>
      </c>
      <c r="CA7" s="124">
        <v>12.31</v>
      </c>
      <c r="CB7" s="123">
        <v>22.7</v>
      </c>
      <c r="CC7" s="123" t="s">
        <v>286</v>
      </c>
      <c r="CD7" s="124">
        <v>22.7</v>
      </c>
      <c r="CE7" s="123">
        <v>30.26</v>
      </c>
      <c r="CF7" s="123">
        <v>1.88</v>
      </c>
      <c r="CG7" s="124">
        <v>32.14</v>
      </c>
      <c r="CH7" s="123">
        <v>30.59</v>
      </c>
      <c r="CI7" s="123">
        <v>1.07</v>
      </c>
      <c r="CJ7" s="124">
        <v>31.66</v>
      </c>
      <c r="CK7" s="123">
        <v>43.35</v>
      </c>
      <c r="CL7" s="123">
        <v>2.46</v>
      </c>
      <c r="CM7" s="124">
        <v>45.81</v>
      </c>
      <c r="CN7" s="123">
        <v>12.91</v>
      </c>
      <c r="CO7" s="123">
        <v>3.06</v>
      </c>
      <c r="CP7" s="124">
        <v>15.97</v>
      </c>
      <c r="CQ7" s="123">
        <v>5.45</v>
      </c>
      <c r="CR7" s="123">
        <v>4.26</v>
      </c>
      <c r="CS7" s="124">
        <v>9.7100000000000009</v>
      </c>
      <c r="CT7" s="123">
        <v>11.83</v>
      </c>
      <c r="CU7" s="123">
        <v>5.46</v>
      </c>
      <c r="CV7" s="124">
        <v>17.29</v>
      </c>
      <c r="CW7" s="123">
        <v>21.7</v>
      </c>
      <c r="CX7" s="123">
        <v>6.52</v>
      </c>
      <c r="CY7" s="124">
        <v>28.22</v>
      </c>
      <c r="CZ7" s="123">
        <v>3.44</v>
      </c>
      <c r="DA7" s="123">
        <v>7.68</v>
      </c>
      <c r="DB7" s="124">
        <v>11.12</v>
      </c>
      <c r="DC7" s="123">
        <v>21.04</v>
      </c>
      <c r="DD7" s="123">
        <v>7.28</v>
      </c>
      <c r="DE7" s="124">
        <v>28.32</v>
      </c>
    </row>
    <row r="8" spans="1:109" ht="10.199999999999999" customHeight="1" x14ac:dyDescent="0.25">
      <c r="A8" s="122" t="s">
        <v>265</v>
      </c>
      <c r="B8" s="123">
        <v>0</v>
      </c>
      <c r="C8" s="123">
        <v>0</v>
      </c>
      <c r="D8" s="124">
        <v>0</v>
      </c>
      <c r="E8" s="123">
        <v>0.18</v>
      </c>
      <c r="F8" s="125">
        <v>0</v>
      </c>
      <c r="G8" s="126">
        <v>0.18</v>
      </c>
      <c r="H8" s="125">
        <v>0.1</v>
      </c>
      <c r="I8" s="125">
        <v>0</v>
      </c>
      <c r="J8" s="124">
        <v>0.1</v>
      </c>
      <c r="K8" s="123">
        <v>1.28</v>
      </c>
      <c r="L8" s="123">
        <v>0.01</v>
      </c>
      <c r="M8" s="124">
        <v>1.29</v>
      </c>
      <c r="N8" s="123">
        <v>0.16</v>
      </c>
      <c r="O8" s="125">
        <v>0</v>
      </c>
      <c r="P8" s="124">
        <v>0.16</v>
      </c>
      <c r="Q8" s="125">
        <v>0.18</v>
      </c>
      <c r="R8" s="123">
        <v>0.04</v>
      </c>
      <c r="S8" s="128">
        <v>0.22</v>
      </c>
      <c r="T8" s="124">
        <v>0.09</v>
      </c>
      <c r="U8" s="124">
        <v>0.04</v>
      </c>
      <c r="V8" s="124">
        <v>0.13</v>
      </c>
      <c r="W8" s="123">
        <v>0.18</v>
      </c>
      <c r="X8" s="123">
        <v>0.11</v>
      </c>
      <c r="Y8" s="124">
        <v>0.28999999999999998</v>
      </c>
      <c r="Z8" s="123">
        <v>0.1</v>
      </c>
      <c r="AA8" s="123">
        <v>0.33</v>
      </c>
      <c r="AB8" s="124">
        <v>0.43</v>
      </c>
      <c r="AC8" s="123">
        <v>0.25</v>
      </c>
      <c r="AD8" s="123">
        <v>0.02</v>
      </c>
      <c r="AE8" s="124">
        <v>0.27</v>
      </c>
      <c r="AF8" s="123">
        <v>0.05</v>
      </c>
      <c r="AG8" s="123">
        <v>0.11</v>
      </c>
      <c r="AH8" s="124">
        <v>0.16</v>
      </c>
      <c r="AI8" s="123">
        <v>0.68</v>
      </c>
      <c r="AJ8" s="123">
        <v>7.0000000000000007E-2</v>
      </c>
      <c r="AK8" s="124">
        <v>0.75</v>
      </c>
      <c r="AL8" s="123">
        <v>0.01</v>
      </c>
      <c r="AM8" s="123">
        <v>0.01</v>
      </c>
      <c r="AN8" s="124">
        <v>0.02</v>
      </c>
      <c r="AO8" s="123">
        <v>0.03</v>
      </c>
      <c r="AP8" s="123" t="s">
        <v>286</v>
      </c>
      <c r="AQ8" s="124">
        <v>0.03</v>
      </c>
      <c r="AR8" s="123">
        <v>0.05</v>
      </c>
      <c r="AS8" s="123" t="s">
        <v>286</v>
      </c>
      <c r="AT8" s="124">
        <v>0.05</v>
      </c>
      <c r="AU8" s="123">
        <v>0.05</v>
      </c>
      <c r="AV8" s="123" t="s">
        <v>286</v>
      </c>
      <c r="AW8" s="124">
        <v>0.05</v>
      </c>
      <c r="AX8" s="123" t="s">
        <v>286</v>
      </c>
      <c r="AY8" s="123" t="s">
        <v>286</v>
      </c>
      <c r="AZ8" s="124" t="s">
        <v>286</v>
      </c>
      <c r="BA8" s="123">
        <v>0.42</v>
      </c>
      <c r="BB8" s="123">
        <v>0</v>
      </c>
      <c r="BC8" s="124">
        <v>0.42</v>
      </c>
      <c r="BD8" s="123">
        <v>7.03</v>
      </c>
      <c r="BE8" s="123">
        <v>34.04</v>
      </c>
      <c r="BF8" s="124">
        <v>41.07</v>
      </c>
      <c r="BG8" s="123">
        <v>9.6</v>
      </c>
      <c r="BH8" s="123">
        <v>0</v>
      </c>
      <c r="BI8" s="124">
        <v>9.6</v>
      </c>
      <c r="BJ8" s="123">
        <v>11.9</v>
      </c>
      <c r="BK8" s="123">
        <v>0</v>
      </c>
      <c r="BL8" s="124">
        <v>11.9</v>
      </c>
      <c r="BM8" s="123">
        <v>12.38</v>
      </c>
      <c r="BN8" s="123">
        <v>0</v>
      </c>
      <c r="BO8" s="124">
        <v>12.38</v>
      </c>
      <c r="BP8" s="123">
        <v>5.28</v>
      </c>
      <c r="BQ8" s="123">
        <v>0</v>
      </c>
      <c r="BR8" s="124">
        <v>5.28</v>
      </c>
      <c r="BS8" s="123">
        <v>8.98</v>
      </c>
      <c r="BT8" s="123">
        <v>0</v>
      </c>
      <c r="BU8" s="124">
        <v>8.98</v>
      </c>
      <c r="BV8" s="123">
        <v>5.94</v>
      </c>
      <c r="BW8" s="123">
        <v>0</v>
      </c>
      <c r="BX8" s="124">
        <v>5.94</v>
      </c>
      <c r="BY8" s="123">
        <v>6.15</v>
      </c>
      <c r="BZ8" s="123">
        <v>0</v>
      </c>
      <c r="CA8" s="124">
        <v>6.15</v>
      </c>
      <c r="CB8" s="123">
        <v>2.5</v>
      </c>
      <c r="CC8" s="123">
        <v>5.77</v>
      </c>
      <c r="CD8" s="124">
        <v>8.27</v>
      </c>
      <c r="CE8" s="123" t="s">
        <v>286</v>
      </c>
      <c r="CF8" s="123">
        <v>4.05</v>
      </c>
      <c r="CG8" s="124">
        <v>4.05</v>
      </c>
      <c r="CH8" s="123">
        <v>3.03</v>
      </c>
      <c r="CI8" s="123">
        <v>0.56000000000000005</v>
      </c>
      <c r="CJ8" s="124">
        <v>3.59</v>
      </c>
      <c r="CK8" s="123">
        <v>0</v>
      </c>
      <c r="CL8" s="123">
        <v>0</v>
      </c>
      <c r="CM8" s="124">
        <v>0</v>
      </c>
      <c r="CN8" s="123">
        <v>4</v>
      </c>
      <c r="CO8" s="123">
        <v>0</v>
      </c>
      <c r="CP8" s="124">
        <v>4</v>
      </c>
      <c r="CQ8" s="123">
        <v>82.99</v>
      </c>
      <c r="CR8" s="123">
        <v>0.93</v>
      </c>
      <c r="CS8" s="124">
        <v>83.92</v>
      </c>
      <c r="CT8" s="123">
        <v>13.75</v>
      </c>
      <c r="CU8" s="123">
        <v>6.55</v>
      </c>
      <c r="CV8" s="124">
        <v>20.3</v>
      </c>
      <c r="CW8" s="123" t="s">
        <v>286</v>
      </c>
      <c r="CX8" s="123" t="s">
        <v>286</v>
      </c>
      <c r="CY8" s="124" t="s">
        <v>286</v>
      </c>
      <c r="CZ8" s="123" t="s">
        <v>286</v>
      </c>
      <c r="DA8" s="123" t="s">
        <v>286</v>
      </c>
      <c r="DB8" s="124" t="s">
        <v>286</v>
      </c>
      <c r="DC8" s="123" t="s">
        <v>286</v>
      </c>
      <c r="DD8" s="123" t="s">
        <v>286</v>
      </c>
      <c r="DE8" s="124" t="s">
        <v>286</v>
      </c>
    </row>
    <row r="9" spans="1:109" ht="10.199999999999999" customHeight="1" x14ac:dyDescent="0.25">
      <c r="A9" s="129" t="s">
        <v>266</v>
      </c>
      <c r="B9" s="124">
        <v>16.27</v>
      </c>
      <c r="C9" s="124">
        <v>6.8</v>
      </c>
      <c r="D9" s="124">
        <v>23.07</v>
      </c>
      <c r="E9" s="124">
        <v>21.83</v>
      </c>
      <c r="F9" s="126">
        <v>7.21</v>
      </c>
      <c r="G9" s="126">
        <v>29.04</v>
      </c>
      <c r="H9" s="126">
        <v>24.78</v>
      </c>
      <c r="I9" s="126">
        <v>25.17</v>
      </c>
      <c r="J9" s="124">
        <v>49.95</v>
      </c>
      <c r="K9" s="124">
        <v>31.73</v>
      </c>
      <c r="L9" s="124">
        <v>24.25</v>
      </c>
      <c r="M9" s="124">
        <v>55.98</v>
      </c>
      <c r="N9" s="124">
        <v>55.69</v>
      </c>
      <c r="O9" s="126">
        <v>35.19</v>
      </c>
      <c r="P9" s="124">
        <v>90.88</v>
      </c>
      <c r="Q9" s="126">
        <v>56.18</v>
      </c>
      <c r="R9" s="124">
        <v>43.82</v>
      </c>
      <c r="S9" s="126">
        <v>100</v>
      </c>
      <c r="T9" s="123">
        <v>52.81</v>
      </c>
      <c r="U9" s="124">
        <v>24.75</v>
      </c>
      <c r="V9" s="123">
        <v>77.56</v>
      </c>
      <c r="W9" s="124">
        <v>32.42</v>
      </c>
      <c r="X9" s="124">
        <v>32.46</v>
      </c>
      <c r="Y9" s="124">
        <v>64.88</v>
      </c>
      <c r="Z9" s="124">
        <v>31.49</v>
      </c>
      <c r="AA9" s="124">
        <v>54.42</v>
      </c>
      <c r="AB9" s="124">
        <v>85.91</v>
      </c>
      <c r="AC9" s="124">
        <v>21.76</v>
      </c>
      <c r="AD9" s="124">
        <v>75.209999999999994</v>
      </c>
      <c r="AE9" s="124">
        <v>96.97</v>
      </c>
      <c r="AF9" s="124">
        <v>47.6</v>
      </c>
      <c r="AG9" s="124">
        <v>84.52</v>
      </c>
      <c r="AH9" s="124">
        <v>132.12</v>
      </c>
      <c r="AI9" s="124">
        <v>37.619999999999997</v>
      </c>
      <c r="AJ9" s="124">
        <v>109.75</v>
      </c>
      <c r="AK9" s="124">
        <v>147.37</v>
      </c>
      <c r="AL9" s="124">
        <v>119.6</v>
      </c>
      <c r="AM9" s="124">
        <v>159.86000000000001</v>
      </c>
      <c r="AN9" s="124">
        <v>279.45999999999998</v>
      </c>
      <c r="AO9" s="124">
        <v>67.22</v>
      </c>
      <c r="AP9" s="124">
        <v>244.79</v>
      </c>
      <c r="AQ9" s="124">
        <v>312.01</v>
      </c>
      <c r="AR9" s="124">
        <v>92.05</v>
      </c>
      <c r="AS9" s="124">
        <v>175.86</v>
      </c>
      <c r="AT9" s="124">
        <v>267.91000000000003</v>
      </c>
      <c r="AU9" s="124">
        <v>104.38</v>
      </c>
      <c r="AV9" s="124">
        <v>153.18</v>
      </c>
      <c r="AW9" s="124">
        <v>257.56</v>
      </c>
      <c r="AX9" s="124">
        <v>47.5</v>
      </c>
      <c r="AY9" s="124">
        <v>201.01</v>
      </c>
      <c r="AZ9" s="124">
        <v>248.51</v>
      </c>
      <c r="BA9" s="124">
        <v>64</v>
      </c>
      <c r="BB9" s="124">
        <v>329.96</v>
      </c>
      <c r="BC9" s="124">
        <v>393.96</v>
      </c>
      <c r="BD9" s="124">
        <v>89.63</v>
      </c>
      <c r="BE9" s="124">
        <v>327.31</v>
      </c>
      <c r="BF9" s="124">
        <v>416.94</v>
      </c>
      <c r="BG9" s="124">
        <v>147.13</v>
      </c>
      <c r="BH9" s="124">
        <v>310.36</v>
      </c>
      <c r="BI9" s="124">
        <v>457.49</v>
      </c>
      <c r="BJ9" s="124">
        <v>359.13</v>
      </c>
      <c r="BK9" s="124">
        <v>446.14</v>
      </c>
      <c r="BL9" s="124">
        <v>805.27</v>
      </c>
      <c r="BM9" s="124">
        <v>337.3</v>
      </c>
      <c r="BN9" s="124">
        <v>513.15</v>
      </c>
      <c r="BO9" s="124">
        <v>850.45</v>
      </c>
      <c r="BP9" s="124">
        <v>317.66000000000003</v>
      </c>
      <c r="BQ9" s="124">
        <v>581.29999999999995</v>
      </c>
      <c r="BR9" s="124">
        <v>898.96</v>
      </c>
      <c r="BS9" s="124">
        <v>171.25</v>
      </c>
      <c r="BT9" s="124">
        <v>617.97</v>
      </c>
      <c r="BU9" s="124">
        <v>789.22</v>
      </c>
      <c r="BV9" s="124">
        <v>211.98</v>
      </c>
      <c r="BW9" s="124">
        <v>603.95000000000005</v>
      </c>
      <c r="BX9" s="124">
        <v>815.93</v>
      </c>
      <c r="BY9" s="124">
        <v>322.25</v>
      </c>
      <c r="BZ9" s="124">
        <v>601.26</v>
      </c>
      <c r="CA9" s="124">
        <v>923.51</v>
      </c>
      <c r="CB9" s="124">
        <v>231.24</v>
      </c>
      <c r="CC9" s="124">
        <v>359.33</v>
      </c>
      <c r="CD9" s="124">
        <v>590.57000000000005</v>
      </c>
      <c r="CE9" s="124">
        <v>669.36</v>
      </c>
      <c r="CF9" s="124">
        <v>108.05</v>
      </c>
      <c r="CG9" s="124">
        <v>777.41</v>
      </c>
      <c r="CH9" s="124">
        <v>572.75</v>
      </c>
      <c r="CI9" s="124">
        <v>184.33</v>
      </c>
      <c r="CJ9" s="124">
        <v>757.08</v>
      </c>
      <c r="CK9" s="124">
        <v>702.32</v>
      </c>
      <c r="CL9" s="124">
        <v>283.68</v>
      </c>
      <c r="CM9" s="124">
        <v>986</v>
      </c>
      <c r="CN9" s="124">
        <v>447.3</v>
      </c>
      <c r="CO9" s="124">
        <v>266.95</v>
      </c>
      <c r="CP9" s="124">
        <v>714.25</v>
      </c>
      <c r="CQ9" s="124">
        <v>292.12</v>
      </c>
      <c r="CR9" s="124">
        <v>374.07</v>
      </c>
      <c r="CS9" s="124">
        <v>666.19</v>
      </c>
      <c r="CT9" s="124">
        <v>470.34</v>
      </c>
      <c r="CU9" s="124">
        <v>200.61</v>
      </c>
      <c r="CV9" s="124">
        <v>670.95</v>
      </c>
      <c r="CW9" s="124">
        <v>413.55</v>
      </c>
      <c r="CX9" s="124">
        <v>216.22</v>
      </c>
      <c r="CY9" s="124">
        <v>629.77</v>
      </c>
      <c r="CZ9" s="124">
        <v>826.43</v>
      </c>
      <c r="DA9" s="124">
        <v>352.89</v>
      </c>
      <c r="DB9" s="124">
        <v>1179.32</v>
      </c>
      <c r="DC9" s="124">
        <v>930.42</v>
      </c>
      <c r="DD9" s="124">
        <v>552.80999999999995</v>
      </c>
      <c r="DE9" s="124">
        <v>1483.23</v>
      </c>
    </row>
    <row r="10" spans="1:109" ht="10.199999999999999" customHeight="1" x14ac:dyDescent="0.25">
      <c r="A10" s="122" t="s">
        <v>267</v>
      </c>
      <c r="B10" s="123">
        <v>14.61</v>
      </c>
      <c r="C10" s="123">
        <v>5.65</v>
      </c>
      <c r="D10" s="124">
        <v>20.260000000000002</v>
      </c>
      <c r="E10" s="123">
        <v>20.94</v>
      </c>
      <c r="F10" s="125">
        <v>4.54</v>
      </c>
      <c r="G10" s="126">
        <v>25.48</v>
      </c>
      <c r="H10" s="125">
        <v>23.15</v>
      </c>
      <c r="I10" s="125">
        <v>5.47</v>
      </c>
      <c r="J10" s="124">
        <v>28.62</v>
      </c>
      <c r="K10" s="123">
        <v>26.86</v>
      </c>
      <c r="L10" s="123">
        <v>6.98</v>
      </c>
      <c r="M10" s="124">
        <v>33.840000000000003</v>
      </c>
      <c r="N10" s="123">
        <v>40.770000000000003</v>
      </c>
      <c r="O10" s="125">
        <v>7.24</v>
      </c>
      <c r="P10" s="124">
        <v>48.01</v>
      </c>
      <c r="Q10" s="125">
        <v>33.61</v>
      </c>
      <c r="R10" s="123">
        <v>7.59</v>
      </c>
      <c r="S10" s="126">
        <v>41.2</v>
      </c>
      <c r="T10" s="123">
        <v>30.78</v>
      </c>
      <c r="U10" s="124">
        <v>10.73</v>
      </c>
      <c r="V10" s="123">
        <v>41.51</v>
      </c>
      <c r="W10" s="123">
        <v>17.13</v>
      </c>
      <c r="X10" s="123">
        <v>9.36</v>
      </c>
      <c r="Y10" s="124">
        <v>26.49</v>
      </c>
      <c r="Z10" s="123">
        <v>19.57</v>
      </c>
      <c r="AA10" s="123">
        <v>10.54</v>
      </c>
      <c r="AB10" s="124">
        <v>30.11</v>
      </c>
      <c r="AC10" s="123">
        <v>15.58</v>
      </c>
      <c r="AD10" s="123">
        <v>40.01</v>
      </c>
      <c r="AE10" s="124">
        <v>55.59</v>
      </c>
      <c r="AF10" s="123">
        <v>22.66</v>
      </c>
      <c r="AG10" s="123">
        <v>11.65</v>
      </c>
      <c r="AH10" s="124">
        <v>34.31</v>
      </c>
      <c r="AI10" s="123">
        <v>14.5</v>
      </c>
      <c r="AJ10" s="123">
        <v>25.96</v>
      </c>
      <c r="AK10" s="124">
        <v>40.46</v>
      </c>
      <c r="AL10" s="123">
        <v>25.76</v>
      </c>
      <c r="AM10" s="123">
        <v>34.97</v>
      </c>
      <c r="AN10" s="124">
        <v>60.73</v>
      </c>
      <c r="AO10" s="123">
        <v>33.450000000000003</v>
      </c>
      <c r="AP10" s="123">
        <v>68.349999999999994</v>
      </c>
      <c r="AQ10" s="124">
        <v>101.8</v>
      </c>
      <c r="AR10" s="123">
        <v>37.130000000000003</v>
      </c>
      <c r="AS10" s="123">
        <v>37.86</v>
      </c>
      <c r="AT10" s="124">
        <v>74.989999999999995</v>
      </c>
      <c r="AU10" s="123">
        <v>68.709999999999994</v>
      </c>
      <c r="AV10" s="123">
        <v>67.03</v>
      </c>
      <c r="AW10" s="124">
        <v>135.74</v>
      </c>
      <c r="AX10" s="123">
        <v>17.47</v>
      </c>
      <c r="AY10" s="123">
        <v>95.35</v>
      </c>
      <c r="AZ10" s="124">
        <v>112.82</v>
      </c>
      <c r="BA10" s="123">
        <v>5.66</v>
      </c>
      <c r="BB10" s="123">
        <v>140.94</v>
      </c>
      <c r="BC10" s="124">
        <v>146.6</v>
      </c>
      <c r="BD10" s="123">
        <v>84.38</v>
      </c>
      <c r="BE10" s="123">
        <v>127.6</v>
      </c>
      <c r="BF10" s="124">
        <v>211.98</v>
      </c>
      <c r="BG10" s="123">
        <v>67.98</v>
      </c>
      <c r="BH10" s="123">
        <v>112</v>
      </c>
      <c r="BI10" s="124">
        <v>179.98</v>
      </c>
      <c r="BJ10" s="123">
        <v>256.18</v>
      </c>
      <c r="BK10" s="123">
        <v>147.56</v>
      </c>
      <c r="BL10" s="124">
        <v>403.74</v>
      </c>
      <c r="BM10" s="123">
        <v>161.85</v>
      </c>
      <c r="BN10" s="123">
        <v>199.59</v>
      </c>
      <c r="BO10" s="124">
        <v>361.44</v>
      </c>
      <c r="BP10" s="123">
        <v>164.1</v>
      </c>
      <c r="BQ10" s="123">
        <v>211.59</v>
      </c>
      <c r="BR10" s="124">
        <v>375.69</v>
      </c>
      <c r="BS10" s="123">
        <v>123.1</v>
      </c>
      <c r="BT10" s="123">
        <v>194.56</v>
      </c>
      <c r="BU10" s="124">
        <v>317.66000000000003</v>
      </c>
      <c r="BV10" s="123">
        <v>175.7</v>
      </c>
      <c r="BW10" s="123">
        <v>84.72</v>
      </c>
      <c r="BX10" s="124">
        <v>260.42</v>
      </c>
      <c r="BY10" s="123">
        <v>206.88</v>
      </c>
      <c r="BZ10" s="123">
        <v>129.25</v>
      </c>
      <c r="CA10" s="124">
        <v>336.13</v>
      </c>
      <c r="CB10" s="123">
        <v>168.74</v>
      </c>
      <c r="CC10" s="123">
        <v>80.13</v>
      </c>
      <c r="CD10" s="124">
        <v>248.87</v>
      </c>
      <c r="CE10" s="123">
        <v>221.4</v>
      </c>
      <c r="CF10" s="123">
        <v>38.450000000000003</v>
      </c>
      <c r="CG10" s="124">
        <v>259.85000000000002</v>
      </c>
      <c r="CH10" s="123">
        <v>184.67</v>
      </c>
      <c r="CI10" s="123">
        <v>111.77</v>
      </c>
      <c r="CJ10" s="124">
        <v>296.44</v>
      </c>
      <c r="CK10" s="123">
        <v>97.85</v>
      </c>
      <c r="CL10" s="123">
        <v>225.3</v>
      </c>
      <c r="CM10" s="124">
        <v>323.14999999999998</v>
      </c>
      <c r="CN10" s="123">
        <v>109.93</v>
      </c>
      <c r="CO10" s="123">
        <v>160.93</v>
      </c>
      <c r="CP10" s="124">
        <v>270.86</v>
      </c>
      <c r="CQ10" s="123">
        <v>169.15</v>
      </c>
      <c r="CR10" s="123">
        <v>166.48</v>
      </c>
      <c r="CS10" s="124">
        <v>335.63</v>
      </c>
      <c r="CT10" s="123">
        <v>158.66999999999999</v>
      </c>
      <c r="CU10" s="123">
        <v>96.28</v>
      </c>
      <c r="CV10" s="124">
        <v>254.95</v>
      </c>
      <c r="CW10" s="123">
        <v>239.52</v>
      </c>
      <c r="CX10" s="123">
        <v>123.95</v>
      </c>
      <c r="CY10" s="124">
        <v>363.47</v>
      </c>
      <c r="CZ10" s="123">
        <v>411.06</v>
      </c>
      <c r="DA10" s="123">
        <v>182.73</v>
      </c>
      <c r="DB10" s="124">
        <v>593.79</v>
      </c>
      <c r="DC10" s="123">
        <v>709.24</v>
      </c>
      <c r="DD10" s="123">
        <v>47.78</v>
      </c>
      <c r="DE10" s="124">
        <v>757.02</v>
      </c>
    </row>
    <row r="11" spans="1:109" ht="10.199999999999999" customHeight="1" x14ac:dyDescent="0.25">
      <c r="A11" s="122" t="s">
        <v>268</v>
      </c>
      <c r="B11" s="123">
        <v>1.42</v>
      </c>
      <c r="C11" s="123">
        <v>0.85</v>
      </c>
      <c r="D11" s="124">
        <v>2.27</v>
      </c>
      <c r="E11" s="123">
        <v>0.86</v>
      </c>
      <c r="F11" s="127">
        <v>1.68</v>
      </c>
      <c r="G11" s="128">
        <v>2.54</v>
      </c>
      <c r="H11" s="125">
        <v>1.54</v>
      </c>
      <c r="I11" s="125">
        <v>19.239999999999998</v>
      </c>
      <c r="J11" s="124">
        <v>20.78</v>
      </c>
      <c r="K11" s="123">
        <v>4.67</v>
      </c>
      <c r="L11" s="123">
        <v>16.18</v>
      </c>
      <c r="M11" s="124">
        <v>20.85</v>
      </c>
      <c r="N11" s="123">
        <v>14.51</v>
      </c>
      <c r="O11" s="125">
        <v>26.13</v>
      </c>
      <c r="P11" s="124">
        <v>40.64</v>
      </c>
      <c r="Q11" s="125">
        <v>20.2</v>
      </c>
      <c r="R11" s="123">
        <v>35.83</v>
      </c>
      <c r="S11" s="126">
        <v>56.03</v>
      </c>
      <c r="T11" s="123">
        <v>18.66</v>
      </c>
      <c r="U11" s="124">
        <v>12.96</v>
      </c>
      <c r="V11" s="123">
        <v>31.62</v>
      </c>
      <c r="W11" s="123">
        <v>15.19</v>
      </c>
      <c r="X11" s="123">
        <v>16.18</v>
      </c>
      <c r="Y11" s="124">
        <v>31.37</v>
      </c>
      <c r="Z11" s="123">
        <v>11.92</v>
      </c>
      <c r="AA11" s="123">
        <v>34.369999999999997</v>
      </c>
      <c r="AB11" s="124">
        <v>46.29</v>
      </c>
      <c r="AC11" s="123">
        <v>4.18</v>
      </c>
      <c r="AD11" s="123">
        <v>28.68</v>
      </c>
      <c r="AE11" s="124">
        <v>32.86</v>
      </c>
      <c r="AF11" s="123">
        <v>18.809999999999999</v>
      </c>
      <c r="AG11" s="123">
        <v>70.34</v>
      </c>
      <c r="AH11" s="124">
        <v>89.15</v>
      </c>
      <c r="AI11" s="123">
        <v>9.94</v>
      </c>
      <c r="AJ11" s="123">
        <v>83.19</v>
      </c>
      <c r="AK11" s="124">
        <v>93.13</v>
      </c>
      <c r="AL11" s="123">
        <v>53.64</v>
      </c>
      <c r="AM11" s="123">
        <v>113.51</v>
      </c>
      <c r="AN11" s="124">
        <v>167.15</v>
      </c>
      <c r="AO11" s="123">
        <v>29.61</v>
      </c>
      <c r="AP11" s="123">
        <v>143.93</v>
      </c>
      <c r="AQ11" s="124">
        <v>173.54</v>
      </c>
      <c r="AR11" s="123">
        <v>52.62</v>
      </c>
      <c r="AS11" s="123">
        <v>127.54</v>
      </c>
      <c r="AT11" s="124">
        <v>180.16</v>
      </c>
      <c r="AU11" s="123">
        <v>35.67</v>
      </c>
      <c r="AV11" s="123">
        <v>80.69</v>
      </c>
      <c r="AW11" s="124">
        <v>116.36</v>
      </c>
      <c r="AX11" s="123">
        <v>30.03</v>
      </c>
      <c r="AY11" s="123">
        <v>94.31</v>
      </c>
      <c r="AZ11" s="124">
        <v>124.34</v>
      </c>
      <c r="BA11" s="123">
        <v>42.9</v>
      </c>
      <c r="BB11" s="123">
        <v>157.94999999999999</v>
      </c>
      <c r="BC11" s="124">
        <v>200.85</v>
      </c>
      <c r="BD11" s="123">
        <v>5.09</v>
      </c>
      <c r="BE11" s="123">
        <v>158.13999999999999</v>
      </c>
      <c r="BF11" s="124">
        <v>163.22999999999999</v>
      </c>
      <c r="BG11" s="123">
        <v>5.15</v>
      </c>
      <c r="BH11" s="123">
        <v>120.18</v>
      </c>
      <c r="BI11" s="124">
        <v>125.33</v>
      </c>
      <c r="BJ11" s="123">
        <v>81.739999999999995</v>
      </c>
      <c r="BK11" s="123">
        <v>208.47</v>
      </c>
      <c r="BL11" s="124">
        <v>290.20999999999998</v>
      </c>
      <c r="BM11" s="123">
        <v>130.30000000000001</v>
      </c>
      <c r="BN11" s="123">
        <v>256.55</v>
      </c>
      <c r="BO11" s="124">
        <v>386.85</v>
      </c>
      <c r="BP11" s="123">
        <v>82.88</v>
      </c>
      <c r="BQ11" s="123">
        <v>328.98</v>
      </c>
      <c r="BR11" s="124">
        <v>411.86</v>
      </c>
      <c r="BS11" s="123">
        <v>43.7</v>
      </c>
      <c r="BT11" s="123">
        <v>423.41</v>
      </c>
      <c r="BU11" s="124">
        <v>467.11</v>
      </c>
      <c r="BV11" s="123">
        <v>32.51</v>
      </c>
      <c r="BW11" s="123">
        <v>519.23</v>
      </c>
      <c r="BX11" s="124">
        <v>551.74</v>
      </c>
      <c r="BY11" s="123">
        <v>112.04</v>
      </c>
      <c r="BZ11" s="123">
        <v>462.68</v>
      </c>
      <c r="CA11" s="124">
        <v>574.72</v>
      </c>
      <c r="CB11" s="123">
        <v>57.83</v>
      </c>
      <c r="CC11" s="123">
        <v>276.31</v>
      </c>
      <c r="CD11" s="124">
        <v>334.14</v>
      </c>
      <c r="CE11" s="123">
        <v>307.45</v>
      </c>
      <c r="CF11" s="123">
        <v>47.25</v>
      </c>
      <c r="CG11" s="124">
        <v>354.7</v>
      </c>
      <c r="CH11" s="123">
        <v>378.86</v>
      </c>
      <c r="CI11" s="123">
        <v>44.98</v>
      </c>
      <c r="CJ11" s="124">
        <v>423.84</v>
      </c>
      <c r="CK11" s="123">
        <v>564.91999999999996</v>
      </c>
      <c r="CL11" s="123">
        <v>51</v>
      </c>
      <c r="CM11" s="124">
        <v>615.91999999999996</v>
      </c>
      <c r="CN11" s="123">
        <v>337.37</v>
      </c>
      <c r="CO11" s="123">
        <v>86.62</v>
      </c>
      <c r="CP11" s="124">
        <v>423.99</v>
      </c>
      <c r="CQ11" s="123">
        <v>122.97</v>
      </c>
      <c r="CR11" s="123">
        <v>198.1</v>
      </c>
      <c r="CS11" s="124">
        <v>321.07</v>
      </c>
      <c r="CT11" s="123">
        <v>311.67</v>
      </c>
      <c r="CU11" s="123">
        <v>86.83</v>
      </c>
      <c r="CV11" s="124">
        <v>398.5</v>
      </c>
      <c r="CW11" s="123">
        <v>174.03</v>
      </c>
      <c r="CX11" s="123">
        <v>83.32</v>
      </c>
      <c r="CY11" s="124">
        <v>257.35000000000002</v>
      </c>
      <c r="CZ11" s="123">
        <v>415.04</v>
      </c>
      <c r="DA11" s="123">
        <v>170.08</v>
      </c>
      <c r="DB11" s="124">
        <v>585.12</v>
      </c>
      <c r="DC11" s="123">
        <v>219.84</v>
      </c>
      <c r="DD11" s="123">
        <v>505.03</v>
      </c>
      <c r="DE11" s="124">
        <v>724.87</v>
      </c>
    </row>
    <row r="12" spans="1:109" ht="10.199999999999999" customHeight="1" x14ac:dyDescent="0.25">
      <c r="A12" s="122" t="s">
        <v>269</v>
      </c>
      <c r="B12" s="123">
        <v>0.24</v>
      </c>
      <c r="C12" s="123">
        <v>0.3</v>
      </c>
      <c r="D12" s="124">
        <v>0.54</v>
      </c>
      <c r="E12" s="123">
        <v>0.03</v>
      </c>
      <c r="F12" s="127">
        <v>0.99</v>
      </c>
      <c r="G12" s="128">
        <v>1.02</v>
      </c>
      <c r="H12" s="125">
        <v>0.09</v>
      </c>
      <c r="I12" s="127">
        <v>0.46</v>
      </c>
      <c r="J12" s="124">
        <v>0.55000000000000004</v>
      </c>
      <c r="K12" s="123">
        <v>0.2</v>
      </c>
      <c r="L12" s="123">
        <v>1.0900000000000001</v>
      </c>
      <c r="M12" s="124">
        <v>1.29</v>
      </c>
      <c r="N12" s="123">
        <v>0.41</v>
      </c>
      <c r="O12" s="127">
        <v>1.82</v>
      </c>
      <c r="P12" s="124">
        <v>2.23</v>
      </c>
      <c r="Q12" s="125">
        <v>2.37</v>
      </c>
      <c r="R12" s="123">
        <v>0.4</v>
      </c>
      <c r="S12" s="128">
        <v>2.77</v>
      </c>
      <c r="T12" s="124">
        <v>3.37</v>
      </c>
      <c r="U12" s="124">
        <v>1.06</v>
      </c>
      <c r="V12" s="124">
        <v>4.43</v>
      </c>
      <c r="W12" s="123">
        <v>0.1</v>
      </c>
      <c r="X12" s="123">
        <v>6.92</v>
      </c>
      <c r="Y12" s="124">
        <v>7.02</v>
      </c>
      <c r="Z12" s="123">
        <v>0</v>
      </c>
      <c r="AA12" s="123">
        <v>9.51</v>
      </c>
      <c r="AB12" s="124">
        <v>9.51</v>
      </c>
      <c r="AC12" s="123">
        <v>2</v>
      </c>
      <c r="AD12" s="123">
        <v>6.52</v>
      </c>
      <c r="AE12" s="124">
        <v>8.52</v>
      </c>
      <c r="AF12" s="123">
        <v>6.13</v>
      </c>
      <c r="AG12" s="123">
        <v>2.5299999999999998</v>
      </c>
      <c r="AH12" s="124">
        <v>8.66</v>
      </c>
      <c r="AI12" s="123">
        <v>13.18</v>
      </c>
      <c r="AJ12" s="123">
        <v>0.6</v>
      </c>
      <c r="AK12" s="124">
        <v>13.78</v>
      </c>
      <c r="AL12" s="123">
        <v>40.200000000000003</v>
      </c>
      <c r="AM12" s="123">
        <v>11.38</v>
      </c>
      <c r="AN12" s="124">
        <v>51.58</v>
      </c>
      <c r="AO12" s="123">
        <v>4.16</v>
      </c>
      <c r="AP12" s="123">
        <v>32.51</v>
      </c>
      <c r="AQ12" s="124">
        <v>36.67</v>
      </c>
      <c r="AR12" s="123">
        <v>2.2999999999999998</v>
      </c>
      <c r="AS12" s="123">
        <v>10.46</v>
      </c>
      <c r="AT12" s="124">
        <v>12.76</v>
      </c>
      <c r="AU12" s="123" t="s">
        <v>286</v>
      </c>
      <c r="AV12" s="123">
        <v>5.46</v>
      </c>
      <c r="AW12" s="124">
        <v>5.46</v>
      </c>
      <c r="AX12" s="123" t="s">
        <v>286</v>
      </c>
      <c r="AY12" s="123">
        <v>11.35</v>
      </c>
      <c r="AZ12" s="124">
        <v>11.35</v>
      </c>
      <c r="BA12" s="123">
        <v>15.44</v>
      </c>
      <c r="BB12" s="123">
        <v>31.07</v>
      </c>
      <c r="BC12" s="124">
        <v>46.51</v>
      </c>
      <c r="BD12" s="123">
        <v>0.16</v>
      </c>
      <c r="BE12" s="123">
        <v>41.57</v>
      </c>
      <c r="BF12" s="124">
        <v>41.73</v>
      </c>
      <c r="BG12" s="123">
        <v>74</v>
      </c>
      <c r="BH12" s="123">
        <v>78.180000000000007</v>
      </c>
      <c r="BI12" s="124">
        <v>152.18</v>
      </c>
      <c r="BJ12" s="123">
        <v>21.21</v>
      </c>
      <c r="BK12" s="123">
        <v>90.11</v>
      </c>
      <c r="BL12" s="124">
        <v>111.32</v>
      </c>
      <c r="BM12" s="123">
        <v>45.15</v>
      </c>
      <c r="BN12" s="123">
        <v>57.01</v>
      </c>
      <c r="BO12" s="124">
        <v>102.16</v>
      </c>
      <c r="BP12" s="123">
        <v>70.680000000000007</v>
      </c>
      <c r="BQ12" s="123">
        <v>40.729999999999997</v>
      </c>
      <c r="BR12" s="124">
        <v>111.41</v>
      </c>
      <c r="BS12" s="123">
        <v>4.45</v>
      </c>
      <c r="BT12" s="123">
        <v>0</v>
      </c>
      <c r="BU12" s="124">
        <v>4.45</v>
      </c>
      <c r="BV12" s="123">
        <v>3.77</v>
      </c>
      <c r="BW12" s="123">
        <v>0</v>
      </c>
      <c r="BX12" s="124">
        <v>3.77</v>
      </c>
      <c r="BY12" s="123">
        <v>3.33</v>
      </c>
      <c r="BZ12" s="123">
        <v>9.33</v>
      </c>
      <c r="CA12" s="124">
        <v>12.66</v>
      </c>
      <c r="CB12" s="123">
        <v>4.67</v>
      </c>
      <c r="CC12" s="123">
        <v>2.89</v>
      </c>
      <c r="CD12" s="124">
        <v>7.56</v>
      </c>
      <c r="CE12" s="123">
        <v>140.51</v>
      </c>
      <c r="CF12" s="123">
        <v>22.35</v>
      </c>
      <c r="CG12" s="124">
        <v>162.86000000000001</v>
      </c>
      <c r="CH12" s="123">
        <v>9.2200000000000006</v>
      </c>
      <c r="CI12" s="123">
        <v>27.58</v>
      </c>
      <c r="CJ12" s="124">
        <v>36.799999999999997</v>
      </c>
      <c r="CK12" s="123">
        <v>39.549999999999997</v>
      </c>
      <c r="CL12" s="123">
        <v>7.38</v>
      </c>
      <c r="CM12" s="124">
        <v>46.93</v>
      </c>
      <c r="CN12" s="123">
        <v>0</v>
      </c>
      <c r="CO12" s="123">
        <v>19.399999999999999</v>
      </c>
      <c r="CP12" s="124">
        <v>19.399999999999999</v>
      </c>
      <c r="CQ12" s="123" t="s">
        <v>286</v>
      </c>
      <c r="CR12" s="123">
        <v>9.49</v>
      </c>
      <c r="CS12" s="124">
        <v>9.49</v>
      </c>
      <c r="CT12" s="123" t="s">
        <v>286</v>
      </c>
      <c r="CU12" s="123">
        <v>17.5</v>
      </c>
      <c r="CV12" s="124">
        <v>17.5</v>
      </c>
      <c r="CW12" s="123" t="s">
        <v>286</v>
      </c>
      <c r="CX12" s="123">
        <v>8.9499999999999993</v>
      </c>
      <c r="CY12" s="124">
        <v>8.9499999999999993</v>
      </c>
      <c r="CZ12" s="123">
        <v>0.33</v>
      </c>
      <c r="DA12" s="123">
        <v>0.08</v>
      </c>
      <c r="DB12" s="124">
        <v>0.41</v>
      </c>
      <c r="DC12" s="123">
        <v>1.34</v>
      </c>
      <c r="DD12" s="123" t="s">
        <v>286</v>
      </c>
      <c r="DE12" s="124">
        <v>1.34</v>
      </c>
    </row>
    <row r="13" spans="1:109" ht="10.199999999999999" customHeight="1" x14ac:dyDescent="0.25">
      <c r="A13" s="129" t="s">
        <v>270</v>
      </c>
      <c r="B13" s="124">
        <v>3.62</v>
      </c>
      <c r="C13" s="124">
        <v>2.61</v>
      </c>
      <c r="D13" s="124">
        <v>6.23</v>
      </c>
      <c r="E13" s="124">
        <v>6.35</v>
      </c>
      <c r="F13" s="128">
        <v>2.83</v>
      </c>
      <c r="G13" s="128">
        <v>9.18</v>
      </c>
      <c r="H13" s="126">
        <v>5.4</v>
      </c>
      <c r="I13" s="128">
        <v>1.49</v>
      </c>
      <c r="J13" s="124">
        <v>6.89</v>
      </c>
      <c r="K13" s="124">
        <v>1.81</v>
      </c>
      <c r="L13" s="124">
        <v>1.25</v>
      </c>
      <c r="M13" s="124">
        <v>3.06</v>
      </c>
      <c r="N13" s="124">
        <v>3.63</v>
      </c>
      <c r="O13" s="128">
        <v>4.03</v>
      </c>
      <c r="P13" s="124">
        <v>7.66</v>
      </c>
      <c r="Q13" s="126">
        <v>2.88</v>
      </c>
      <c r="R13" s="124">
        <v>4.09</v>
      </c>
      <c r="S13" s="128">
        <v>6.97</v>
      </c>
      <c r="T13" s="124">
        <v>3.9</v>
      </c>
      <c r="U13" s="124">
        <v>10.49</v>
      </c>
      <c r="V13" s="124">
        <v>14.39</v>
      </c>
      <c r="W13" s="124">
        <v>6.04</v>
      </c>
      <c r="X13" s="124">
        <v>15.08</v>
      </c>
      <c r="Y13" s="124">
        <v>21.12</v>
      </c>
      <c r="Z13" s="124">
        <v>4.5</v>
      </c>
      <c r="AA13" s="124">
        <v>44.99</v>
      </c>
      <c r="AB13" s="124">
        <v>49.49</v>
      </c>
      <c r="AC13" s="124">
        <v>5.08</v>
      </c>
      <c r="AD13" s="124">
        <v>14.1</v>
      </c>
      <c r="AE13" s="124">
        <v>19.18</v>
      </c>
      <c r="AF13" s="124">
        <v>4.3099999999999996</v>
      </c>
      <c r="AG13" s="124">
        <v>23.26</v>
      </c>
      <c r="AH13" s="124">
        <v>27.57</v>
      </c>
      <c r="AI13" s="124">
        <v>6.31</v>
      </c>
      <c r="AJ13" s="124">
        <v>12.03</v>
      </c>
      <c r="AK13" s="124">
        <v>18.34</v>
      </c>
      <c r="AL13" s="124">
        <v>25.21</v>
      </c>
      <c r="AM13" s="124">
        <v>19.36</v>
      </c>
      <c r="AN13" s="124">
        <v>44.57</v>
      </c>
      <c r="AO13" s="124">
        <v>4.62</v>
      </c>
      <c r="AP13" s="124">
        <v>14.5</v>
      </c>
      <c r="AQ13" s="124">
        <v>19.12</v>
      </c>
      <c r="AR13" s="124">
        <v>1.07</v>
      </c>
      <c r="AS13" s="124">
        <v>64.59</v>
      </c>
      <c r="AT13" s="124">
        <v>65.66</v>
      </c>
      <c r="AU13" s="124">
        <v>12.02</v>
      </c>
      <c r="AV13" s="124">
        <v>127.07</v>
      </c>
      <c r="AW13" s="124">
        <v>139.09</v>
      </c>
      <c r="AX13" s="124">
        <v>3.06</v>
      </c>
      <c r="AY13" s="124">
        <v>214.37</v>
      </c>
      <c r="AZ13" s="124">
        <v>217.43</v>
      </c>
      <c r="BA13" s="124">
        <v>3.36</v>
      </c>
      <c r="BB13" s="124">
        <v>66.33</v>
      </c>
      <c r="BC13" s="124">
        <v>69.69</v>
      </c>
      <c r="BD13" s="124">
        <v>15.54</v>
      </c>
      <c r="BE13" s="124">
        <v>23.45</v>
      </c>
      <c r="BF13" s="124">
        <v>38.99</v>
      </c>
      <c r="BG13" s="124">
        <v>12.1</v>
      </c>
      <c r="BH13" s="124">
        <v>35.93</v>
      </c>
      <c r="BI13" s="124">
        <v>48.03</v>
      </c>
      <c r="BJ13" s="124">
        <v>1.24</v>
      </c>
      <c r="BK13" s="124">
        <v>0.35</v>
      </c>
      <c r="BL13" s="124">
        <v>1.59</v>
      </c>
      <c r="BM13" s="124">
        <v>0.59</v>
      </c>
      <c r="BN13" s="124">
        <v>1.75</v>
      </c>
      <c r="BO13" s="124">
        <v>2.34</v>
      </c>
      <c r="BP13" s="124">
        <v>3.02</v>
      </c>
      <c r="BQ13" s="124">
        <v>16.79</v>
      </c>
      <c r="BR13" s="124">
        <v>19.809999999999999</v>
      </c>
      <c r="BS13" s="124">
        <v>1.31</v>
      </c>
      <c r="BT13" s="124">
        <v>39.159999999999997</v>
      </c>
      <c r="BU13" s="124">
        <v>40.47</v>
      </c>
      <c r="BV13" s="124">
        <v>1.47</v>
      </c>
      <c r="BW13" s="124">
        <v>28.38</v>
      </c>
      <c r="BX13" s="124">
        <v>29.85</v>
      </c>
      <c r="BY13" s="124">
        <v>1.99</v>
      </c>
      <c r="BZ13" s="124">
        <v>0</v>
      </c>
      <c r="CA13" s="124">
        <v>1.99</v>
      </c>
      <c r="CB13" s="124">
        <v>31.92</v>
      </c>
      <c r="CC13" s="124">
        <v>4.95</v>
      </c>
      <c r="CD13" s="124">
        <v>36.869999999999997</v>
      </c>
      <c r="CE13" s="124">
        <v>37.29</v>
      </c>
      <c r="CF13" s="124">
        <v>2.83</v>
      </c>
      <c r="CG13" s="124">
        <v>40.119999999999997</v>
      </c>
      <c r="CH13" s="124">
        <v>14.68</v>
      </c>
      <c r="CI13" s="124">
        <v>0</v>
      </c>
      <c r="CJ13" s="124">
        <v>14.68</v>
      </c>
      <c r="CK13" s="124">
        <v>12.38</v>
      </c>
      <c r="CL13" s="124">
        <v>0.01</v>
      </c>
      <c r="CM13" s="124">
        <v>12.39</v>
      </c>
      <c r="CN13" s="124">
        <v>10.53</v>
      </c>
      <c r="CO13" s="124">
        <v>0</v>
      </c>
      <c r="CP13" s="124">
        <v>10.53</v>
      </c>
      <c r="CQ13" s="124">
        <v>11.68</v>
      </c>
      <c r="CR13" s="124" t="s">
        <v>286</v>
      </c>
      <c r="CS13" s="124">
        <v>11.68</v>
      </c>
      <c r="CT13" s="124">
        <v>7.87</v>
      </c>
      <c r="CU13" s="124" t="s">
        <v>286</v>
      </c>
      <c r="CV13" s="124">
        <v>7.87</v>
      </c>
      <c r="CW13" s="124">
        <v>16.07</v>
      </c>
      <c r="CX13" s="124" t="s">
        <v>286</v>
      </c>
      <c r="CY13" s="124">
        <v>16.07</v>
      </c>
      <c r="CZ13" s="124">
        <v>38</v>
      </c>
      <c r="DA13" s="124" t="s">
        <v>286</v>
      </c>
      <c r="DB13" s="124">
        <v>38</v>
      </c>
      <c r="DC13" s="124"/>
      <c r="DD13" s="124" t="s">
        <v>286</v>
      </c>
      <c r="DE13" s="124" t="s">
        <v>286</v>
      </c>
    </row>
    <row r="14" spans="1:109" ht="10.199999999999999" customHeight="1" x14ac:dyDescent="0.25">
      <c r="A14" s="129" t="s">
        <v>271</v>
      </c>
      <c r="B14" s="124">
        <v>7.38</v>
      </c>
      <c r="C14" s="124">
        <v>1.22</v>
      </c>
      <c r="D14" s="124">
        <v>8.6</v>
      </c>
      <c r="E14" s="124">
        <v>5.0999999999999996</v>
      </c>
      <c r="F14" s="128">
        <v>2.2799999999999998</v>
      </c>
      <c r="G14" s="128">
        <v>7.38</v>
      </c>
      <c r="H14" s="126">
        <v>9.42</v>
      </c>
      <c r="I14" s="128">
        <v>3.62</v>
      </c>
      <c r="J14" s="124">
        <v>13.04</v>
      </c>
      <c r="K14" s="124">
        <v>13.09</v>
      </c>
      <c r="L14" s="124">
        <v>3.76</v>
      </c>
      <c r="M14" s="124">
        <v>16.850000000000001</v>
      </c>
      <c r="N14" s="124">
        <v>8.34</v>
      </c>
      <c r="O14" s="128">
        <v>4.0599999999999996</v>
      </c>
      <c r="P14" s="124">
        <v>12.4</v>
      </c>
      <c r="Q14" s="126">
        <v>10.47</v>
      </c>
      <c r="R14" s="124">
        <v>4.17</v>
      </c>
      <c r="S14" s="126">
        <v>14.64</v>
      </c>
      <c r="T14" s="123">
        <v>25.25</v>
      </c>
      <c r="U14" s="124">
        <v>8.34</v>
      </c>
      <c r="V14" s="123">
        <v>33.590000000000003</v>
      </c>
      <c r="W14" s="124">
        <v>45.06</v>
      </c>
      <c r="X14" s="124">
        <v>16.18</v>
      </c>
      <c r="Y14" s="124">
        <v>61.24</v>
      </c>
      <c r="Z14" s="124">
        <v>26.31</v>
      </c>
      <c r="AA14" s="124">
        <v>16.93</v>
      </c>
      <c r="AB14" s="124">
        <v>43.24</v>
      </c>
      <c r="AC14" s="124">
        <v>32.380000000000003</v>
      </c>
      <c r="AD14" s="124">
        <v>11.15</v>
      </c>
      <c r="AE14" s="124">
        <v>43.53</v>
      </c>
      <c r="AF14" s="124">
        <v>36.18</v>
      </c>
      <c r="AG14" s="124">
        <v>22.46</v>
      </c>
      <c r="AH14" s="124">
        <v>58.64</v>
      </c>
      <c r="AI14" s="124">
        <v>29.61</v>
      </c>
      <c r="AJ14" s="124">
        <v>28.93</v>
      </c>
      <c r="AK14" s="124">
        <v>58.54</v>
      </c>
      <c r="AL14" s="124">
        <v>29.39</v>
      </c>
      <c r="AM14" s="124">
        <v>22.84</v>
      </c>
      <c r="AN14" s="124">
        <v>52.23</v>
      </c>
      <c r="AO14" s="124">
        <v>51.03</v>
      </c>
      <c r="AP14" s="124">
        <v>33.47</v>
      </c>
      <c r="AQ14" s="124">
        <v>84.5</v>
      </c>
      <c r="AR14" s="124">
        <v>63.33</v>
      </c>
      <c r="AS14" s="124">
        <v>92.25</v>
      </c>
      <c r="AT14" s="124">
        <v>155.58000000000001</v>
      </c>
      <c r="AU14" s="124">
        <v>28.41</v>
      </c>
      <c r="AV14" s="124">
        <v>38.380000000000003</v>
      </c>
      <c r="AW14" s="124">
        <v>66.790000000000006</v>
      </c>
      <c r="AX14" s="124">
        <v>70.81</v>
      </c>
      <c r="AY14" s="124">
        <v>48.35</v>
      </c>
      <c r="AZ14" s="124">
        <v>119.16</v>
      </c>
      <c r="BA14" s="124">
        <v>213.42</v>
      </c>
      <c r="BB14" s="124">
        <v>53.34</v>
      </c>
      <c r="BC14" s="124">
        <v>266.76</v>
      </c>
      <c r="BD14" s="124">
        <v>71.75</v>
      </c>
      <c r="BE14" s="124">
        <v>75.11</v>
      </c>
      <c r="BF14" s="124">
        <v>146.86000000000001</v>
      </c>
      <c r="BG14" s="124">
        <v>126.05</v>
      </c>
      <c r="BH14" s="124">
        <v>141.96</v>
      </c>
      <c r="BI14" s="124">
        <v>268.01</v>
      </c>
      <c r="BJ14" s="124">
        <v>85.19</v>
      </c>
      <c r="BK14" s="124">
        <v>178.43</v>
      </c>
      <c r="BL14" s="124">
        <v>263.62</v>
      </c>
      <c r="BM14" s="124">
        <v>197.2</v>
      </c>
      <c r="BN14" s="124">
        <v>169.3</v>
      </c>
      <c r="BO14" s="124">
        <v>366.5</v>
      </c>
      <c r="BP14" s="124">
        <v>188.72</v>
      </c>
      <c r="BQ14" s="124">
        <v>253.01</v>
      </c>
      <c r="BR14" s="124">
        <v>441.73</v>
      </c>
      <c r="BS14" s="124">
        <v>213.41</v>
      </c>
      <c r="BT14" s="124">
        <v>231.23</v>
      </c>
      <c r="BU14" s="124">
        <v>444.64</v>
      </c>
      <c r="BV14" s="124">
        <v>299.89</v>
      </c>
      <c r="BW14" s="124">
        <v>279.51</v>
      </c>
      <c r="BX14" s="124">
        <v>579.4</v>
      </c>
      <c r="BY14" s="124">
        <v>297.01</v>
      </c>
      <c r="BZ14" s="124">
        <v>278.94</v>
      </c>
      <c r="CA14" s="124">
        <v>575.95000000000005</v>
      </c>
      <c r="CB14" s="124">
        <v>319.08</v>
      </c>
      <c r="CC14" s="124">
        <v>149.5</v>
      </c>
      <c r="CD14" s="124">
        <v>468.58</v>
      </c>
      <c r="CE14" s="124">
        <v>358.26</v>
      </c>
      <c r="CF14" s="124">
        <v>173.84</v>
      </c>
      <c r="CG14" s="124">
        <v>532.1</v>
      </c>
      <c r="CH14" s="124">
        <v>444.25</v>
      </c>
      <c r="CI14" s="124">
        <v>428.76</v>
      </c>
      <c r="CJ14" s="124">
        <v>873.01</v>
      </c>
      <c r="CK14" s="124">
        <v>553.42999999999995</v>
      </c>
      <c r="CL14" s="124">
        <v>521.25</v>
      </c>
      <c r="CM14" s="124">
        <v>1074.68</v>
      </c>
      <c r="CN14" s="124">
        <v>726.08</v>
      </c>
      <c r="CO14" s="124">
        <v>390.14</v>
      </c>
      <c r="CP14" s="124">
        <v>1116.22</v>
      </c>
      <c r="CQ14" s="124">
        <v>1052.5</v>
      </c>
      <c r="CR14" s="124">
        <v>465.6</v>
      </c>
      <c r="CS14" s="124">
        <v>1518.1</v>
      </c>
      <c r="CT14" s="124">
        <v>1357.77</v>
      </c>
      <c r="CU14" s="124">
        <v>461.54</v>
      </c>
      <c r="CV14" s="124">
        <v>1819.31</v>
      </c>
      <c r="CW14" s="124">
        <v>1766.65</v>
      </c>
      <c r="CX14" s="124">
        <v>702.92</v>
      </c>
      <c r="CY14" s="124">
        <v>2469.5700000000002</v>
      </c>
      <c r="CZ14" s="124">
        <v>2642.41</v>
      </c>
      <c r="DA14" s="124">
        <v>660.12</v>
      </c>
      <c r="DB14" s="124">
        <v>3302.53</v>
      </c>
      <c r="DC14" s="124">
        <v>3169.33</v>
      </c>
      <c r="DD14" s="124">
        <v>470.95</v>
      </c>
      <c r="DE14" s="124">
        <v>3640.29</v>
      </c>
    </row>
    <row r="15" spans="1:109" ht="10.199999999999999" customHeight="1" x14ac:dyDescent="0.25">
      <c r="A15" s="122" t="s">
        <v>272</v>
      </c>
      <c r="B15" s="123">
        <v>2.19</v>
      </c>
      <c r="C15" s="123">
        <v>0</v>
      </c>
      <c r="D15" s="124">
        <v>2.19</v>
      </c>
      <c r="E15" s="123">
        <v>1.27</v>
      </c>
      <c r="F15" s="127">
        <v>0</v>
      </c>
      <c r="G15" s="128">
        <v>1.27</v>
      </c>
      <c r="H15" s="125">
        <v>2.57</v>
      </c>
      <c r="I15" s="127">
        <v>0</v>
      </c>
      <c r="J15" s="124">
        <v>2.57</v>
      </c>
      <c r="K15" s="123">
        <v>2.14</v>
      </c>
      <c r="L15" s="123">
        <v>0.06</v>
      </c>
      <c r="M15" s="124">
        <v>2.2000000000000002</v>
      </c>
      <c r="N15" s="123">
        <v>2.1</v>
      </c>
      <c r="O15" s="127">
        <v>0.12</v>
      </c>
      <c r="P15" s="124">
        <v>2.2200000000000002</v>
      </c>
      <c r="Q15" s="125">
        <v>2.83</v>
      </c>
      <c r="R15" s="123">
        <v>0.32</v>
      </c>
      <c r="S15" s="128">
        <v>3.15</v>
      </c>
      <c r="T15" s="123">
        <v>4.97</v>
      </c>
      <c r="U15" s="124">
        <v>2.71</v>
      </c>
      <c r="V15" s="123">
        <v>7.68</v>
      </c>
      <c r="W15" s="123">
        <v>14.05</v>
      </c>
      <c r="X15" s="123">
        <v>2.74</v>
      </c>
      <c r="Y15" s="124">
        <v>16.79</v>
      </c>
      <c r="Z15" s="123">
        <v>8.09</v>
      </c>
      <c r="AA15" s="123">
        <v>5.79</v>
      </c>
      <c r="AB15" s="124">
        <v>13.88</v>
      </c>
      <c r="AC15" s="123">
        <v>4.92</v>
      </c>
      <c r="AD15" s="123">
        <v>5.27</v>
      </c>
      <c r="AE15" s="124">
        <v>10.19</v>
      </c>
      <c r="AF15" s="123">
        <v>12.05</v>
      </c>
      <c r="AG15" s="123">
        <v>7.41</v>
      </c>
      <c r="AH15" s="124">
        <v>19.46</v>
      </c>
      <c r="AI15" s="123">
        <v>4.75</v>
      </c>
      <c r="AJ15" s="123">
        <v>12.24</v>
      </c>
      <c r="AK15" s="124">
        <v>16.989999999999998</v>
      </c>
      <c r="AL15" s="123">
        <v>4.4800000000000004</v>
      </c>
      <c r="AM15" s="123">
        <v>13.56</v>
      </c>
      <c r="AN15" s="124">
        <v>18.04</v>
      </c>
      <c r="AO15" s="123">
        <v>3.45</v>
      </c>
      <c r="AP15" s="123">
        <v>23.44</v>
      </c>
      <c r="AQ15" s="124">
        <v>26.89</v>
      </c>
      <c r="AR15" s="123">
        <v>6.59</v>
      </c>
      <c r="AS15" s="123">
        <v>11.87</v>
      </c>
      <c r="AT15" s="124">
        <v>18.46</v>
      </c>
      <c r="AU15" s="123">
        <v>3.08</v>
      </c>
      <c r="AV15" s="123">
        <v>9.14</v>
      </c>
      <c r="AW15" s="124">
        <v>12.22</v>
      </c>
      <c r="AX15" s="123">
        <v>5.82</v>
      </c>
      <c r="AY15" s="123">
        <v>14.69</v>
      </c>
      <c r="AZ15" s="124">
        <v>20.51</v>
      </c>
      <c r="BA15" s="123">
        <v>57.3</v>
      </c>
      <c r="BB15" s="123">
        <v>13.93</v>
      </c>
      <c r="BC15" s="124">
        <v>71.23</v>
      </c>
      <c r="BD15" s="123">
        <v>16.5</v>
      </c>
      <c r="BE15" s="123">
        <v>45.21</v>
      </c>
      <c r="BF15" s="124">
        <v>61.71</v>
      </c>
      <c r="BG15" s="123">
        <v>45.2</v>
      </c>
      <c r="BH15" s="123">
        <v>86.68</v>
      </c>
      <c r="BI15" s="124">
        <v>131.88</v>
      </c>
      <c r="BJ15" s="123">
        <v>46.46</v>
      </c>
      <c r="BK15" s="123">
        <v>85.3</v>
      </c>
      <c r="BL15" s="124">
        <v>131.76</v>
      </c>
      <c r="BM15" s="123">
        <v>85.18</v>
      </c>
      <c r="BN15" s="123">
        <v>93.39</v>
      </c>
      <c r="BO15" s="124">
        <v>178.57</v>
      </c>
      <c r="BP15" s="123">
        <v>47.7</v>
      </c>
      <c r="BQ15" s="123">
        <v>92.36</v>
      </c>
      <c r="BR15" s="124">
        <v>140.06</v>
      </c>
      <c r="BS15" s="123">
        <v>40.57</v>
      </c>
      <c r="BT15" s="123">
        <v>53.58</v>
      </c>
      <c r="BU15" s="124">
        <v>94.15</v>
      </c>
      <c r="BV15" s="123">
        <v>125.03</v>
      </c>
      <c r="BW15" s="123">
        <v>70.98</v>
      </c>
      <c r="BX15" s="124">
        <v>196.01</v>
      </c>
      <c r="BY15" s="123">
        <v>136.77000000000001</v>
      </c>
      <c r="BZ15" s="123">
        <v>56.2</v>
      </c>
      <c r="CA15" s="124">
        <v>192.97</v>
      </c>
      <c r="CB15" s="123">
        <v>160.13</v>
      </c>
      <c r="CC15" s="123">
        <v>27.85</v>
      </c>
      <c r="CD15" s="124">
        <v>187.98</v>
      </c>
      <c r="CE15" s="123">
        <v>150.91999999999999</v>
      </c>
      <c r="CF15" s="123">
        <v>51.94</v>
      </c>
      <c r="CG15" s="124">
        <v>202.86</v>
      </c>
      <c r="CH15" s="123">
        <v>157.62</v>
      </c>
      <c r="CI15" s="123">
        <v>85.04</v>
      </c>
      <c r="CJ15" s="124">
        <v>242.66</v>
      </c>
      <c r="CK15" s="123">
        <v>280.52</v>
      </c>
      <c r="CL15" s="123">
        <v>185.14</v>
      </c>
      <c r="CM15" s="124">
        <v>465.66</v>
      </c>
      <c r="CN15" s="123">
        <v>308.39</v>
      </c>
      <c r="CO15" s="123">
        <v>154.05000000000001</v>
      </c>
      <c r="CP15" s="124">
        <v>462.44</v>
      </c>
      <c r="CQ15" s="123">
        <v>293.19</v>
      </c>
      <c r="CR15" s="123">
        <v>211.51</v>
      </c>
      <c r="CS15" s="124">
        <v>504.7</v>
      </c>
      <c r="CT15" s="123">
        <v>510.31</v>
      </c>
      <c r="CU15" s="123">
        <v>178.49</v>
      </c>
      <c r="CV15" s="124">
        <v>688.8</v>
      </c>
      <c r="CW15" s="123">
        <v>630.88</v>
      </c>
      <c r="CX15" s="123">
        <v>244.28</v>
      </c>
      <c r="CY15" s="124">
        <v>875.16</v>
      </c>
      <c r="CZ15" s="123">
        <v>873.08</v>
      </c>
      <c r="DA15" s="123">
        <v>275.29000000000002</v>
      </c>
      <c r="DB15" s="124">
        <v>1148.3699999999999</v>
      </c>
      <c r="DC15" s="123">
        <v>1033</v>
      </c>
      <c r="DD15" s="123">
        <v>43.22</v>
      </c>
      <c r="DE15" s="124">
        <v>1076.23</v>
      </c>
    </row>
    <row r="16" spans="1:109" ht="10.199999999999999" customHeight="1" x14ac:dyDescent="0.25">
      <c r="A16" s="122" t="s">
        <v>273</v>
      </c>
      <c r="B16" s="123">
        <v>4.8600000000000003</v>
      </c>
      <c r="C16" s="123">
        <v>0</v>
      </c>
      <c r="D16" s="124">
        <v>4.8600000000000003</v>
      </c>
      <c r="E16" s="123">
        <v>2.41</v>
      </c>
      <c r="F16" s="127">
        <v>0</v>
      </c>
      <c r="G16" s="128">
        <v>2.41</v>
      </c>
      <c r="H16" s="125">
        <v>3.48</v>
      </c>
      <c r="I16" s="127">
        <v>0</v>
      </c>
      <c r="J16" s="124">
        <v>3.48</v>
      </c>
      <c r="K16" s="123">
        <v>4.6399999999999997</v>
      </c>
      <c r="L16" s="123">
        <v>0.05</v>
      </c>
      <c r="M16" s="124">
        <v>4.6900000000000004</v>
      </c>
      <c r="N16" s="123">
        <v>2.93</v>
      </c>
      <c r="O16" s="127">
        <v>0.03</v>
      </c>
      <c r="P16" s="124">
        <v>2.96</v>
      </c>
      <c r="Q16" s="125">
        <v>4.76</v>
      </c>
      <c r="R16" s="123">
        <v>0</v>
      </c>
      <c r="S16" s="128">
        <v>4.76</v>
      </c>
      <c r="T16" s="123">
        <v>7.49</v>
      </c>
      <c r="U16" s="124">
        <v>0</v>
      </c>
      <c r="V16" s="123">
        <v>7.49</v>
      </c>
      <c r="W16" s="123">
        <v>11.29</v>
      </c>
      <c r="X16" s="123">
        <v>0.38</v>
      </c>
      <c r="Y16" s="124">
        <v>11.67</v>
      </c>
      <c r="Z16" s="123">
        <v>9.4700000000000006</v>
      </c>
      <c r="AA16" s="123">
        <v>0.5</v>
      </c>
      <c r="AB16" s="124">
        <v>9.9700000000000006</v>
      </c>
      <c r="AC16" s="123">
        <v>13.56</v>
      </c>
      <c r="AD16" s="123">
        <v>0.59</v>
      </c>
      <c r="AE16" s="124">
        <v>14.15</v>
      </c>
      <c r="AF16" s="123">
        <v>13.35</v>
      </c>
      <c r="AG16" s="123">
        <v>0.4</v>
      </c>
      <c r="AH16" s="124">
        <v>13.75</v>
      </c>
      <c r="AI16" s="123">
        <v>14.82</v>
      </c>
      <c r="AJ16" s="123">
        <v>0.02</v>
      </c>
      <c r="AK16" s="124">
        <v>14.84</v>
      </c>
      <c r="AL16" s="123">
        <v>13.81</v>
      </c>
      <c r="AM16" s="123">
        <v>0.16</v>
      </c>
      <c r="AN16" s="124">
        <v>13.97</v>
      </c>
      <c r="AO16" s="123">
        <v>28.8</v>
      </c>
      <c r="AP16" s="123">
        <v>0.08</v>
      </c>
      <c r="AQ16" s="124">
        <v>28.88</v>
      </c>
      <c r="AR16" s="123">
        <v>10.63</v>
      </c>
      <c r="AS16" s="123">
        <v>0.33</v>
      </c>
      <c r="AT16" s="124">
        <v>10.96</v>
      </c>
      <c r="AU16" s="123">
        <v>10.54</v>
      </c>
      <c r="AV16" s="123" t="s">
        <v>286</v>
      </c>
      <c r="AW16" s="124">
        <v>10.54</v>
      </c>
      <c r="AX16" s="123">
        <v>18.2</v>
      </c>
      <c r="AY16" s="123" t="s">
        <v>286</v>
      </c>
      <c r="AZ16" s="124">
        <v>18.2</v>
      </c>
      <c r="BA16" s="123">
        <v>26.63</v>
      </c>
      <c r="BB16" s="123" t="s">
        <v>294</v>
      </c>
      <c r="BC16" s="124">
        <v>26.63</v>
      </c>
      <c r="BD16" s="123">
        <v>22.68</v>
      </c>
      <c r="BE16" s="123" t="s">
        <v>294</v>
      </c>
      <c r="BF16" s="124">
        <v>22.68</v>
      </c>
      <c r="BG16" s="123">
        <v>38.619999999999997</v>
      </c>
      <c r="BH16" s="123">
        <v>3.01</v>
      </c>
      <c r="BI16" s="124">
        <v>41.63</v>
      </c>
      <c r="BJ16" s="123">
        <v>19.350000000000001</v>
      </c>
      <c r="BK16" s="123">
        <v>3.96</v>
      </c>
      <c r="BL16" s="124">
        <v>23.31</v>
      </c>
      <c r="BM16" s="123">
        <v>76.92</v>
      </c>
      <c r="BN16" s="123">
        <v>9.01</v>
      </c>
      <c r="BO16" s="124">
        <v>85.93</v>
      </c>
      <c r="BP16" s="123">
        <v>67.06</v>
      </c>
      <c r="BQ16" s="123">
        <v>41.55</v>
      </c>
      <c r="BR16" s="124">
        <v>108.61</v>
      </c>
      <c r="BS16" s="123">
        <v>40.380000000000003</v>
      </c>
      <c r="BT16" s="123">
        <v>35.729999999999997</v>
      </c>
      <c r="BU16" s="124">
        <v>76.11</v>
      </c>
      <c r="BV16" s="123">
        <v>55.33</v>
      </c>
      <c r="BW16" s="123">
        <v>49.7</v>
      </c>
      <c r="BX16" s="124">
        <v>105.03</v>
      </c>
      <c r="BY16" s="123">
        <v>49.1</v>
      </c>
      <c r="BZ16" s="123">
        <v>14.5</v>
      </c>
      <c r="CA16" s="124">
        <v>63.6</v>
      </c>
      <c r="CB16" s="123">
        <v>37.93</v>
      </c>
      <c r="CC16" s="123" t="s">
        <v>286</v>
      </c>
      <c r="CD16" s="124">
        <v>37.93</v>
      </c>
      <c r="CE16" s="123">
        <v>61.19</v>
      </c>
      <c r="CF16" s="123">
        <v>3.6</v>
      </c>
      <c r="CG16" s="124">
        <v>64.790000000000006</v>
      </c>
      <c r="CH16" s="123">
        <v>50.73</v>
      </c>
      <c r="CI16" s="123">
        <v>1</v>
      </c>
      <c r="CJ16" s="124">
        <v>51.73</v>
      </c>
      <c r="CK16" s="123">
        <v>93.92</v>
      </c>
      <c r="CL16" s="123">
        <v>15.63</v>
      </c>
      <c r="CM16" s="124">
        <v>109.55</v>
      </c>
      <c r="CN16" s="123">
        <v>194.69</v>
      </c>
      <c r="CO16" s="123">
        <v>0</v>
      </c>
      <c r="CP16" s="124">
        <v>194.69</v>
      </c>
      <c r="CQ16" s="123">
        <v>328.19</v>
      </c>
      <c r="CR16" s="123" t="s">
        <v>286</v>
      </c>
      <c r="CS16" s="124">
        <v>328.19</v>
      </c>
      <c r="CT16" s="123">
        <v>434.36</v>
      </c>
      <c r="CU16" s="123" t="s">
        <v>286</v>
      </c>
      <c r="CV16" s="124">
        <v>434.36</v>
      </c>
      <c r="CW16" s="123">
        <v>499.92</v>
      </c>
      <c r="CX16" s="123">
        <v>36.049999999999997</v>
      </c>
      <c r="CY16" s="124">
        <v>535.97</v>
      </c>
      <c r="CZ16" s="123">
        <v>660.53</v>
      </c>
      <c r="DA16" s="123">
        <v>26.58</v>
      </c>
      <c r="DB16" s="124">
        <v>687.11</v>
      </c>
      <c r="DC16" s="123">
        <v>558.96</v>
      </c>
      <c r="DD16" s="123">
        <v>67.73</v>
      </c>
      <c r="DE16" s="124">
        <v>626.69000000000005</v>
      </c>
    </row>
    <row r="17" spans="1:109" ht="10.199999999999999" customHeight="1" x14ac:dyDescent="0.25">
      <c r="A17" s="122" t="s">
        <v>274</v>
      </c>
      <c r="B17" s="123">
        <v>0</v>
      </c>
      <c r="C17" s="123">
        <v>0.56999999999999995</v>
      </c>
      <c r="D17" s="124">
        <v>0.56999999999999995</v>
      </c>
      <c r="E17" s="123">
        <v>0.45</v>
      </c>
      <c r="F17" s="127">
        <v>1.8</v>
      </c>
      <c r="G17" s="128">
        <v>2.25</v>
      </c>
      <c r="H17" s="125">
        <v>0</v>
      </c>
      <c r="I17" s="127">
        <v>1.9</v>
      </c>
      <c r="J17" s="124">
        <v>1.9</v>
      </c>
      <c r="K17" s="123">
        <v>0.34</v>
      </c>
      <c r="L17" s="123">
        <v>3.18</v>
      </c>
      <c r="M17" s="124">
        <v>3.52</v>
      </c>
      <c r="N17" s="123">
        <v>0.2</v>
      </c>
      <c r="O17" s="127">
        <v>3.65</v>
      </c>
      <c r="P17" s="124">
        <v>3.85</v>
      </c>
      <c r="Q17" s="125">
        <v>0</v>
      </c>
      <c r="R17" s="123">
        <v>3.14</v>
      </c>
      <c r="S17" s="128">
        <v>3.14</v>
      </c>
      <c r="T17" s="123">
        <v>0.1</v>
      </c>
      <c r="U17" s="124">
        <v>4.8099999999999996</v>
      </c>
      <c r="V17" s="123">
        <v>4.91</v>
      </c>
      <c r="W17" s="123">
        <v>0.62</v>
      </c>
      <c r="X17" s="123">
        <v>11.04</v>
      </c>
      <c r="Y17" s="124">
        <v>11.66</v>
      </c>
      <c r="Z17" s="123">
        <v>0.28000000000000003</v>
      </c>
      <c r="AA17" s="123">
        <v>7.54</v>
      </c>
      <c r="AB17" s="124">
        <v>7.82</v>
      </c>
      <c r="AC17" s="123">
        <v>1.76</v>
      </c>
      <c r="AD17" s="123">
        <v>3.85</v>
      </c>
      <c r="AE17" s="124">
        <v>5.61</v>
      </c>
      <c r="AF17" s="123">
        <v>2.0299999999999998</v>
      </c>
      <c r="AG17" s="123">
        <v>12.24</v>
      </c>
      <c r="AH17" s="124">
        <v>14.27</v>
      </c>
      <c r="AI17" s="123">
        <v>0.74</v>
      </c>
      <c r="AJ17" s="123">
        <v>16.22</v>
      </c>
      <c r="AK17" s="124">
        <v>16.96</v>
      </c>
      <c r="AL17" s="123">
        <v>1.19</v>
      </c>
      <c r="AM17" s="123">
        <v>6.46</v>
      </c>
      <c r="AN17" s="124">
        <v>7.65</v>
      </c>
      <c r="AO17" s="123">
        <v>6.22</v>
      </c>
      <c r="AP17" s="123">
        <v>5.54</v>
      </c>
      <c r="AQ17" s="124">
        <v>11.76</v>
      </c>
      <c r="AR17" s="123">
        <v>9.07</v>
      </c>
      <c r="AS17" s="123">
        <v>14.99</v>
      </c>
      <c r="AT17" s="124">
        <v>24.06</v>
      </c>
      <c r="AU17" s="123">
        <v>5.04</v>
      </c>
      <c r="AV17" s="123">
        <v>13.15</v>
      </c>
      <c r="AW17" s="124">
        <v>18.190000000000001</v>
      </c>
      <c r="AX17" s="123">
        <v>41.79</v>
      </c>
      <c r="AY17" s="123">
        <v>21.51</v>
      </c>
      <c r="AZ17" s="124">
        <v>63.3</v>
      </c>
      <c r="BA17" s="123">
        <v>92.59</v>
      </c>
      <c r="BB17" s="123">
        <v>27.57</v>
      </c>
      <c r="BC17" s="124">
        <v>120.16</v>
      </c>
      <c r="BD17" s="123">
        <v>2.5499999999999998</v>
      </c>
      <c r="BE17" s="123">
        <v>29.9</v>
      </c>
      <c r="BF17" s="124">
        <v>32.450000000000003</v>
      </c>
      <c r="BG17" s="123">
        <v>18.23</v>
      </c>
      <c r="BH17" s="123">
        <v>19.190000000000001</v>
      </c>
      <c r="BI17" s="124">
        <v>37.42</v>
      </c>
      <c r="BJ17" s="123">
        <v>12.69</v>
      </c>
      <c r="BK17" s="123">
        <v>58.67</v>
      </c>
      <c r="BL17" s="124">
        <v>71.36</v>
      </c>
      <c r="BM17" s="123">
        <v>12.12</v>
      </c>
      <c r="BN17" s="123">
        <v>37.61</v>
      </c>
      <c r="BO17" s="124">
        <v>49.73</v>
      </c>
      <c r="BP17" s="123">
        <v>18.18</v>
      </c>
      <c r="BQ17" s="123">
        <v>69.569999999999993</v>
      </c>
      <c r="BR17" s="124">
        <v>87.75</v>
      </c>
      <c r="BS17" s="123">
        <v>21.72</v>
      </c>
      <c r="BT17" s="123">
        <v>62.32</v>
      </c>
      <c r="BU17" s="124">
        <v>84.04</v>
      </c>
      <c r="BV17" s="123">
        <v>53.23</v>
      </c>
      <c r="BW17" s="123">
        <v>83.98</v>
      </c>
      <c r="BX17" s="124">
        <v>137.21</v>
      </c>
      <c r="BY17" s="123">
        <v>52.31</v>
      </c>
      <c r="BZ17" s="123">
        <v>78.260000000000005</v>
      </c>
      <c r="CA17" s="124">
        <v>130.57</v>
      </c>
      <c r="CB17" s="123">
        <v>39.82</v>
      </c>
      <c r="CC17" s="123">
        <v>57.54</v>
      </c>
      <c r="CD17" s="124">
        <v>97.36</v>
      </c>
      <c r="CE17" s="123">
        <v>61.14</v>
      </c>
      <c r="CF17" s="123">
        <v>56.28</v>
      </c>
      <c r="CG17" s="124">
        <v>117.42</v>
      </c>
      <c r="CH17" s="123">
        <v>132.9</v>
      </c>
      <c r="CI17" s="123">
        <v>34.07</v>
      </c>
      <c r="CJ17" s="124">
        <v>166.97</v>
      </c>
      <c r="CK17" s="123">
        <v>21.4</v>
      </c>
      <c r="CL17" s="123">
        <v>84.56</v>
      </c>
      <c r="CM17" s="124">
        <v>105.96</v>
      </c>
      <c r="CN17" s="123">
        <v>19.68</v>
      </c>
      <c r="CO17" s="123">
        <v>109.37</v>
      </c>
      <c r="CP17" s="124">
        <v>129.05000000000001</v>
      </c>
      <c r="CQ17" s="123">
        <v>56.49</v>
      </c>
      <c r="CR17" s="123">
        <v>149.82</v>
      </c>
      <c r="CS17" s="124">
        <v>206.31</v>
      </c>
      <c r="CT17" s="123">
        <v>4.7300000000000004</v>
      </c>
      <c r="CU17" s="123">
        <v>188.54</v>
      </c>
      <c r="CV17" s="124">
        <v>193.27</v>
      </c>
      <c r="CW17" s="123">
        <v>11.24</v>
      </c>
      <c r="CX17" s="123">
        <v>270.87</v>
      </c>
      <c r="CY17" s="124">
        <v>282.11</v>
      </c>
      <c r="CZ17" s="123">
        <v>89.75</v>
      </c>
      <c r="DA17" s="123">
        <v>190.41</v>
      </c>
      <c r="DB17" s="124">
        <v>280.16000000000003</v>
      </c>
      <c r="DC17" s="123">
        <v>89.14</v>
      </c>
      <c r="DD17" s="123">
        <v>90.19</v>
      </c>
      <c r="DE17" s="124">
        <v>179.34</v>
      </c>
    </row>
    <row r="18" spans="1:109" ht="10.199999999999999" customHeight="1" x14ac:dyDescent="0.25">
      <c r="A18" s="122" t="s">
        <v>275</v>
      </c>
      <c r="B18" s="123">
        <v>0.33</v>
      </c>
      <c r="C18" s="123">
        <v>0.65</v>
      </c>
      <c r="D18" s="124">
        <v>0.98</v>
      </c>
      <c r="E18" s="123">
        <v>0.97</v>
      </c>
      <c r="F18" s="127">
        <v>0.48</v>
      </c>
      <c r="G18" s="128">
        <v>1.45</v>
      </c>
      <c r="H18" s="125">
        <v>3.37</v>
      </c>
      <c r="I18" s="127">
        <v>1.72</v>
      </c>
      <c r="J18" s="124">
        <v>5.09</v>
      </c>
      <c r="K18" s="123">
        <v>5.97</v>
      </c>
      <c r="L18" s="123">
        <v>0.47</v>
      </c>
      <c r="M18" s="124">
        <v>6.44</v>
      </c>
      <c r="N18" s="123">
        <v>3.11</v>
      </c>
      <c r="O18" s="127">
        <v>0.26</v>
      </c>
      <c r="P18" s="124">
        <v>3.37</v>
      </c>
      <c r="Q18" s="125">
        <v>2.88</v>
      </c>
      <c r="R18" s="123">
        <v>0.71</v>
      </c>
      <c r="S18" s="128">
        <v>3.59</v>
      </c>
      <c r="T18" s="131">
        <v>12.69</v>
      </c>
      <c r="U18" s="131">
        <v>0.82</v>
      </c>
      <c r="V18" s="131">
        <v>13.51</v>
      </c>
      <c r="W18" s="123">
        <v>19.100000000000001</v>
      </c>
      <c r="X18" s="123">
        <v>2.02</v>
      </c>
      <c r="Y18" s="124">
        <v>21.12</v>
      </c>
      <c r="Z18" s="123">
        <v>8.4700000000000006</v>
      </c>
      <c r="AA18" s="123">
        <v>3.1</v>
      </c>
      <c r="AB18" s="124">
        <v>11.57</v>
      </c>
      <c r="AC18" s="123">
        <v>12.14</v>
      </c>
      <c r="AD18" s="123">
        <v>1.44</v>
      </c>
      <c r="AE18" s="124">
        <v>13.58</v>
      </c>
      <c r="AF18" s="123">
        <v>8.75</v>
      </c>
      <c r="AG18" s="123">
        <v>2.41</v>
      </c>
      <c r="AH18" s="124">
        <v>11.16</v>
      </c>
      <c r="AI18" s="123">
        <v>9.3000000000000007</v>
      </c>
      <c r="AJ18" s="123">
        <v>0.45</v>
      </c>
      <c r="AK18" s="124">
        <v>9.75</v>
      </c>
      <c r="AL18" s="123">
        <v>9.91</v>
      </c>
      <c r="AM18" s="123">
        <v>2.66</v>
      </c>
      <c r="AN18" s="124">
        <v>12.57</v>
      </c>
      <c r="AO18" s="123">
        <v>12.56</v>
      </c>
      <c r="AP18" s="123">
        <v>4.41</v>
      </c>
      <c r="AQ18" s="124">
        <v>16.97</v>
      </c>
      <c r="AR18" s="123">
        <v>37.04</v>
      </c>
      <c r="AS18" s="123">
        <v>65.06</v>
      </c>
      <c r="AT18" s="124">
        <v>102.1</v>
      </c>
      <c r="AU18" s="123">
        <v>9.75</v>
      </c>
      <c r="AV18" s="123">
        <v>16.09</v>
      </c>
      <c r="AW18" s="124">
        <v>25.84</v>
      </c>
      <c r="AX18" s="123">
        <v>5</v>
      </c>
      <c r="AY18" s="123">
        <v>12.15</v>
      </c>
      <c r="AZ18" s="124">
        <v>17.149999999999999</v>
      </c>
      <c r="BA18" s="123">
        <v>36.9</v>
      </c>
      <c r="BB18" s="123">
        <v>11.84</v>
      </c>
      <c r="BC18" s="124">
        <v>48.74</v>
      </c>
      <c r="BD18" s="123">
        <v>30.02</v>
      </c>
      <c r="BE18" s="123" t="s">
        <v>294</v>
      </c>
      <c r="BF18" s="124">
        <v>30.02</v>
      </c>
      <c r="BG18" s="123">
        <v>24</v>
      </c>
      <c r="BH18" s="123">
        <v>33.08</v>
      </c>
      <c r="BI18" s="124">
        <v>57.08</v>
      </c>
      <c r="BJ18" s="123">
        <v>6.69</v>
      </c>
      <c r="BK18" s="123">
        <v>30.5</v>
      </c>
      <c r="BL18" s="124">
        <v>37.19</v>
      </c>
      <c r="BM18" s="123">
        <v>22.98</v>
      </c>
      <c r="BN18" s="123">
        <v>29.29</v>
      </c>
      <c r="BO18" s="124">
        <v>52.27</v>
      </c>
      <c r="BP18" s="123">
        <v>55.78</v>
      </c>
      <c r="BQ18" s="123">
        <v>49.53</v>
      </c>
      <c r="BR18" s="124">
        <v>105.31</v>
      </c>
      <c r="BS18" s="123">
        <v>110.74</v>
      </c>
      <c r="BT18" s="123">
        <v>79.599999999999994</v>
      </c>
      <c r="BU18" s="124">
        <v>190.34</v>
      </c>
      <c r="BV18" s="123">
        <v>66.3</v>
      </c>
      <c r="BW18" s="123">
        <v>74.849999999999994</v>
      </c>
      <c r="BX18" s="124">
        <v>141.15</v>
      </c>
      <c r="BY18" s="123">
        <v>58.83</v>
      </c>
      <c r="BZ18" s="123">
        <v>129.97999999999999</v>
      </c>
      <c r="CA18" s="124">
        <v>188.81</v>
      </c>
      <c r="CB18" s="123">
        <v>81.2</v>
      </c>
      <c r="CC18" s="123">
        <v>64.11</v>
      </c>
      <c r="CD18" s="124">
        <v>145.31</v>
      </c>
      <c r="CE18" s="123">
        <v>85.01</v>
      </c>
      <c r="CF18" s="123">
        <v>62.02</v>
      </c>
      <c r="CG18" s="124">
        <v>147.03</v>
      </c>
      <c r="CH18" s="123">
        <v>103</v>
      </c>
      <c r="CI18" s="123">
        <v>308.64999999999998</v>
      </c>
      <c r="CJ18" s="124">
        <v>411.65</v>
      </c>
      <c r="CK18" s="123">
        <v>157.59</v>
      </c>
      <c r="CL18" s="123">
        <v>235.92</v>
      </c>
      <c r="CM18" s="124">
        <v>393.51</v>
      </c>
      <c r="CN18" s="123">
        <v>203.32</v>
      </c>
      <c r="CO18" s="123">
        <v>126.72</v>
      </c>
      <c r="CP18" s="124">
        <v>330.04</v>
      </c>
      <c r="CQ18" s="123">
        <v>374.63</v>
      </c>
      <c r="CR18" s="123">
        <v>104.27</v>
      </c>
      <c r="CS18" s="124">
        <v>478.9</v>
      </c>
      <c r="CT18" s="123">
        <v>408.37</v>
      </c>
      <c r="CU18" s="123">
        <v>94.51</v>
      </c>
      <c r="CV18" s="124">
        <v>502.88</v>
      </c>
      <c r="CW18" s="123">
        <v>624.61</v>
      </c>
      <c r="CX18" s="123">
        <v>151.72</v>
      </c>
      <c r="CY18" s="124">
        <v>776.33</v>
      </c>
      <c r="CZ18" s="123">
        <v>1019.05</v>
      </c>
      <c r="DA18" s="123">
        <v>167.84</v>
      </c>
      <c r="DB18" s="124">
        <v>1186.8900000000001</v>
      </c>
      <c r="DC18" s="123">
        <v>1488.23</v>
      </c>
      <c r="DD18" s="123">
        <v>269.8</v>
      </c>
      <c r="DE18" s="124">
        <v>1758.03</v>
      </c>
    </row>
    <row r="19" spans="1:109" ht="10.199999999999999" customHeight="1" x14ac:dyDescent="0.25">
      <c r="A19" s="130" t="s">
        <v>276</v>
      </c>
      <c r="B19" s="131">
        <v>0.15</v>
      </c>
      <c r="C19" s="131">
        <v>0</v>
      </c>
      <c r="D19" s="131">
        <v>0.15</v>
      </c>
      <c r="E19" s="131">
        <v>0.24</v>
      </c>
      <c r="F19" s="132">
        <v>0</v>
      </c>
      <c r="G19" s="132">
        <v>0.24</v>
      </c>
      <c r="H19" s="133">
        <v>0.16</v>
      </c>
      <c r="I19" s="132">
        <v>0</v>
      </c>
      <c r="J19" s="131">
        <v>0.16</v>
      </c>
      <c r="K19" s="131">
        <v>0.31</v>
      </c>
      <c r="L19" s="131">
        <v>0</v>
      </c>
      <c r="M19" s="131">
        <v>0.31</v>
      </c>
      <c r="N19" s="131">
        <v>1.05</v>
      </c>
      <c r="O19" s="132">
        <v>0</v>
      </c>
      <c r="P19" s="131">
        <v>1.05</v>
      </c>
      <c r="Q19" s="133">
        <v>2.35</v>
      </c>
      <c r="R19" s="131">
        <v>0</v>
      </c>
      <c r="S19" s="132">
        <v>2.35</v>
      </c>
      <c r="T19" s="135">
        <v>1.35</v>
      </c>
      <c r="U19" s="135">
        <v>0</v>
      </c>
      <c r="V19" s="135">
        <v>1.35</v>
      </c>
      <c r="W19" s="131">
        <v>0.33</v>
      </c>
      <c r="X19" s="131">
        <v>0.09</v>
      </c>
      <c r="Y19" s="131">
        <v>0.42</v>
      </c>
      <c r="Z19" s="131">
        <v>0.35</v>
      </c>
      <c r="AA19" s="131">
        <v>0</v>
      </c>
      <c r="AB19" s="131">
        <v>0.35</v>
      </c>
      <c r="AC19" s="131">
        <v>1.1599999999999999</v>
      </c>
      <c r="AD19" s="131">
        <v>1.5</v>
      </c>
      <c r="AE19" s="131">
        <v>2.66</v>
      </c>
      <c r="AF19" s="131">
        <v>0.95</v>
      </c>
      <c r="AG19" s="131">
        <v>0</v>
      </c>
      <c r="AH19" s="131">
        <v>0.95</v>
      </c>
      <c r="AI19" s="131">
        <v>1.4</v>
      </c>
      <c r="AJ19" s="131">
        <v>2.0299999999999998</v>
      </c>
      <c r="AK19" s="131">
        <v>3.43</v>
      </c>
      <c r="AL19" s="131">
        <v>8.2899999999999991</v>
      </c>
      <c r="AM19" s="131">
        <v>0.67</v>
      </c>
      <c r="AN19" s="131">
        <v>8.9600000000000009</v>
      </c>
      <c r="AO19" s="131">
        <v>3.81</v>
      </c>
      <c r="AP19" s="131">
        <v>0.56999999999999995</v>
      </c>
      <c r="AQ19" s="131">
        <v>4.38</v>
      </c>
      <c r="AR19" s="131">
        <v>3.94</v>
      </c>
      <c r="AS19" s="131">
        <v>0.65</v>
      </c>
      <c r="AT19" s="131">
        <v>4.59</v>
      </c>
      <c r="AU19" s="131">
        <v>4.08</v>
      </c>
      <c r="AV19" s="131">
        <v>6.16</v>
      </c>
      <c r="AW19" s="131">
        <v>10.24</v>
      </c>
      <c r="AX19" s="131">
        <v>0.4</v>
      </c>
      <c r="AY19" s="131" t="s">
        <v>294</v>
      </c>
      <c r="AZ19" s="131">
        <v>0.4</v>
      </c>
      <c r="BA19" s="131">
        <v>0.41</v>
      </c>
      <c r="BB19" s="131" t="s">
        <v>294</v>
      </c>
      <c r="BC19" s="131">
        <v>0.41</v>
      </c>
      <c r="BD19" s="131">
        <v>1.01</v>
      </c>
      <c r="BE19" s="131" t="s">
        <v>294</v>
      </c>
      <c r="BF19" s="131">
        <v>1.01</v>
      </c>
      <c r="BG19" s="131">
        <v>5.17</v>
      </c>
      <c r="BH19" s="131">
        <v>0</v>
      </c>
      <c r="BI19" s="131">
        <v>5.17</v>
      </c>
      <c r="BJ19" s="131">
        <v>2.4300000000000002</v>
      </c>
      <c r="BK19" s="131">
        <v>16.03</v>
      </c>
      <c r="BL19" s="131">
        <v>18.46</v>
      </c>
      <c r="BM19" s="131">
        <v>1.1499999999999999</v>
      </c>
      <c r="BN19" s="131">
        <v>0</v>
      </c>
      <c r="BO19" s="131">
        <v>1.1499999999999999</v>
      </c>
      <c r="BP19" s="131" t="s">
        <v>294</v>
      </c>
      <c r="BQ19" s="131" t="s">
        <v>294</v>
      </c>
      <c r="BR19" s="131" t="s">
        <v>294</v>
      </c>
      <c r="BS19" s="131">
        <v>1.81</v>
      </c>
      <c r="BT19" s="131">
        <v>4.37</v>
      </c>
      <c r="BU19" s="131">
        <v>6.18</v>
      </c>
      <c r="BV19" s="131">
        <v>6.19</v>
      </c>
      <c r="BW19" s="131">
        <v>0.04</v>
      </c>
      <c r="BX19" s="131">
        <v>6.23</v>
      </c>
      <c r="BY19" s="131">
        <v>0.81</v>
      </c>
      <c r="BZ19" s="131">
        <v>0</v>
      </c>
      <c r="CA19" s="131">
        <v>0.81</v>
      </c>
      <c r="CB19" s="131">
        <v>13.88</v>
      </c>
      <c r="CC19" s="131" t="s">
        <v>294</v>
      </c>
      <c r="CD19" s="131">
        <v>13.88</v>
      </c>
      <c r="CE19" s="131">
        <v>0.1</v>
      </c>
      <c r="CF19" s="131">
        <v>21.03</v>
      </c>
      <c r="CG19" s="131">
        <v>21.13</v>
      </c>
      <c r="CH19" s="131">
        <v>2.75</v>
      </c>
      <c r="CI19" s="131">
        <v>0.76</v>
      </c>
      <c r="CJ19" s="131">
        <v>3.51</v>
      </c>
      <c r="CK19" s="131">
        <v>32.89</v>
      </c>
      <c r="CL19" s="131">
        <v>0.2</v>
      </c>
      <c r="CM19" s="131">
        <v>33.090000000000003</v>
      </c>
      <c r="CN19" s="131">
        <v>62.4</v>
      </c>
      <c r="CO19" s="131">
        <v>67.16</v>
      </c>
      <c r="CP19" s="131">
        <v>129.56</v>
      </c>
      <c r="CQ19" s="131">
        <v>17.309999999999999</v>
      </c>
      <c r="CR19" s="131" t="s">
        <v>286</v>
      </c>
      <c r="CS19" s="131">
        <v>17.309999999999999</v>
      </c>
      <c r="CT19" s="131">
        <v>46</v>
      </c>
      <c r="CU19" s="131" t="s">
        <v>286</v>
      </c>
      <c r="CV19" s="131">
        <v>46</v>
      </c>
      <c r="CW19" s="131">
        <v>287.85000000000002</v>
      </c>
      <c r="CX19" s="131">
        <v>2.79</v>
      </c>
      <c r="CY19" s="131">
        <v>290.64</v>
      </c>
      <c r="CZ19" s="131">
        <v>149</v>
      </c>
      <c r="DA19" s="131"/>
      <c r="DB19" s="131">
        <v>149</v>
      </c>
      <c r="DC19" s="131">
        <v>270.56</v>
      </c>
      <c r="DD19" s="131">
        <v>111.54</v>
      </c>
      <c r="DE19" s="131">
        <v>382.1</v>
      </c>
    </row>
    <row r="20" spans="1:109" ht="10.199999999999999" customHeight="1" x14ac:dyDescent="0.25">
      <c r="A20" s="134" t="s">
        <v>277</v>
      </c>
      <c r="B20" s="135">
        <v>35.97</v>
      </c>
      <c r="C20" s="135">
        <v>14.59</v>
      </c>
      <c r="D20" s="135">
        <v>50.56</v>
      </c>
      <c r="E20" s="135">
        <v>39.28</v>
      </c>
      <c r="F20" s="136">
        <v>16.43</v>
      </c>
      <c r="G20" s="136">
        <v>55.71</v>
      </c>
      <c r="H20" s="136">
        <v>46.66</v>
      </c>
      <c r="I20" s="136">
        <v>38.18</v>
      </c>
      <c r="J20" s="135">
        <v>84.84</v>
      </c>
      <c r="K20" s="135">
        <v>59.94</v>
      </c>
      <c r="L20" s="135">
        <v>39.01</v>
      </c>
      <c r="M20" s="135">
        <v>98.95</v>
      </c>
      <c r="N20" s="135">
        <v>80.56</v>
      </c>
      <c r="O20" s="136">
        <v>53.49</v>
      </c>
      <c r="P20" s="135">
        <v>134.05000000000001</v>
      </c>
      <c r="Q20" s="136">
        <v>86.88</v>
      </c>
      <c r="R20" s="135">
        <v>69.34</v>
      </c>
      <c r="S20" s="136">
        <v>156.22</v>
      </c>
      <c r="T20" s="120">
        <v>99.33</v>
      </c>
      <c r="U20" s="120">
        <v>72.989999999999995</v>
      </c>
      <c r="V20" s="120">
        <v>172.32</v>
      </c>
      <c r="W20" s="135">
        <v>109.01</v>
      </c>
      <c r="X20" s="135">
        <v>98.87</v>
      </c>
      <c r="Y20" s="135">
        <v>207.88</v>
      </c>
      <c r="Z20" s="135">
        <v>87.66</v>
      </c>
      <c r="AA20" s="135">
        <v>167.09</v>
      </c>
      <c r="AB20" s="135">
        <v>254.75</v>
      </c>
      <c r="AC20" s="135">
        <v>92.35</v>
      </c>
      <c r="AD20" s="135">
        <v>175.3</v>
      </c>
      <c r="AE20" s="135">
        <v>267.64999999999998</v>
      </c>
      <c r="AF20" s="135">
        <v>112.05</v>
      </c>
      <c r="AG20" s="135">
        <v>237.11</v>
      </c>
      <c r="AH20" s="135">
        <v>349.16</v>
      </c>
      <c r="AI20" s="135">
        <v>95.25</v>
      </c>
      <c r="AJ20" s="135">
        <v>236.19</v>
      </c>
      <c r="AK20" s="135">
        <v>331.44</v>
      </c>
      <c r="AL20" s="135">
        <v>198.42</v>
      </c>
      <c r="AM20" s="135">
        <v>309.43</v>
      </c>
      <c r="AN20" s="135">
        <v>507.85</v>
      </c>
      <c r="AO20" s="135">
        <v>147.82</v>
      </c>
      <c r="AP20" s="135">
        <v>418.87</v>
      </c>
      <c r="AQ20" s="135">
        <v>566.69000000000005</v>
      </c>
      <c r="AR20" s="135">
        <v>179.88</v>
      </c>
      <c r="AS20" s="135">
        <v>462.83</v>
      </c>
      <c r="AT20" s="135">
        <v>642.71</v>
      </c>
      <c r="AU20" s="135">
        <v>163</v>
      </c>
      <c r="AV20" s="135">
        <v>436</v>
      </c>
      <c r="AW20" s="135">
        <v>599</v>
      </c>
      <c r="AX20" s="135">
        <v>153.1</v>
      </c>
      <c r="AY20" s="135" t="s">
        <v>295</v>
      </c>
      <c r="AZ20" s="135">
        <v>780.04</v>
      </c>
      <c r="BA20" s="135">
        <v>327.39</v>
      </c>
      <c r="BB20" s="135" t="s">
        <v>296</v>
      </c>
      <c r="BC20" s="135">
        <v>923.56</v>
      </c>
      <c r="BD20" s="135">
        <v>239.36</v>
      </c>
      <c r="BE20" s="135">
        <v>916.35</v>
      </c>
      <c r="BF20" s="135">
        <v>1155.71</v>
      </c>
      <c r="BG20" s="135">
        <v>393.71</v>
      </c>
      <c r="BH20" s="135">
        <v>731.23</v>
      </c>
      <c r="BI20" s="135">
        <v>1124.94</v>
      </c>
      <c r="BJ20" s="135">
        <v>482.51</v>
      </c>
      <c r="BK20" s="135">
        <v>946.39</v>
      </c>
      <c r="BL20" s="135">
        <v>1428.9</v>
      </c>
      <c r="BM20" s="135">
        <v>598.83000000000004</v>
      </c>
      <c r="BN20" s="135">
        <v>904.36</v>
      </c>
      <c r="BO20" s="135">
        <v>1503.19</v>
      </c>
      <c r="BP20" s="135">
        <v>540.26</v>
      </c>
      <c r="BQ20" s="135">
        <v>1105.45</v>
      </c>
      <c r="BR20" s="135">
        <v>1645.71</v>
      </c>
      <c r="BS20" s="135">
        <v>433.66</v>
      </c>
      <c r="BT20" s="135">
        <v>1185.24</v>
      </c>
      <c r="BU20" s="135">
        <v>1618.9</v>
      </c>
      <c r="BV20" s="135">
        <v>571.16999999999996</v>
      </c>
      <c r="BW20" s="135">
        <v>1181.22</v>
      </c>
      <c r="BX20" s="135">
        <v>1752.39</v>
      </c>
      <c r="BY20" s="135">
        <v>675.34</v>
      </c>
      <c r="BZ20" s="135">
        <v>1204.4000000000001</v>
      </c>
      <c r="CA20" s="135">
        <v>1879.74</v>
      </c>
      <c r="CB20" s="135">
        <v>668.62</v>
      </c>
      <c r="CC20" s="135">
        <v>769.86</v>
      </c>
      <c r="CD20" s="135">
        <v>1438.48</v>
      </c>
      <c r="CE20" s="135">
        <v>1133.9100000000001</v>
      </c>
      <c r="CF20" s="135">
        <v>454.64</v>
      </c>
      <c r="CG20" s="135">
        <v>1588.55</v>
      </c>
      <c r="CH20" s="135">
        <v>1128.3399999999999</v>
      </c>
      <c r="CI20" s="135">
        <v>762.9</v>
      </c>
      <c r="CJ20" s="135">
        <v>1891.24</v>
      </c>
      <c r="CK20" s="135">
        <v>1439.12</v>
      </c>
      <c r="CL20" s="135">
        <v>926.61</v>
      </c>
      <c r="CM20" s="135">
        <v>2365.73</v>
      </c>
      <c r="CN20" s="135">
        <v>1388.75</v>
      </c>
      <c r="CO20" s="135">
        <v>821.44</v>
      </c>
      <c r="CP20" s="135">
        <v>2210.19</v>
      </c>
      <c r="CQ20" s="135">
        <v>1580.08</v>
      </c>
      <c r="CR20" s="135">
        <v>1005.35</v>
      </c>
      <c r="CS20" s="135">
        <v>2585.4299999999998</v>
      </c>
      <c r="CT20" s="135">
        <v>2032.07</v>
      </c>
      <c r="CU20" s="135">
        <v>897.99</v>
      </c>
      <c r="CV20" s="135">
        <v>2930.05</v>
      </c>
      <c r="CW20" s="135">
        <v>2638.28</v>
      </c>
      <c r="CX20" s="135">
        <v>996.89</v>
      </c>
      <c r="CY20" s="135">
        <v>3635.17</v>
      </c>
      <c r="CZ20" s="135">
        <v>3854.6</v>
      </c>
      <c r="DA20" s="135">
        <v>1122.3399999999999</v>
      </c>
      <c r="DB20" s="135">
        <v>4976.9399999999996</v>
      </c>
      <c r="DC20" s="135">
        <v>4592.22</v>
      </c>
      <c r="DD20" s="135">
        <v>1207.56</v>
      </c>
      <c r="DE20" s="135">
        <v>5799.78</v>
      </c>
    </row>
    <row r="21" spans="1:109" ht="8.25" customHeight="1" x14ac:dyDescent="0.25">
      <c r="A21" s="200" t="s">
        <v>278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</row>
  </sheetData>
  <mergeCells count="40">
    <mergeCell ref="DC2:DE2"/>
    <mergeCell ref="BV2:BX2"/>
    <mergeCell ref="BY2:CA2"/>
    <mergeCell ref="CB2:CD2"/>
    <mergeCell ref="CE2:CG2"/>
    <mergeCell ref="CH2:CJ2"/>
    <mergeCell ref="CK2:CM2"/>
    <mergeCell ref="CN2:CP2"/>
    <mergeCell ref="CQ2:CS2"/>
    <mergeCell ref="CT2:CV2"/>
    <mergeCell ref="CW2:CY2"/>
    <mergeCell ref="CZ2:DB2"/>
    <mergeCell ref="BS2:BU2"/>
    <mergeCell ref="AL2:AN2"/>
    <mergeCell ref="AO2:AQ2"/>
    <mergeCell ref="AR2:AT2"/>
    <mergeCell ref="AU2:AW2"/>
    <mergeCell ref="AX2:AZ2"/>
    <mergeCell ref="BA2:BC2"/>
    <mergeCell ref="BD2:BF2"/>
    <mergeCell ref="BG2:BI2"/>
    <mergeCell ref="BJ2:BL2"/>
    <mergeCell ref="BM2:BO2"/>
    <mergeCell ref="BP2:BR2"/>
    <mergeCell ref="A21:W21"/>
    <mergeCell ref="W2:Y2"/>
    <mergeCell ref="Z2:AB2"/>
    <mergeCell ref="AC2:AE2"/>
    <mergeCell ref="AF2:AH2"/>
    <mergeCell ref="AI2:AK2"/>
    <mergeCell ref="A1:T1"/>
    <mergeCell ref="U1:W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B1" zoomScale="85" zoomScaleNormal="85" zoomScaleSheetLayoutView="93" workbookViewId="0">
      <selection activeCell="O15" sqref="O15"/>
    </sheetView>
  </sheetViews>
  <sheetFormatPr defaultColWidth="10.109375" defaultRowHeight="13.2" x14ac:dyDescent="0.25"/>
  <cols>
    <col min="1" max="1" width="64.33203125" style="92" bestFit="1" customWidth="1"/>
    <col min="2" max="10" width="15.44140625" style="92" customWidth="1"/>
    <col min="11" max="11" width="15.44140625" style="92" hidden="1" customWidth="1"/>
    <col min="12" max="12" width="15.44140625" style="92" customWidth="1"/>
    <col min="13" max="255" width="10.109375" style="92"/>
    <col min="256" max="256" width="64.33203125" style="92" bestFit="1" customWidth="1"/>
    <col min="257" max="265" width="15.44140625" style="92" customWidth="1"/>
    <col min="266" max="266" width="0" style="92" hidden="1" customWidth="1"/>
    <col min="267" max="268" width="15.44140625" style="92" customWidth="1"/>
    <col min="269" max="511" width="10.109375" style="92"/>
    <col min="512" max="512" width="64.33203125" style="92" bestFit="1" customWidth="1"/>
    <col min="513" max="521" width="15.44140625" style="92" customWidth="1"/>
    <col min="522" max="522" width="0" style="92" hidden="1" customWidth="1"/>
    <col min="523" max="524" width="15.44140625" style="92" customWidth="1"/>
    <col min="525" max="767" width="10.109375" style="92"/>
    <col min="768" max="768" width="64.33203125" style="92" bestFit="1" customWidth="1"/>
    <col min="769" max="777" width="15.44140625" style="92" customWidth="1"/>
    <col min="778" max="778" width="0" style="92" hidden="1" customWidth="1"/>
    <col min="779" max="780" width="15.44140625" style="92" customWidth="1"/>
    <col min="781" max="1023" width="10.109375" style="92"/>
    <col min="1024" max="1024" width="64.33203125" style="92" bestFit="1" customWidth="1"/>
    <col min="1025" max="1033" width="15.44140625" style="92" customWidth="1"/>
    <col min="1034" max="1034" width="0" style="92" hidden="1" customWidth="1"/>
    <col min="1035" max="1036" width="15.44140625" style="92" customWidth="1"/>
    <col min="1037" max="1279" width="10.109375" style="92"/>
    <col min="1280" max="1280" width="64.33203125" style="92" bestFit="1" customWidth="1"/>
    <col min="1281" max="1289" width="15.44140625" style="92" customWidth="1"/>
    <col min="1290" max="1290" width="0" style="92" hidden="1" customWidth="1"/>
    <col min="1291" max="1292" width="15.44140625" style="92" customWidth="1"/>
    <col min="1293" max="1535" width="10.109375" style="92"/>
    <col min="1536" max="1536" width="64.33203125" style="92" bestFit="1" customWidth="1"/>
    <col min="1537" max="1545" width="15.44140625" style="92" customWidth="1"/>
    <col min="1546" max="1546" width="0" style="92" hidden="1" customWidth="1"/>
    <col min="1547" max="1548" width="15.44140625" style="92" customWidth="1"/>
    <col min="1549" max="1791" width="10.109375" style="92"/>
    <col min="1792" max="1792" width="64.33203125" style="92" bestFit="1" customWidth="1"/>
    <col min="1793" max="1801" width="15.44140625" style="92" customWidth="1"/>
    <col min="1802" max="1802" width="0" style="92" hidden="1" customWidth="1"/>
    <col min="1803" max="1804" width="15.44140625" style="92" customWidth="1"/>
    <col min="1805" max="2047" width="10.109375" style="92"/>
    <col min="2048" max="2048" width="64.33203125" style="92" bestFit="1" customWidth="1"/>
    <col min="2049" max="2057" width="15.44140625" style="92" customWidth="1"/>
    <col min="2058" max="2058" width="0" style="92" hidden="1" customWidth="1"/>
    <col min="2059" max="2060" width="15.44140625" style="92" customWidth="1"/>
    <col min="2061" max="2303" width="10.109375" style="92"/>
    <col min="2304" max="2304" width="64.33203125" style="92" bestFit="1" customWidth="1"/>
    <col min="2305" max="2313" width="15.44140625" style="92" customWidth="1"/>
    <col min="2314" max="2314" width="0" style="92" hidden="1" customWidth="1"/>
    <col min="2315" max="2316" width="15.44140625" style="92" customWidth="1"/>
    <col min="2317" max="2559" width="10.109375" style="92"/>
    <col min="2560" max="2560" width="64.33203125" style="92" bestFit="1" customWidth="1"/>
    <col min="2561" max="2569" width="15.44140625" style="92" customWidth="1"/>
    <col min="2570" max="2570" width="0" style="92" hidden="1" customWidth="1"/>
    <col min="2571" max="2572" width="15.44140625" style="92" customWidth="1"/>
    <col min="2573" max="2815" width="10.109375" style="92"/>
    <col min="2816" max="2816" width="64.33203125" style="92" bestFit="1" customWidth="1"/>
    <col min="2817" max="2825" width="15.44140625" style="92" customWidth="1"/>
    <col min="2826" max="2826" width="0" style="92" hidden="1" customWidth="1"/>
    <col min="2827" max="2828" width="15.44140625" style="92" customWidth="1"/>
    <col min="2829" max="3071" width="10.109375" style="92"/>
    <col min="3072" max="3072" width="64.33203125" style="92" bestFit="1" customWidth="1"/>
    <col min="3073" max="3081" width="15.44140625" style="92" customWidth="1"/>
    <col min="3082" max="3082" width="0" style="92" hidden="1" customWidth="1"/>
    <col min="3083" max="3084" width="15.44140625" style="92" customWidth="1"/>
    <col min="3085" max="3327" width="10.109375" style="92"/>
    <col min="3328" max="3328" width="64.33203125" style="92" bestFit="1" customWidth="1"/>
    <col min="3329" max="3337" width="15.44140625" style="92" customWidth="1"/>
    <col min="3338" max="3338" width="0" style="92" hidden="1" customWidth="1"/>
    <col min="3339" max="3340" width="15.44140625" style="92" customWidth="1"/>
    <col min="3341" max="3583" width="10.109375" style="92"/>
    <col min="3584" max="3584" width="64.33203125" style="92" bestFit="1" customWidth="1"/>
    <col min="3585" max="3593" width="15.44140625" style="92" customWidth="1"/>
    <col min="3594" max="3594" width="0" style="92" hidden="1" customWidth="1"/>
    <col min="3595" max="3596" width="15.44140625" style="92" customWidth="1"/>
    <col min="3597" max="3839" width="10.109375" style="92"/>
    <col min="3840" max="3840" width="64.33203125" style="92" bestFit="1" customWidth="1"/>
    <col min="3841" max="3849" width="15.44140625" style="92" customWidth="1"/>
    <col min="3850" max="3850" width="0" style="92" hidden="1" customWidth="1"/>
    <col min="3851" max="3852" width="15.44140625" style="92" customWidth="1"/>
    <col min="3853" max="4095" width="10.109375" style="92"/>
    <col min="4096" max="4096" width="64.33203125" style="92" bestFit="1" customWidth="1"/>
    <col min="4097" max="4105" width="15.44140625" style="92" customWidth="1"/>
    <col min="4106" max="4106" width="0" style="92" hidden="1" customWidth="1"/>
    <col min="4107" max="4108" width="15.44140625" style="92" customWidth="1"/>
    <col min="4109" max="4351" width="10.109375" style="92"/>
    <col min="4352" max="4352" width="64.33203125" style="92" bestFit="1" customWidth="1"/>
    <col min="4353" max="4361" width="15.44140625" style="92" customWidth="1"/>
    <col min="4362" max="4362" width="0" style="92" hidden="1" customWidth="1"/>
    <col min="4363" max="4364" width="15.44140625" style="92" customWidth="1"/>
    <col min="4365" max="4607" width="10.109375" style="92"/>
    <col min="4608" max="4608" width="64.33203125" style="92" bestFit="1" customWidth="1"/>
    <col min="4609" max="4617" width="15.44140625" style="92" customWidth="1"/>
    <col min="4618" max="4618" width="0" style="92" hidden="1" customWidth="1"/>
    <col min="4619" max="4620" width="15.44140625" style="92" customWidth="1"/>
    <col min="4621" max="4863" width="10.109375" style="92"/>
    <col min="4864" max="4864" width="64.33203125" style="92" bestFit="1" customWidth="1"/>
    <col min="4865" max="4873" width="15.44140625" style="92" customWidth="1"/>
    <col min="4874" max="4874" width="0" style="92" hidden="1" customWidth="1"/>
    <col min="4875" max="4876" width="15.44140625" style="92" customWidth="1"/>
    <col min="4877" max="5119" width="10.109375" style="92"/>
    <col min="5120" max="5120" width="64.33203125" style="92" bestFit="1" customWidth="1"/>
    <col min="5121" max="5129" width="15.44140625" style="92" customWidth="1"/>
    <col min="5130" max="5130" width="0" style="92" hidden="1" customWidth="1"/>
    <col min="5131" max="5132" width="15.44140625" style="92" customWidth="1"/>
    <col min="5133" max="5375" width="10.109375" style="92"/>
    <col min="5376" max="5376" width="64.33203125" style="92" bestFit="1" customWidth="1"/>
    <col min="5377" max="5385" width="15.44140625" style="92" customWidth="1"/>
    <col min="5386" max="5386" width="0" style="92" hidden="1" customWidth="1"/>
    <col min="5387" max="5388" width="15.44140625" style="92" customWidth="1"/>
    <col min="5389" max="5631" width="10.109375" style="92"/>
    <col min="5632" max="5632" width="64.33203125" style="92" bestFit="1" customWidth="1"/>
    <col min="5633" max="5641" width="15.44140625" style="92" customWidth="1"/>
    <col min="5642" max="5642" width="0" style="92" hidden="1" customWidth="1"/>
    <col min="5643" max="5644" width="15.44140625" style="92" customWidth="1"/>
    <col min="5645" max="5887" width="10.109375" style="92"/>
    <col min="5888" max="5888" width="64.33203125" style="92" bestFit="1" customWidth="1"/>
    <col min="5889" max="5897" width="15.44140625" style="92" customWidth="1"/>
    <col min="5898" max="5898" width="0" style="92" hidden="1" customWidth="1"/>
    <col min="5899" max="5900" width="15.44140625" style="92" customWidth="1"/>
    <col min="5901" max="6143" width="10.109375" style="92"/>
    <col min="6144" max="6144" width="64.33203125" style="92" bestFit="1" customWidth="1"/>
    <col min="6145" max="6153" width="15.44140625" style="92" customWidth="1"/>
    <col min="6154" max="6154" width="0" style="92" hidden="1" customWidth="1"/>
    <col min="6155" max="6156" width="15.44140625" style="92" customWidth="1"/>
    <col min="6157" max="6399" width="10.109375" style="92"/>
    <col min="6400" max="6400" width="64.33203125" style="92" bestFit="1" customWidth="1"/>
    <col min="6401" max="6409" width="15.44140625" style="92" customWidth="1"/>
    <col min="6410" max="6410" width="0" style="92" hidden="1" customWidth="1"/>
    <col min="6411" max="6412" width="15.44140625" style="92" customWidth="1"/>
    <col min="6413" max="6655" width="10.109375" style="92"/>
    <col min="6656" max="6656" width="64.33203125" style="92" bestFit="1" customWidth="1"/>
    <col min="6657" max="6665" width="15.44140625" style="92" customWidth="1"/>
    <col min="6666" max="6666" width="0" style="92" hidden="1" customWidth="1"/>
    <col min="6667" max="6668" width="15.44140625" style="92" customWidth="1"/>
    <col min="6669" max="6911" width="10.109375" style="92"/>
    <col min="6912" max="6912" width="64.33203125" style="92" bestFit="1" customWidth="1"/>
    <col min="6913" max="6921" width="15.44140625" style="92" customWidth="1"/>
    <col min="6922" max="6922" width="0" style="92" hidden="1" customWidth="1"/>
    <col min="6923" max="6924" width="15.44140625" style="92" customWidth="1"/>
    <col min="6925" max="7167" width="10.109375" style="92"/>
    <col min="7168" max="7168" width="64.33203125" style="92" bestFit="1" customWidth="1"/>
    <col min="7169" max="7177" width="15.44140625" style="92" customWidth="1"/>
    <col min="7178" max="7178" width="0" style="92" hidden="1" customWidth="1"/>
    <col min="7179" max="7180" width="15.44140625" style="92" customWidth="1"/>
    <col min="7181" max="7423" width="10.109375" style="92"/>
    <col min="7424" max="7424" width="64.33203125" style="92" bestFit="1" customWidth="1"/>
    <col min="7425" max="7433" width="15.44140625" style="92" customWidth="1"/>
    <col min="7434" max="7434" width="0" style="92" hidden="1" customWidth="1"/>
    <col min="7435" max="7436" width="15.44140625" style="92" customWidth="1"/>
    <col min="7437" max="7679" width="10.109375" style="92"/>
    <col min="7680" max="7680" width="64.33203125" style="92" bestFit="1" customWidth="1"/>
    <col min="7681" max="7689" width="15.44140625" style="92" customWidth="1"/>
    <col min="7690" max="7690" width="0" style="92" hidden="1" customWidth="1"/>
    <col min="7691" max="7692" width="15.44140625" style="92" customWidth="1"/>
    <col min="7693" max="7935" width="10.109375" style="92"/>
    <col min="7936" max="7936" width="64.33203125" style="92" bestFit="1" customWidth="1"/>
    <col min="7937" max="7945" width="15.44140625" style="92" customWidth="1"/>
    <col min="7946" max="7946" width="0" style="92" hidden="1" customWidth="1"/>
    <col min="7947" max="7948" width="15.44140625" style="92" customWidth="1"/>
    <col min="7949" max="8191" width="10.109375" style="92"/>
    <col min="8192" max="8192" width="64.33203125" style="92" bestFit="1" customWidth="1"/>
    <col min="8193" max="8201" width="15.44140625" style="92" customWidth="1"/>
    <col min="8202" max="8202" width="0" style="92" hidden="1" customWidth="1"/>
    <col min="8203" max="8204" width="15.44140625" style="92" customWidth="1"/>
    <col min="8205" max="8447" width="10.109375" style="92"/>
    <col min="8448" max="8448" width="64.33203125" style="92" bestFit="1" customWidth="1"/>
    <col min="8449" max="8457" width="15.44140625" style="92" customWidth="1"/>
    <col min="8458" max="8458" width="0" style="92" hidden="1" customWidth="1"/>
    <col min="8459" max="8460" width="15.44140625" style="92" customWidth="1"/>
    <col min="8461" max="8703" width="10.109375" style="92"/>
    <col min="8704" max="8704" width="64.33203125" style="92" bestFit="1" customWidth="1"/>
    <col min="8705" max="8713" width="15.44140625" style="92" customWidth="1"/>
    <col min="8714" max="8714" width="0" style="92" hidden="1" customWidth="1"/>
    <col min="8715" max="8716" width="15.44140625" style="92" customWidth="1"/>
    <col min="8717" max="8959" width="10.109375" style="92"/>
    <col min="8960" max="8960" width="64.33203125" style="92" bestFit="1" customWidth="1"/>
    <col min="8961" max="8969" width="15.44140625" style="92" customWidth="1"/>
    <col min="8970" max="8970" width="0" style="92" hidden="1" customWidth="1"/>
    <col min="8971" max="8972" width="15.44140625" style="92" customWidth="1"/>
    <col min="8973" max="9215" width="10.109375" style="92"/>
    <col min="9216" max="9216" width="64.33203125" style="92" bestFit="1" customWidth="1"/>
    <col min="9217" max="9225" width="15.44140625" style="92" customWidth="1"/>
    <col min="9226" max="9226" width="0" style="92" hidden="1" customWidth="1"/>
    <col min="9227" max="9228" width="15.44140625" style="92" customWidth="1"/>
    <col min="9229" max="9471" width="10.109375" style="92"/>
    <col min="9472" max="9472" width="64.33203125" style="92" bestFit="1" customWidth="1"/>
    <col min="9473" max="9481" width="15.44140625" style="92" customWidth="1"/>
    <col min="9482" max="9482" width="0" style="92" hidden="1" customWidth="1"/>
    <col min="9483" max="9484" width="15.44140625" style="92" customWidth="1"/>
    <col min="9485" max="9727" width="10.109375" style="92"/>
    <col min="9728" max="9728" width="64.33203125" style="92" bestFit="1" customWidth="1"/>
    <col min="9729" max="9737" width="15.44140625" style="92" customWidth="1"/>
    <col min="9738" max="9738" width="0" style="92" hidden="1" customWidth="1"/>
    <col min="9739" max="9740" width="15.44140625" style="92" customWidth="1"/>
    <col min="9741" max="9983" width="10.109375" style="92"/>
    <col min="9984" max="9984" width="64.33203125" style="92" bestFit="1" customWidth="1"/>
    <col min="9985" max="9993" width="15.44140625" style="92" customWidth="1"/>
    <col min="9994" max="9994" width="0" style="92" hidden="1" customWidth="1"/>
    <col min="9995" max="9996" width="15.44140625" style="92" customWidth="1"/>
    <col min="9997" max="10239" width="10.109375" style="92"/>
    <col min="10240" max="10240" width="64.33203125" style="92" bestFit="1" customWidth="1"/>
    <col min="10241" max="10249" width="15.44140625" style="92" customWidth="1"/>
    <col min="10250" max="10250" width="0" style="92" hidden="1" customWidth="1"/>
    <col min="10251" max="10252" width="15.44140625" style="92" customWidth="1"/>
    <col min="10253" max="10495" width="10.109375" style="92"/>
    <col min="10496" max="10496" width="64.33203125" style="92" bestFit="1" customWidth="1"/>
    <col min="10497" max="10505" width="15.44140625" style="92" customWidth="1"/>
    <col min="10506" max="10506" width="0" style="92" hidden="1" customWidth="1"/>
    <col min="10507" max="10508" width="15.44140625" style="92" customWidth="1"/>
    <col min="10509" max="10751" width="10.109375" style="92"/>
    <col min="10752" max="10752" width="64.33203125" style="92" bestFit="1" customWidth="1"/>
    <col min="10753" max="10761" width="15.44140625" style="92" customWidth="1"/>
    <col min="10762" max="10762" width="0" style="92" hidden="1" customWidth="1"/>
    <col min="10763" max="10764" width="15.44140625" style="92" customWidth="1"/>
    <col min="10765" max="11007" width="10.109375" style="92"/>
    <col min="11008" max="11008" width="64.33203125" style="92" bestFit="1" customWidth="1"/>
    <col min="11009" max="11017" width="15.44140625" style="92" customWidth="1"/>
    <col min="11018" max="11018" width="0" style="92" hidden="1" customWidth="1"/>
    <col min="11019" max="11020" width="15.44140625" style="92" customWidth="1"/>
    <col min="11021" max="11263" width="10.109375" style="92"/>
    <col min="11264" max="11264" width="64.33203125" style="92" bestFit="1" customWidth="1"/>
    <col min="11265" max="11273" width="15.44140625" style="92" customWidth="1"/>
    <col min="11274" max="11274" width="0" style="92" hidden="1" customWidth="1"/>
    <col min="11275" max="11276" width="15.44140625" style="92" customWidth="1"/>
    <col min="11277" max="11519" width="10.109375" style="92"/>
    <col min="11520" max="11520" width="64.33203125" style="92" bestFit="1" customWidth="1"/>
    <col min="11521" max="11529" width="15.44140625" style="92" customWidth="1"/>
    <col min="11530" max="11530" width="0" style="92" hidden="1" customWidth="1"/>
    <col min="11531" max="11532" width="15.44140625" style="92" customWidth="1"/>
    <col min="11533" max="11775" width="10.109375" style="92"/>
    <col min="11776" max="11776" width="64.33203125" style="92" bestFit="1" customWidth="1"/>
    <col min="11777" max="11785" width="15.44140625" style="92" customWidth="1"/>
    <col min="11786" max="11786" width="0" style="92" hidden="1" customWidth="1"/>
    <col min="11787" max="11788" width="15.44140625" style="92" customWidth="1"/>
    <col min="11789" max="12031" width="10.109375" style="92"/>
    <col min="12032" max="12032" width="64.33203125" style="92" bestFit="1" customWidth="1"/>
    <col min="12033" max="12041" width="15.44140625" style="92" customWidth="1"/>
    <col min="12042" max="12042" width="0" style="92" hidden="1" customWidth="1"/>
    <col min="12043" max="12044" width="15.44140625" style="92" customWidth="1"/>
    <col min="12045" max="12287" width="10.109375" style="92"/>
    <col min="12288" max="12288" width="64.33203125" style="92" bestFit="1" customWidth="1"/>
    <col min="12289" max="12297" width="15.44140625" style="92" customWidth="1"/>
    <col min="12298" max="12298" width="0" style="92" hidden="1" customWidth="1"/>
    <col min="12299" max="12300" width="15.44140625" style="92" customWidth="1"/>
    <col min="12301" max="12543" width="10.109375" style="92"/>
    <col min="12544" max="12544" width="64.33203125" style="92" bestFit="1" customWidth="1"/>
    <col min="12545" max="12553" width="15.44140625" style="92" customWidth="1"/>
    <col min="12554" max="12554" width="0" style="92" hidden="1" customWidth="1"/>
    <col min="12555" max="12556" width="15.44140625" style="92" customWidth="1"/>
    <col min="12557" max="12799" width="10.109375" style="92"/>
    <col min="12800" max="12800" width="64.33203125" style="92" bestFit="1" customWidth="1"/>
    <col min="12801" max="12809" width="15.44140625" style="92" customWidth="1"/>
    <col min="12810" max="12810" width="0" style="92" hidden="1" customWidth="1"/>
    <col min="12811" max="12812" width="15.44140625" style="92" customWidth="1"/>
    <col min="12813" max="13055" width="10.109375" style="92"/>
    <col min="13056" max="13056" width="64.33203125" style="92" bestFit="1" customWidth="1"/>
    <col min="13057" max="13065" width="15.44140625" style="92" customWidth="1"/>
    <col min="13066" max="13066" width="0" style="92" hidden="1" customWidth="1"/>
    <col min="13067" max="13068" width="15.44140625" style="92" customWidth="1"/>
    <col min="13069" max="13311" width="10.109375" style="92"/>
    <col min="13312" max="13312" width="64.33203125" style="92" bestFit="1" customWidth="1"/>
    <col min="13313" max="13321" width="15.44140625" style="92" customWidth="1"/>
    <col min="13322" max="13322" width="0" style="92" hidden="1" customWidth="1"/>
    <col min="13323" max="13324" width="15.44140625" style="92" customWidth="1"/>
    <col min="13325" max="13567" width="10.109375" style="92"/>
    <col min="13568" max="13568" width="64.33203125" style="92" bestFit="1" customWidth="1"/>
    <col min="13569" max="13577" width="15.44140625" style="92" customWidth="1"/>
    <col min="13578" max="13578" width="0" style="92" hidden="1" customWidth="1"/>
    <col min="13579" max="13580" width="15.44140625" style="92" customWidth="1"/>
    <col min="13581" max="13823" width="10.109375" style="92"/>
    <col min="13824" max="13824" width="64.33203125" style="92" bestFit="1" customWidth="1"/>
    <col min="13825" max="13833" width="15.44140625" style="92" customWidth="1"/>
    <col min="13834" max="13834" width="0" style="92" hidden="1" customWidth="1"/>
    <col min="13835" max="13836" width="15.44140625" style="92" customWidth="1"/>
    <col min="13837" max="14079" width="10.109375" style="92"/>
    <col min="14080" max="14080" width="64.33203125" style="92" bestFit="1" customWidth="1"/>
    <col min="14081" max="14089" width="15.44140625" style="92" customWidth="1"/>
    <col min="14090" max="14090" width="0" style="92" hidden="1" customWidth="1"/>
    <col min="14091" max="14092" width="15.44140625" style="92" customWidth="1"/>
    <col min="14093" max="14335" width="10.109375" style="92"/>
    <col min="14336" max="14336" width="64.33203125" style="92" bestFit="1" customWidth="1"/>
    <col min="14337" max="14345" width="15.44140625" style="92" customWidth="1"/>
    <col min="14346" max="14346" width="0" style="92" hidden="1" customWidth="1"/>
    <col min="14347" max="14348" width="15.44140625" style="92" customWidth="1"/>
    <col min="14349" max="14591" width="10.109375" style="92"/>
    <col min="14592" max="14592" width="64.33203125" style="92" bestFit="1" customWidth="1"/>
    <col min="14593" max="14601" width="15.44140625" style="92" customWidth="1"/>
    <col min="14602" max="14602" width="0" style="92" hidden="1" customWidth="1"/>
    <col min="14603" max="14604" width="15.44140625" style="92" customWidth="1"/>
    <col min="14605" max="14847" width="10.109375" style="92"/>
    <col min="14848" max="14848" width="64.33203125" style="92" bestFit="1" customWidth="1"/>
    <col min="14849" max="14857" width="15.44140625" style="92" customWidth="1"/>
    <col min="14858" max="14858" width="0" style="92" hidden="1" customWidth="1"/>
    <col min="14859" max="14860" width="15.44140625" style="92" customWidth="1"/>
    <col min="14861" max="15103" width="10.109375" style="92"/>
    <col min="15104" max="15104" width="64.33203125" style="92" bestFit="1" customWidth="1"/>
    <col min="15105" max="15113" width="15.44140625" style="92" customWidth="1"/>
    <col min="15114" max="15114" width="0" style="92" hidden="1" customWidth="1"/>
    <col min="15115" max="15116" width="15.44140625" style="92" customWidth="1"/>
    <col min="15117" max="15359" width="10.109375" style="92"/>
    <col min="15360" max="15360" width="64.33203125" style="92" bestFit="1" customWidth="1"/>
    <col min="15361" max="15369" width="15.44140625" style="92" customWidth="1"/>
    <col min="15370" max="15370" width="0" style="92" hidden="1" customWidth="1"/>
    <col min="15371" max="15372" width="15.44140625" style="92" customWidth="1"/>
    <col min="15373" max="15615" width="10.109375" style="92"/>
    <col min="15616" max="15616" width="64.33203125" style="92" bestFit="1" customWidth="1"/>
    <col min="15617" max="15625" width="15.44140625" style="92" customWidth="1"/>
    <col min="15626" max="15626" width="0" style="92" hidden="1" customWidth="1"/>
    <col min="15627" max="15628" width="15.44140625" style="92" customWidth="1"/>
    <col min="15629" max="15871" width="10.109375" style="92"/>
    <col min="15872" max="15872" width="64.33203125" style="92" bestFit="1" customWidth="1"/>
    <col min="15873" max="15881" width="15.44140625" style="92" customWidth="1"/>
    <col min="15882" max="15882" width="0" style="92" hidden="1" customWidth="1"/>
    <col min="15883" max="15884" width="15.44140625" style="92" customWidth="1"/>
    <col min="15885" max="16127" width="10.109375" style="92"/>
    <col min="16128" max="16128" width="64.33203125" style="92" bestFit="1" customWidth="1"/>
    <col min="16129" max="16137" width="15.44140625" style="92" customWidth="1"/>
    <col min="16138" max="16138" width="0" style="92" hidden="1" customWidth="1"/>
    <col min="16139" max="16140" width="15.44140625" style="92" customWidth="1"/>
    <col min="16141" max="16384" width="10.109375" style="92"/>
  </cols>
  <sheetData>
    <row r="1" spans="1:13" ht="36.75" customHeight="1" x14ac:dyDescent="0.25">
      <c r="A1" s="201" t="s">
        <v>191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3" ht="15.6" x14ac:dyDescent="0.3">
      <c r="A2" s="203" t="s">
        <v>115</v>
      </c>
      <c r="B2" s="204" t="s">
        <v>116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6"/>
    </row>
    <row r="3" spans="1:13" ht="13.8" x14ac:dyDescent="0.25">
      <c r="A3" s="203"/>
      <c r="B3" s="64" t="s">
        <v>104</v>
      </c>
      <c r="C3" s="64" t="s">
        <v>105</v>
      </c>
      <c r="D3" s="64" t="s">
        <v>106</v>
      </c>
      <c r="E3" s="64" t="s">
        <v>107</v>
      </c>
      <c r="F3" s="64" t="s">
        <v>108</v>
      </c>
      <c r="G3" s="64" t="s">
        <v>109</v>
      </c>
      <c r="H3" s="64" t="s">
        <v>110</v>
      </c>
      <c r="I3" s="64" t="s">
        <v>111</v>
      </c>
      <c r="J3" s="64" t="s">
        <v>112</v>
      </c>
      <c r="K3" s="93" t="s">
        <v>122</v>
      </c>
      <c r="L3" s="64" t="s">
        <v>113</v>
      </c>
      <c r="M3" s="64" t="s">
        <v>314</v>
      </c>
    </row>
    <row r="4" spans="1:13" ht="13.8" x14ac:dyDescent="0.25">
      <c r="A4" s="94" t="s">
        <v>137</v>
      </c>
      <c r="B4" s="146">
        <v>589.45427130100006</v>
      </c>
      <c r="C4" s="146">
        <v>300.93795366199998</v>
      </c>
      <c r="D4" s="146">
        <v>360.36566122300007</v>
      </c>
      <c r="E4" s="146">
        <v>397.67339511899996</v>
      </c>
      <c r="F4" s="146">
        <v>318.20073628100005</v>
      </c>
      <c r="G4" s="146">
        <v>363.71065967499999</v>
      </c>
      <c r="H4" s="146">
        <v>150.845046115</v>
      </c>
      <c r="I4" s="147">
        <v>776.93601324300005</v>
      </c>
      <c r="J4" s="147">
        <v>677.01</v>
      </c>
      <c r="K4" s="147">
        <v>1261.9100000000001</v>
      </c>
      <c r="L4" s="147">
        <v>1261.9100000000001</v>
      </c>
      <c r="M4" s="147">
        <v>1204.9010554429999</v>
      </c>
    </row>
    <row r="5" spans="1:13" x14ac:dyDescent="0.25">
      <c r="A5" s="95" t="s">
        <v>138</v>
      </c>
      <c r="B5" s="144">
        <v>380.28474279500006</v>
      </c>
      <c r="C5" s="144">
        <v>279.12080523199995</v>
      </c>
      <c r="D5" s="144">
        <v>304.06751954200007</v>
      </c>
      <c r="E5" s="144">
        <v>235.18878336899996</v>
      </c>
      <c r="F5" s="144">
        <v>257.10196689100002</v>
      </c>
      <c r="G5" s="144">
        <v>273.19759778799994</v>
      </c>
      <c r="H5" s="144">
        <v>113.632690017</v>
      </c>
      <c r="I5" s="144">
        <v>29.834959460000004</v>
      </c>
      <c r="J5" s="144">
        <v>46.7</v>
      </c>
      <c r="K5" s="144">
        <v>3</v>
      </c>
      <c r="L5" s="144">
        <v>3</v>
      </c>
      <c r="M5" s="144">
        <v>0</v>
      </c>
    </row>
    <row r="6" spans="1:13" x14ac:dyDescent="0.25">
      <c r="A6" s="95" t="s">
        <v>139</v>
      </c>
      <c r="B6" s="144">
        <v>0</v>
      </c>
      <c r="C6" s="144">
        <v>0</v>
      </c>
      <c r="D6" s="144">
        <v>0</v>
      </c>
      <c r="E6" s="144">
        <v>0</v>
      </c>
      <c r="F6" s="144">
        <v>0</v>
      </c>
      <c r="G6" s="144">
        <v>0</v>
      </c>
      <c r="H6" s="144">
        <v>0</v>
      </c>
      <c r="I6" s="144"/>
      <c r="J6" s="144">
        <v>0</v>
      </c>
      <c r="K6" s="144">
        <v>0</v>
      </c>
      <c r="L6" s="144">
        <v>0</v>
      </c>
      <c r="M6" s="144">
        <v>2.4762843999999999</v>
      </c>
    </row>
    <row r="7" spans="1:13" x14ac:dyDescent="0.25">
      <c r="A7" s="95" t="s">
        <v>140</v>
      </c>
      <c r="B7" s="144">
        <v>14.168860826</v>
      </c>
      <c r="C7" s="144">
        <v>21.751345430000001</v>
      </c>
      <c r="D7" s="144">
        <v>18.670438512</v>
      </c>
      <c r="E7" s="144">
        <v>51.367704001</v>
      </c>
      <c r="F7" s="144">
        <v>60.634693089999999</v>
      </c>
      <c r="G7" s="144">
        <v>90.251245087000015</v>
      </c>
      <c r="H7" s="144">
        <v>37.212356098000001</v>
      </c>
      <c r="I7" s="144">
        <v>92.236631591999995</v>
      </c>
      <c r="J7" s="144">
        <v>57.2</v>
      </c>
      <c r="K7" s="144">
        <v>228.19</v>
      </c>
      <c r="L7" s="144">
        <v>228.19</v>
      </c>
      <c r="M7" s="144">
        <v>336.87437550300001</v>
      </c>
    </row>
    <row r="8" spans="1:13" x14ac:dyDescent="0.25">
      <c r="A8" s="95" t="s">
        <v>141</v>
      </c>
      <c r="B8" s="144">
        <v>0</v>
      </c>
      <c r="C8" s="144">
        <v>0</v>
      </c>
      <c r="D8" s="144">
        <v>0</v>
      </c>
      <c r="E8" s="144">
        <v>0</v>
      </c>
      <c r="F8" s="144">
        <v>0</v>
      </c>
      <c r="G8" s="144">
        <v>0</v>
      </c>
      <c r="H8" s="144">
        <v>0</v>
      </c>
      <c r="I8" s="144">
        <v>4.1121585999999999</v>
      </c>
      <c r="J8" s="144">
        <v>25.959999999999997</v>
      </c>
      <c r="K8" s="144">
        <v>38.11</v>
      </c>
      <c r="L8" s="144">
        <v>38.11</v>
      </c>
      <c r="M8" s="144">
        <v>36.911083217000005</v>
      </c>
    </row>
    <row r="9" spans="1:13" x14ac:dyDescent="0.25">
      <c r="A9" s="95" t="s">
        <v>142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  <c r="H9" s="144">
        <v>0</v>
      </c>
      <c r="I9" s="144">
        <v>24.759762713000001</v>
      </c>
      <c r="J9" s="144">
        <v>0</v>
      </c>
      <c r="K9" s="144">
        <v>0</v>
      </c>
      <c r="L9" s="144">
        <v>0</v>
      </c>
      <c r="M9" s="144">
        <v>0</v>
      </c>
    </row>
    <row r="10" spans="1:13" x14ac:dyDescent="0.25">
      <c r="A10" s="95" t="s">
        <v>143</v>
      </c>
      <c r="B10" s="144">
        <v>195.00066767999999</v>
      </c>
      <c r="C10" s="144">
        <v>6.5803E-2</v>
      </c>
      <c r="D10" s="144">
        <v>37.627703169</v>
      </c>
      <c r="E10" s="144">
        <v>111.11690774900001</v>
      </c>
      <c r="F10" s="144">
        <v>0.4640763</v>
      </c>
      <c r="G10" s="144">
        <v>0.26181680000000002</v>
      </c>
      <c r="H10" s="144">
        <v>0</v>
      </c>
      <c r="I10" s="144">
        <v>625.99250087799999</v>
      </c>
      <c r="J10" s="144">
        <v>547.15</v>
      </c>
      <c r="K10" s="144">
        <v>992.61</v>
      </c>
      <c r="L10" s="144">
        <v>992.61</v>
      </c>
      <c r="M10" s="144">
        <v>828.6393123229999</v>
      </c>
    </row>
    <row r="11" spans="1:13" ht="13.8" x14ac:dyDescent="0.25">
      <c r="A11" s="94" t="s">
        <v>144</v>
      </c>
      <c r="B11" s="146">
        <v>0</v>
      </c>
      <c r="C11" s="146">
        <v>0</v>
      </c>
      <c r="D11" s="146">
        <v>19.223031084999999</v>
      </c>
      <c r="E11" s="146">
        <v>17.462558376</v>
      </c>
      <c r="F11" s="146">
        <v>0</v>
      </c>
      <c r="G11" s="146">
        <v>0</v>
      </c>
      <c r="H11" s="143">
        <v>0</v>
      </c>
      <c r="I11" s="143">
        <v>0</v>
      </c>
      <c r="J11" s="143">
        <v>0</v>
      </c>
      <c r="K11" s="143">
        <v>4.21</v>
      </c>
      <c r="L11" s="143">
        <v>4.21</v>
      </c>
      <c r="M11" s="143">
        <v>23.560419700000001</v>
      </c>
    </row>
    <row r="12" spans="1:13" x14ac:dyDescent="0.25">
      <c r="A12" s="95" t="s">
        <v>145</v>
      </c>
      <c r="B12" s="144">
        <v>0</v>
      </c>
      <c r="C12" s="144">
        <v>0</v>
      </c>
      <c r="D12" s="144">
        <v>19.223031084999999</v>
      </c>
      <c r="E12" s="144">
        <v>17.462558376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4.21</v>
      </c>
      <c r="L12" s="144">
        <v>4.21</v>
      </c>
      <c r="M12" s="144">
        <v>23.560419700000001</v>
      </c>
    </row>
    <row r="13" spans="1:13" ht="13.8" x14ac:dyDescent="0.25">
      <c r="A13" s="94" t="s">
        <v>146</v>
      </c>
      <c r="B13" s="146">
        <v>260.99410421800002</v>
      </c>
      <c r="C13" s="146">
        <v>230.24987238699998</v>
      </c>
      <c r="D13" s="146">
        <v>209.81841547799999</v>
      </c>
      <c r="E13" s="146">
        <v>130.29072585599999</v>
      </c>
      <c r="F13" s="146">
        <v>28.901384094000001</v>
      </c>
      <c r="G13" s="146">
        <v>27.236385975000001</v>
      </c>
      <c r="H13" s="146">
        <v>51.856778071000001</v>
      </c>
      <c r="I13" s="147">
        <v>33.442966008999996</v>
      </c>
      <c r="J13" s="147">
        <v>0</v>
      </c>
      <c r="K13" s="147">
        <v>0</v>
      </c>
      <c r="L13" s="147">
        <v>0</v>
      </c>
      <c r="M13" s="147">
        <v>50</v>
      </c>
    </row>
    <row r="14" spans="1:13" x14ac:dyDescent="0.25">
      <c r="A14" s="95" t="s">
        <v>147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  <c r="H14" s="144">
        <v>0</v>
      </c>
      <c r="I14" s="144">
        <v>0</v>
      </c>
      <c r="J14" s="144">
        <v>0</v>
      </c>
      <c r="K14" s="144">
        <v>0</v>
      </c>
      <c r="L14" s="144">
        <v>0</v>
      </c>
      <c r="M14" s="144">
        <v>50</v>
      </c>
    </row>
    <row r="15" spans="1:13" x14ac:dyDescent="0.25">
      <c r="A15" s="95" t="s">
        <v>148</v>
      </c>
      <c r="B15" s="144">
        <v>3.0451000000000001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</row>
    <row r="16" spans="1:13" x14ac:dyDescent="0.25">
      <c r="A16" s="95" t="s">
        <v>149</v>
      </c>
      <c r="B16" s="144">
        <v>257.94900421800003</v>
      </c>
      <c r="C16" s="144">
        <v>230.24987238699998</v>
      </c>
      <c r="D16" s="144">
        <v>209.81841547799999</v>
      </c>
      <c r="E16" s="144">
        <v>130.29072585599999</v>
      </c>
      <c r="F16" s="144">
        <v>28.901384094000001</v>
      </c>
      <c r="G16" s="144">
        <v>27.236385975000001</v>
      </c>
      <c r="H16" s="144">
        <v>51.856778071000001</v>
      </c>
      <c r="I16" s="144">
        <v>33.442966008999996</v>
      </c>
      <c r="J16" s="144">
        <v>0</v>
      </c>
      <c r="K16" s="144">
        <v>0</v>
      </c>
      <c r="L16" s="144">
        <v>0</v>
      </c>
      <c r="M16" s="144">
        <v>0</v>
      </c>
    </row>
    <row r="17" spans="1:13" ht="13.8" x14ac:dyDescent="0.25">
      <c r="A17" s="94" t="s">
        <v>150</v>
      </c>
      <c r="B17" s="146">
        <v>1140.1056835150002</v>
      </c>
      <c r="C17" s="146">
        <v>1073.1638963180001</v>
      </c>
      <c r="D17" s="146">
        <v>1542.0432202259999</v>
      </c>
      <c r="E17" s="146">
        <v>1670.195817174</v>
      </c>
      <c r="F17" s="146">
        <v>1522.7420813389995</v>
      </c>
      <c r="G17" s="146">
        <v>2128.7039647600004</v>
      </c>
      <c r="H17" s="146">
        <v>2775.3087843400003</v>
      </c>
      <c r="I17" s="147">
        <v>904.70827431299995</v>
      </c>
      <c r="J17" s="147">
        <v>782.02</v>
      </c>
      <c r="K17" s="147">
        <v>1331.59</v>
      </c>
      <c r="L17" s="147">
        <v>1331.59</v>
      </c>
      <c r="M17" s="147">
        <v>581.95517918000007</v>
      </c>
    </row>
    <row r="18" spans="1:13" x14ac:dyDescent="0.25">
      <c r="A18" s="95" t="s">
        <v>151</v>
      </c>
      <c r="B18" s="144">
        <v>270.11168520799998</v>
      </c>
      <c r="C18" s="144">
        <v>254.46049815799998</v>
      </c>
      <c r="D18" s="144">
        <v>183.11608287099997</v>
      </c>
      <c r="E18" s="144">
        <v>376.47563797200002</v>
      </c>
      <c r="F18" s="144">
        <v>344.53347402900005</v>
      </c>
      <c r="G18" s="144">
        <v>755.3627492830002</v>
      </c>
      <c r="H18" s="144">
        <v>1899.2925940110003</v>
      </c>
      <c r="I18" s="144">
        <v>154.28875774800011</v>
      </c>
      <c r="J18" s="144">
        <v>104.43</v>
      </c>
      <c r="K18" s="144">
        <v>56.37</v>
      </c>
      <c r="L18" s="144">
        <v>56.37</v>
      </c>
      <c r="M18" s="144">
        <v>67.827972459000009</v>
      </c>
    </row>
    <row r="19" spans="1:13" x14ac:dyDescent="0.25">
      <c r="A19" s="95" t="s">
        <v>152</v>
      </c>
      <c r="B19" s="144">
        <v>248.28623286500016</v>
      </c>
      <c r="C19" s="144">
        <v>270.55858320100003</v>
      </c>
      <c r="D19" s="144">
        <v>481.81212783499984</v>
      </c>
      <c r="E19" s="144">
        <v>447.77872232700014</v>
      </c>
      <c r="F19" s="144">
        <v>528.39172109399965</v>
      </c>
      <c r="G19" s="144">
        <v>525.36294041399992</v>
      </c>
      <c r="H19" s="144">
        <v>373.32205872699984</v>
      </c>
      <c r="I19" s="144">
        <v>165.59479980200001</v>
      </c>
      <c r="J19" s="144">
        <v>148.9</v>
      </c>
      <c r="K19" s="144">
        <v>651.1</v>
      </c>
      <c r="L19" s="144">
        <v>651.1</v>
      </c>
      <c r="M19" s="144">
        <v>278.93498903299997</v>
      </c>
    </row>
    <row r="20" spans="1:13" x14ac:dyDescent="0.25">
      <c r="A20" s="95" t="s">
        <v>153</v>
      </c>
      <c r="B20" s="144">
        <v>180.19974628899996</v>
      </c>
      <c r="C20" s="144">
        <v>215.78857343299998</v>
      </c>
      <c r="D20" s="144">
        <v>312.49314885899997</v>
      </c>
      <c r="E20" s="144">
        <v>294.49130728</v>
      </c>
      <c r="F20" s="144">
        <v>168.79813450399999</v>
      </c>
      <c r="G20" s="144">
        <v>206.82269775400002</v>
      </c>
      <c r="H20" s="144">
        <v>185.79102615799999</v>
      </c>
      <c r="I20" s="144">
        <v>220.69690777700001</v>
      </c>
      <c r="J20" s="144">
        <v>227.18</v>
      </c>
      <c r="K20" s="144">
        <v>249.99</v>
      </c>
      <c r="L20" s="144">
        <v>249.99</v>
      </c>
      <c r="M20" s="144">
        <v>61.111753173000004</v>
      </c>
    </row>
    <row r="21" spans="1:13" x14ac:dyDescent="0.25">
      <c r="A21" s="95" t="s">
        <v>154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42.139586823000002</v>
      </c>
    </row>
    <row r="22" spans="1:13" x14ac:dyDescent="0.25">
      <c r="A22" s="95" t="s">
        <v>155</v>
      </c>
      <c r="B22" s="144">
        <v>441.50801915299996</v>
      </c>
      <c r="C22" s="144">
        <v>329.18941842600003</v>
      </c>
      <c r="D22" s="144">
        <v>553.02597216100003</v>
      </c>
      <c r="E22" s="144">
        <v>519.21928058699996</v>
      </c>
      <c r="F22" s="144">
        <v>447.42611912299998</v>
      </c>
      <c r="G22" s="144">
        <v>583.84929033999992</v>
      </c>
      <c r="H22" s="144">
        <v>288.92933739099988</v>
      </c>
      <c r="I22" s="144">
        <v>289.82188010499993</v>
      </c>
      <c r="J22" s="144">
        <v>241.62</v>
      </c>
      <c r="K22" s="144">
        <v>257.60000000000002</v>
      </c>
      <c r="L22" s="144">
        <v>257.60000000000002</v>
      </c>
      <c r="M22" s="144">
        <v>0</v>
      </c>
    </row>
    <row r="23" spans="1:13" x14ac:dyDescent="0.25">
      <c r="A23" s="95" t="s">
        <v>156</v>
      </c>
      <c r="B23" s="144">
        <v>0</v>
      </c>
      <c r="C23" s="144">
        <v>0</v>
      </c>
      <c r="D23" s="144">
        <v>0.78733909999999996</v>
      </c>
      <c r="E23" s="144">
        <v>9.3440142640000001</v>
      </c>
      <c r="F23" s="144">
        <v>2.0682385000000001</v>
      </c>
      <c r="G23" s="144">
        <v>0.58083229999999997</v>
      </c>
      <c r="H23" s="144">
        <v>0</v>
      </c>
      <c r="I23" s="144">
        <v>0</v>
      </c>
      <c r="J23" s="144">
        <v>0</v>
      </c>
      <c r="K23" s="144">
        <v>0</v>
      </c>
      <c r="L23" s="144">
        <v>0</v>
      </c>
      <c r="M23" s="144">
        <v>0</v>
      </c>
    </row>
    <row r="24" spans="1:13" x14ac:dyDescent="0.25">
      <c r="A24" s="95" t="s">
        <v>157</v>
      </c>
      <c r="B24" s="144">
        <v>0</v>
      </c>
      <c r="C24" s="144">
        <v>0</v>
      </c>
      <c r="D24" s="144">
        <v>0</v>
      </c>
      <c r="E24" s="144">
        <v>14.463356209000001</v>
      </c>
      <c r="F24" s="144">
        <v>0</v>
      </c>
      <c r="G24" s="144">
        <v>44.692833634000003</v>
      </c>
      <c r="H24" s="144">
        <v>0</v>
      </c>
      <c r="I24" s="144">
        <v>52.207999999999998</v>
      </c>
      <c r="J24" s="144">
        <v>12.64</v>
      </c>
      <c r="K24" s="144">
        <v>2.91</v>
      </c>
      <c r="L24" s="144">
        <v>2.91</v>
      </c>
      <c r="M24" s="144">
        <v>0</v>
      </c>
    </row>
    <row r="25" spans="1:13" x14ac:dyDescent="0.25">
      <c r="A25" s="95" t="s">
        <v>158</v>
      </c>
      <c r="B25" s="144">
        <v>0</v>
      </c>
      <c r="C25" s="144">
        <v>3.1668230999999998</v>
      </c>
      <c r="D25" s="144">
        <v>10.8085494</v>
      </c>
      <c r="E25" s="144">
        <v>8.4234985350000002</v>
      </c>
      <c r="F25" s="144">
        <v>31.524394088999994</v>
      </c>
      <c r="G25" s="144">
        <v>12.032621035</v>
      </c>
      <c r="H25" s="144">
        <v>27.855561252999998</v>
      </c>
      <c r="I25" s="144">
        <v>15.566782088</v>
      </c>
      <c r="J25" s="144">
        <v>33.17</v>
      </c>
      <c r="K25" s="144">
        <v>24.53</v>
      </c>
      <c r="L25" s="144">
        <v>24.53</v>
      </c>
      <c r="M25" s="144">
        <v>59.484425189999996</v>
      </c>
    </row>
    <row r="26" spans="1:13" x14ac:dyDescent="0.25">
      <c r="A26" s="95" t="s">
        <v>159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  <c r="H26" s="144">
        <v>0.1182068</v>
      </c>
      <c r="I26" s="144">
        <v>6.5311467929999996</v>
      </c>
      <c r="J26" s="144">
        <v>14.08</v>
      </c>
      <c r="K26" s="144">
        <v>89.09</v>
      </c>
      <c r="L26" s="144">
        <v>89.09</v>
      </c>
      <c r="M26" s="144">
        <v>72.456452502000005</v>
      </c>
    </row>
    <row r="27" spans="1:13" ht="13.8" x14ac:dyDescent="0.25">
      <c r="A27" s="94" t="s">
        <v>160</v>
      </c>
      <c r="B27" s="146">
        <v>4.0542318159999997</v>
      </c>
      <c r="C27" s="146">
        <v>1.8335047649999998</v>
      </c>
      <c r="D27" s="146">
        <v>46.615032412000005</v>
      </c>
      <c r="E27" s="146">
        <v>94.737202115999992</v>
      </c>
      <c r="F27" s="146">
        <v>179.50700345499999</v>
      </c>
      <c r="G27" s="146">
        <v>127.74018522599999</v>
      </c>
      <c r="H27" s="146">
        <v>153.74075132599998</v>
      </c>
      <c r="I27" s="147">
        <v>155.95708737199999</v>
      </c>
      <c r="J27" s="147">
        <v>120.33000000000001</v>
      </c>
      <c r="K27" s="147">
        <v>117.09</v>
      </c>
      <c r="L27" s="147">
        <v>117.09</v>
      </c>
      <c r="M27" s="147">
        <v>88.429975322999994</v>
      </c>
    </row>
    <row r="28" spans="1:13" x14ac:dyDescent="0.25">
      <c r="A28" s="95" t="s">
        <v>161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13.911039000000001</v>
      </c>
      <c r="H28" s="144">
        <v>46.267886655999995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</row>
    <row r="29" spans="1:13" x14ac:dyDescent="0.25">
      <c r="A29" s="95" t="s">
        <v>162</v>
      </c>
      <c r="B29" s="144">
        <v>0</v>
      </c>
      <c r="C29" s="144">
        <v>0</v>
      </c>
      <c r="D29" s="144">
        <v>0.97512080000000001</v>
      </c>
      <c r="E29" s="144">
        <v>4.25</v>
      </c>
      <c r="F29" s="144">
        <v>38.564999999999998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7.33906E-2</v>
      </c>
    </row>
    <row r="30" spans="1:13" x14ac:dyDescent="0.25">
      <c r="A30" s="95" t="s">
        <v>163</v>
      </c>
      <c r="B30" s="144">
        <v>2.3170141000000002E-2</v>
      </c>
      <c r="C30" s="144">
        <v>0.74841436499999991</v>
      </c>
      <c r="D30" s="144">
        <v>2.8123003899999999</v>
      </c>
      <c r="E30" s="144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0.95</v>
      </c>
      <c r="L30" s="144">
        <v>0.95</v>
      </c>
      <c r="M30" s="144">
        <v>2.068202672</v>
      </c>
    </row>
    <row r="31" spans="1:13" x14ac:dyDescent="0.25">
      <c r="A31" s="95" t="s">
        <v>164</v>
      </c>
      <c r="B31" s="144">
        <v>0</v>
      </c>
      <c r="C31" s="144">
        <v>0</v>
      </c>
      <c r="D31" s="144">
        <v>0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</row>
    <row r="32" spans="1:13" x14ac:dyDescent="0.25">
      <c r="A32" s="95" t="s">
        <v>165</v>
      </c>
      <c r="B32" s="144">
        <v>4.0310616750000001</v>
      </c>
      <c r="C32" s="144">
        <v>1.0850903999999999</v>
      </c>
      <c r="D32" s="144">
        <v>42.827611222000009</v>
      </c>
      <c r="E32" s="144">
        <v>90.487202115999992</v>
      </c>
      <c r="F32" s="144">
        <v>140.94200345499999</v>
      </c>
      <c r="G32" s="144">
        <v>113.82914622600001</v>
      </c>
      <c r="H32" s="144">
        <v>107.47286466999998</v>
      </c>
      <c r="I32" s="144">
        <v>155.95708737199999</v>
      </c>
      <c r="J32" s="144">
        <v>120.33000000000001</v>
      </c>
      <c r="K32" s="144">
        <v>116.14</v>
      </c>
      <c r="L32" s="144">
        <v>116.14</v>
      </c>
      <c r="M32" s="144">
        <v>86.288382050999999</v>
      </c>
    </row>
    <row r="33" spans="1:13" ht="13.8" x14ac:dyDescent="0.25">
      <c r="A33" s="94" t="s">
        <v>166</v>
      </c>
      <c r="B33" s="146">
        <v>291.27306359300002</v>
      </c>
      <c r="C33" s="146">
        <v>205.11254931400001</v>
      </c>
      <c r="D33" s="146">
        <v>218.01357769499998</v>
      </c>
      <c r="E33" s="146">
        <v>152.34323384999999</v>
      </c>
      <c r="F33" s="146">
        <v>157.24439636299999</v>
      </c>
      <c r="G33" s="146">
        <v>242.628308237</v>
      </c>
      <c r="H33" s="146">
        <v>198.45637090800008</v>
      </c>
      <c r="I33" s="147">
        <v>74.551110753000003</v>
      </c>
      <c r="J33" s="147">
        <v>185.62</v>
      </c>
      <c r="K33" s="147">
        <v>36.43</v>
      </c>
      <c r="L33" s="147">
        <v>36.43</v>
      </c>
      <c r="M33" s="147">
        <v>1.7963012719999998</v>
      </c>
    </row>
    <row r="34" spans="1:13" x14ac:dyDescent="0.25">
      <c r="A34" s="95" t="s">
        <v>167</v>
      </c>
      <c r="B34" s="144">
        <v>10.4774859</v>
      </c>
      <c r="C34" s="144">
        <v>8.892467589999999</v>
      </c>
      <c r="D34" s="144">
        <v>16.161499581000001</v>
      </c>
      <c r="E34" s="144">
        <v>17.686617998999999</v>
      </c>
      <c r="F34" s="144">
        <v>10.866162066999999</v>
      </c>
      <c r="G34" s="144">
        <v>15.062419122</v>
      </c>
      <c r="H34" s="144">
        <v>29.395482322999996</v>
      </c>
      <c r="I34" s="144">
        <v>37.581674535000005</v>
      </c>
      <c r="J34" s="144">
        <v>36.58</v>
      </c>
      <c r="K34" s="144">
        <v>15.36</v>
      </c>
      <c r="L34" s="144">
        <v>15.36</v>
      </c>
      <c r="M34" s="144">
        <v>0</v>
      </c>
    </row>
    <row r="35" spans="1:13" x14ac:dyDescent="0.25">
      <c r="A35" s="95" t="s">
        <v>168</v>
      </c>
      <c r="B35" s="144">
        <v>0</v>
      </c>
      <c r="C35" s="144">
        <v>0</v>
      </c>
      <c r="D35" s="144">
        <v>0</v>
      </c>
      <c r="E35" s="144">
        <v>19.703171321999999</v>
      </c>
      <c r="F35" s="144">
        <v>54.924071075999997</v>
      </c>
      <c r="G35" s="144">
        <v>114.21726550299999</v>
      </c>
      <c r="H35" s="144">
        <v>42.356077257999999</v>
      </c>
      <c r="I35" s="144">
        <v>11.361134207000001</v>
      </c>
      <c r="J35" s="144">
        <v>8.1199999999999992</v>
      </c>
      <c r="K35" s="144">
        <v>0</v>
      </c>
      <c r="L35" s="144">
        <v>0</v>
      </c>
      <c r="M35" s="144">
        <v>0</v>
      </c>
    </row>
    <row r="36" spans="1:13" x14ac:dyDescent="0.25">
      <c r="A36" s="95" t="s">
        <v>169</v>
      </c>
      <c r="B36" s="144">
        <v>102.39729384500001</v>
      </c>
      <c r="C36" s="144">
        <v>61.994794110000001</v>
      </c>
      <c r="D36" s="144">
        <v>138.48230809</v>
      </c>
      <c r="E36" s="144">
        <v>110.000261329</v>
      </c>
      <c r="F36" s="144">
        <v>86.894025173999992</v>
      </c>
      <c r="G36" s="144">
        <v>113.34862361200001</v>
      </c>
      <c r="H36" s="144">
        <v>126.70481132700009</v>
      </c>
      <c r="I36" s="144">
        <v>25.608302010999999</v>
      </c>
      <c r="J36" s="144">
        <v>140.92000000000002</v>
      </c>
      <c r="K36" s="144">
        <v>21.07</v>
      </c>
      <c r="L36" s="144">
        <v>21.07</v>
      </c>
      <c r="M36" s="144">
        <v>1.7963012719999998</v>
      </c>
    </row>
    <row r="37" spans="1:13" x14ac:dyDescent="0.25">
      <c r="A37" s="95" t="s">
        <v>170</v>
      </c>
      <c r="B37" s="144">
        <v>178.39828384800001</v>
      </c>
      <c r="C37" s="144">
        <v>134.22528761400002</v>
      </c>
      <c r="D37" s="144">
        <v>63.369770023999997</v>
      </c>
      <c r="E37" s="144">
        <v>4.9531831999999998</v>
      </c>
      <c r="F37" s="144">
        <v>4.5601380460000005</v>
      </c>
      <c r="G37" s="144">
        <v>0</v>
      </c>
      <c r="H37" s="144">
        <v>0</v>
      </c>
      <c r="I37" s="144">
        <v>0</v>
      </c>
      <c r="J37" s="144">
        <v>0</v>
      </c>
      <c r="K37" s="144">
        <v>0</v>
      </c>
      <c r="L37" s="144">
        <v>0</v>
      </c>
      <c r="M37" s="144">
        <v>0</v>
      </c>
    </row>
    <row r="38" spans="1:13" ht="13.8" x14ac:dyDescent="0.25">
      <c r="A38" s="94" t="s">
        <v>171</v>
      </c>
      <c r="B38" s="146">
        <v>570.02565443099991</v>
      </c>
      <c r="C38" s="146">
        <v>568.27652987600004</v>
      </c>
      <c r="D38" s="146">
        <v>503.71764531500008</v>
      </c>
      <c r="E38" s="146">
        <v>403.73921606599998</v>
      </c>
      <c r="F38" s="146">
        <v>494.78610128099996</v>
      </c>
      <c r="G38" s="146">
        <v>745.57384848000004</v>
      </c>
      <c r="H38" s="146">
        <v>294.54527364799998</v>
      </c>
      <c r="I38" s="147">
        <v>291.42147920299999</v>
      </c>
      <c r="J38" s="147">
        <v>445.01</v>
      </c>
      <c r="K38" s="147">
        <v>791.43</v>
      </c>
      <c r="L38" s="147">
        <v>791.43</v>
      </c>
      <c r="M38" s="147">
        <v>549.46262932999991</v>
      </c>
    </row>
    <row r="39" spans="1:13" x14ac:dyDescent="0.25">
      <c r="A39" s="95" t="s">
        <v>172</v>
      </c>
      <c r="B39" s="144">
        <v>45.121564857000003</v>
      </c>
      <c r="C39" s="144">
        <v>25.896765803000001</v>
      </c>
      <c r="D39" s="144">
        <v>56.093717275000003</v>
      </c>
      <c r="E39" s="144">
        <v>32.582164176999996</v>
      </c>
      <c r="F39" s="144">
        <v>2.803791945</v>
      </c>
      <c r="G39" s="144">
        <v>18.022665366999998</v>
      </c>
      <c r="H39" s="144">
        <v>21.689420999999999</v>
      </c>
      <c r="I39" s="144">
        <v>13.871012096000001</v>
      </c>
      <c r="J39" s="144">
        <v>2.2200000000000002</v>
      </c>
      <c r="K39" s="144">
        <v>4.13</v>
      </c>
      <c r="L39" s="144">
        <v>4.13</v>
      </c>
      <c r="M39" s="144">
        <v>3.7645813350000004</v>
      </c>
    </row>
    <row r="40" spans="1:13" x14ac:dyDescent="0.25">
      <c r="A40" s="95" t="s">
        <v>173</v>
      </c>
      <c r="B40" s="144">
        <v>155.47834021600002</v>
      </c>
      <c r="C40" s="144">
        <v>148.01207549299997</v>
      </c>
      <c r="D40" s="144">
        <v>108.14808955699999</v>
      </c>
      <c r="E40" s="144">
        <v>92.19857634600001</v>
      </c>
      <c r="F40" s="144">
        <v>320.73133723299998</v>
      </c>
      <c r="G40" s="144">
        <v>221.333956</v>
      </c>
      <c r="H40" s="144">
        <v>117.622025378</v>
      </c>
      <c r="I40" s="144">
        <v>160.26774718899998</v>
      </c>
      <c r="J40" s="144">
        <v>172.94</v>
      </c>
      <c r="K40" s="144">
        <v>434.42</v>
      </c>
      <c r="L40" s="144">
        <v>434.42</v>
      </c>
      <c r="M40" s="144">
        <v>122.359813156</v>
      </c>
    </row>
    <row r="41" spans="1:13" x14ac:dyDescent="0.25">
      <c r="A41" s="95" t="s">
        <v>174</v>
      </c>
      <c r="B41" s="144">
        <v>36.143180139000002</v>
      </c>
      <c r="C41" s="144">
        <v>52.054842047000001</v>
      </c>
      <c r="D41" s="144">
        <v>25.269667196</v>
      </c>
      <c r="E41" s="144">
        <v>22.538096029000002</v>
      </c>
      <c r="F41" s="144">
        <v>17.929456099999999</v>
      </c>
      <c r="G41" s="144">
        <v>39.857134615</v>
      </c>
      <c r="H41" s="144">
        <v>26.395212059999999</v>
      </c>
      <c r="I41" s="144">
        <v>67.540737080999989</v>
      </c>
      <c r="J41" s="144">
        <v>43.1</v>
      </c>
      <c r="K41" s="144">
        <v>158.22999999999999</v>
      </c>
      <c r="L41" s="144">
        <v>158.22999999999999</v>
      </c>
      <c r="M41" s="144">
        <v>235.94532696999997</v>
      </c>
    </row>
    <row r="42" spans="1:13" x14ac:dyDescent="0.25">
      <c r="A42" s="95" t="s">
        <v>175</v>
      </c>
      <c r="B42" s="144">
        <v>301.60053008999995</v>
      </c>
      <c r="C42" s="144">
        <v>325.02226467400004</v>
      </c>
      <c r="D42" s="144">
        <v>290.13810288100001</v>
      </c>
      <c r="E42" s="144">
        <v>229.58542930199999</v>
      </c>
      <c r="F42" s="144">
        <v>146.46417630299999</v>
      </c>
      <c r="G42" s="144">
        <v>451.55475306000005</v>
      </c>
      <c r="H42" s="144">
        <v>115.60007446099999</v>
      </c>
      <c r="I42" s="144">
        <v>45.979424936999997</v>
      </c>
      <c r="J42" s="144">
        <v>223.95</v>
      </c>
      <c r="K42" s="144">
        <v>187.02</v>
      </c>
      <c r="L42" s="144">
        <v>187.02</v>
      </c>
      <c r="M42" s="144">
        <v>183.47751676899998</v>
      </c>
    </row>
    <row r="43" spans="1:13" x14ac:dyDescent="0.25">
      <c r="A43" s="95" t="s">
        <v>176</v>
      </c>
      <c r="B43" s="144">
        <v>31.682039129000003</v>
      </c>
      <c r="C43" s="144">
        <v>17.290581859</v>
      </c>
      <c r="D43" s="144">
        <v>24.068068406000002</v>
      </c>
      <c r="E43" s="144">
        <v>26.834950211999999</v>
      </c>
      <c r="F43" s="144">
        <v>6.8573396999999998</v>
      </c>
      <c r="G43" s="144">
        <v>14.805339437999999</v>
      </c>
      <c r="H43" s="144">
        <v>13.238540749</v>
      </c>
      <c r="I43" s="144">
        <v>3.7625579</v>
      </c>
      <c r="J43" s="144">
        <v>2.8</v>
      </c>
      <c r="K43" s="144">
        <v>7.63</v>
      </c>
      <c r="L43" s="144">
        <v>7.63</v>
      </c>
      <c r="M43" s="144">
        <v>3.9153910999999999</v>
      </c>
    </row>
    <row r="44" spans="1:13" x14ac:dyDescent="0.25">
      <c r="A44" s="95" t="s">
        <v>192</v>
      </c>
      <c r="B44" s="144">
        <v>0</v>
      </c>
      <c r="C44" s="144">
        <v>0</v>
      </c>
      <c r="D44" s="144">
        <v>0</v>
      </c>
      <c r="E44" s="144">
        <v>0</v>
      </c>
      <c r="F44" s="144">
        <v>0</v>
      </c>
      <c r="G44" s="144">
        <v>0</v>
      </c>
      <c r="H44" s="144">
        <v>0</v>
      </c>
      <c r="I44" s="144">
        <v>0</v>
      </c>
      <c r="J44" s="144">
        <v>0</v>
      </c>
      <c r="K44" s="144">
        <v>0</v>
      </c>
      <c r="L44" s="144">
        <v>0</v>
      </c>
      <c r="M44" s="144">
        <v>0.12947600000000001</v>
      </c>
    </row>
    <row r="45" spans="1:13" ht="13.8" x14ac:dyDescent="0.25">
      <c r="A45" s="94" t="s">
        <v>177</v>
      </c>
      <c r="B45" s="146">
        <v>1.2402532610000001</v>
      </c>
      <c r="C45" s="146">
        <v>4.4454777520000004</v>
      </c>
      <c r="D45" s="146">
        <v>12.366117004000001</v>
      </c>
      <c r="E45" s="146">
        <v>11.480206297999999</v>
      </c>
      <c r="F45" s="146">
        <v>5.3184661660000003</v>
      </c>
      <c r="G45" s="146">
        <v>6.821786734999999</v>
      </c>
      <c r="H45" s="146">
        <v>1.7938599999999999E-2</v>
      </c>
      <c r="I45" s="147">
        <v>0</v>
      </c>
      <c r="J45" s="147">
        <v>0</v>
      </c>
      <c r="K45" s="147">
        <v>0</v>
      </c>
      <c r="L45" s="144">
        <v>0</v>
      </c>
      <c r="M45" s="144">
        <v>0</v>
      </c>
    </row>
    <row r="46" spans="1:13" ht="13.8" x14ac:dyDescent="0.25">
      <c r="A46" s="95" t="s">
        <v>178</v>
      </c>
      <c r="B46" s="144">
        <v>0.24756429999999999</v>
      </c>
      <c r="C46" s="144">
        <v>1.9016000000000002E-2</v>
      </c>
      <c r="D46" s="144">
        <v>0.45785009599999998</v>
      </c>
      <c r="E46" s="144">
        <v>0.52805068399999999</v>
      </c>
      <c r="F46" s="144">
        <v>0.36234935000000001</v>
      </c>
      <c r="G46" s="144">
        <v>0.33770549999999999</v>
      </c>
      <c r="H46" s="144">
        <v>1.7938599999999999E-2</v>
      </c>
      <c r="I46" s="144">
        <v>0</v>
      </c>
      <c r="J46" s="144">
        <v>0</v>
      </c>
      <c r="K46" s="144">
        <v>0</v>
      </c>
      <c r="L46" s="147">
        <v>0</v>
      </c>
      <c r="M46" s="147">
        <v>0</v>
      </c>
    </row>
    <row r="47" spans="1:13" x14ac:dyDescent="0.25">
      <c r="A47" s="95" t="s">
        <v>179</v>
      </c>
      <c r="B47" s="144">
        <v>0.99268896100000015</v>
      </c>
      <c r="C47" s="144">
        <v>4.4264617520000007</v>
      </c>
      <c r="D47" s="144">
        <v>11.908266908000002</v>
      </c>
      <c r="E47" s="144">
        <v>10.952155613999999</v>
      </c>
      <c r="F47" s="144">
        <v>4.9561168160000006</v>
      </c>
      <c r="G47" s="144">
        <v>6.4840812350000006</v>
      </c>
      <c r="H47" s="144">
        <v>0</v>
      </c>
      <c r="I47" s="144">
        <v>0</v>
      </c>
      <c r="J47" s="144">
        <v>0</v>
      </c>
      <c r="K47" s="144">
        <v>0</v>
      </c>
      <c r="L47" s="144">
        <v>0</v>
      </c>
      <c r="M47" s="144"/>
    </row>
    <row r="48" spans="1:13" ht="13.8" x14ac:dyDescent="0.25">
      <c r="A48" s="94" t="s">
        <v>180</v>
      </c>
      <c r="B48" s="146">
        <v>1223.5998657329999</v>
      </c>
      <c r="C48" s="146">
        <v>1137.2756179379999</v>
      </c>
      <c r="D48" s="146">
        <v>1285.4341220730003</v>
      </c>
      <c r="E48" s="146">
        <v>890.25853940799982</v>
      </c>
      <c r="F48" s="146">
        <v>1149.7859456970002</v>
      </c>
      <c r="G48" s="146">
        <v>394.90656664199997</v>
      </c>
      <c r="H48" s="146">
        <v>292.60168761300014</v>
      </c>
      <c r="I48" s="147">
        <v>46.292711003000001</v>
      </c>
      <c r="J48" s="147">
        <v>109.4</v>
      </c>
      <c r="K48" s="147">
        <v>99.44</v>
      </c>
      <c r="L48" s="144">
        <v>99.44</v>
      </c>
      <c r="M48" s="144">
        <v>91.242816481000006</v>
      </c>
    </row>
    <row r="49" spans="1:13" ht="13.8" x14ac:dyDescent="0.25">
      <c r="A49" s="95" t="s">
        <v>181</v>
      </c>
      <c r="B49" s="144">
        <v>4.6466212249999996</v>
      </c>
      <c r="C49" s="144">
        <v>33.556173782000002</v>
      </c>
      <c r="D49" s="144">
        <v>18.414631149999998</v>
      </c>
      <c r="E49" s="144">
        <v>26.457660013999998</v>
      </c>
      <c r="F49" s="144">
        <v>27.742810152999997</v>
      </c>
      <c r="G49" s="144">
        <v>37.617714932999995</v>
      </c>
      <c r="H49" s="144">
        <v>24.352840178000001</v>
      </c>
      <c r="I49" s="144">
        <v>0.70928697500000004</v>
      </c>
      <c r="J49" s="144">
        <v>33.18</v>
      </c>
      <c r="K49" s="144">
        <v>35.28</v>
      </c>
      <c r="L49" s="147">
        <v>35.28</v>
      </c>
      <c r="M49" s="147">
        <v>36.169225789999999</v>
      </c>
    </row>
    <row r="50" spans="1:13" x14ac:dyDescent="0.25">
      <c r="A50" s="95" t="s">
        <v>182</v>
      </c>
      <c r="B50" s="144">
        <v>1119.4546777989997</v>
      </c>
      <c r="C50" s="144">
        <v>947.83262115699995</v>
      </c>
      <c r="D50" s="144">
        <v>973.53112812900008</v>
      </c>
      <c r="E50" s="144">
        <v>835.38598411199985</v>
      </c>
      <c r="F50" s="144">
        <v>1088.3984540010001</v>
      </c>
      <c r="G50" s="144">
        <v>348.36654067399996</v>
      </c>
      <c r="H50" s="144">
        <v>257.71788598500012</v>
      </c>
      <c r="I50" s="144">
        <v>43.959398077000003</v>
      </c>
      <c r="J50" s="144">
        <v>74.09</v>
      </c>
      <c r="K50" s="144">
        <v>37.51</v>
      </c>
      <c r="L50" s="144">
        <v>37.51</v>
      </c>
      <c r="M50" s="144">
        <v>55.073590691</v>
      </c>
    </row>
    <row r="51" spans="1:13" x14ac:dyDescent="0.25">
      <c r="A51" s="95" t="s">
        <v>183</v>
      </c>
      <c r="B51" s="144">
        <v>88.275550843999994</v>
      </c>
      <c r="C51" s="144">
        <v>126.23245208</v>
      </c>
      <c r="D51" s="144">
        <v>210.908928667</v>
      </c>
      <c r="E51" s="144">
        <v>12.411313213</v>
      </c>
      <c r="F51" s="144">
        <v>25.173867032999997</v>
      </c>
      <c r="G51" s="144">
        <v>1.7265393</v>
      </c>
      <c r="H51" s="144">
        <v>0</v>
      </c>
      <c r="I51" s="144">
        <v>0</v>
      </c>
      <c r="J51" s="144">
        <v>0</v>
      </c>
      <c r="K51" s="144">
        <v>0</v>
      </c>
      <c r="L51" s="144">
        <v>0</v>
      </c>
      <c r="M51" s="144">
        <v>0</v>
      </c>
    </row>
    <row r="52" spans="1:13" x14ac:dyDescent="0.25">
      <c r="A52" s="95" t="s">
        <v>184</v>
      </c>
      <c r="B52" s="144">
        <v>11.223015865000001</v>
      </c>
      <c r="C52" s="144">
        <v>29.654370918999998</v>
      </c>
      <c r="D52" s="144">
        <v>82.579434126999999</v>
      </c>
      <c r="E52" s="144">
        <v>16.003582068999997</v>
      </c>
      <c r="F52" s="144">
        <v>8.4708145099999985</v>
      </c>
      <c r="G52" s="144">
        <v>7.1957717349999992</v>
      </c>
      <c r="H52" s="144">
        <v>10.53096145</v>
      </c>
      <c r="I52" s="144">
        <v>1.6240259509999999</v>
      </c>
      <c r="J52" s="144">
        <v>2.13</v>
      </c>
      <c r="K52" s="144">
        <v>26.65</v>
      </c>
      <c r="L52" s="144">
        <v>26.65</v>
      </c>
      <c r="M52" s="144">
        <v>0</v>
      </c>
    </row>
    <row r="53" spans="1:13" ht="13.8" x14ac:dyDescent="0.25">
      <c r="A53" s="94" t="s">
        <v>185</v>
      </c>
      <c r="B53" s="146">
        <v>0.28106599999999998</v>
      </c>
      <c r="C53" s="146">
        <v>1.6850972939999997</v>
      </c>
      <c r="D53" s="146">
        <v>22.979707238</v>
      </c>
      <c r="E53" s="146">
        <v>60.397185362999998</v>
      </c>
      <c r="F53" s="146">
        <v>97.912452516999991</v>
      </c>
      <c r="G53" s="146">
        <v>44.603612733000006</v>
      </c>
      <c r="H53" s="146">
        <v>14.494459018999999</v>
      </c>
      <c r="I53" s="147">
        <v>6.5563809580000001</v>
      </c>
      <c r="J53" s="147">
        <v>2.1800000000000002</v>
      </c>
      <c r="K53" s="147">
        <v>5.99</v>
      </c>
      <c r="L53" s="144">
        <v>5.99</v>
      </c>
      <c r="M53" s="144">
        <v>10.325252315</v>
      </c>
    </row>
    <row r="54" spans="1:13" ht="13.8" x14ac:dyDescent="0.25">
      <c r="A54" s="95" t="s">
        <v>186</v>
      </c>
      <c r="B54" s="144">
        <v>0</v>
      </c>
      <c r="C54" s="144">
        <v>5.2250999999999999E-2</v>
      </c>
      <c r="D54" s="144">
        <v>15.548582787999999</v>
      </c>
      <c r="E54" s="144">
        <v>45.590406887999997</v>
      </c>
      <c r="F54" s="144">
        <v>71.445725949000007</v>
      </c>
      <c r="G54" s="144">
        <v>5.4228477760000002</v>
      </c>
      <c r="H54" s="144">
        <v>0</v>
      </c>
      <c r="I54" s="144">
        <v>0</v>
      </c>
      <c r="J54" s="144">
        <v>0</v>
      </c>
      <c r="K54" s="144">
        <v>0</v>
      </c>
      <c r="L54" s="147">
        <v>0</v>
      </c>
      <c r="M54" s="147">
        <v>0</v>
      </c>
    </row>
    <row r="55" spans="1:13" x14ac:dyDescent="0.25">
      <c r="A55" s="95" t="s">
        <v>187</v>
      </c>
      <c r="B55" s="144">
        <v>0</v>
      </c>
      <c r="C55" s="144">
        <v>0.43238479399999996</v>
      </c>
      <c r="D55" s="144">
        <v>1.3529781999999999</v>
      </c>
      <c r="E55" s="144">
        <v>2.3201214999999999</v>
      </c>
      <c r="F55" s="144">
        <v>0</v>
      </c>
      <c r="G55" s="144">
        <v>0</v>
      </c>
      <c r="H55" s="144">
        <v>0</v>
      </c>
      <c r="I55" s="144">
        <v>0</v>
      </c>
      <c r="J55" s="144">
        <v>0</v>
      </c>
      <c r="K55" s="144">
        <v>0</v>
      </c>
      <c r="L55" s="144">
        <v>0</v>
      </c>
      <c r="M55" s="144">
        <v>0</v>
      </c>
    </row>
    <row r="56" spans="1:13" x14ac:dyDescent="0.25">
      <c r="A56" s="95" t="s">
        <v>188</v>
      </c>
      <c r="B56" s="144">
        <v>0.28106599999999998</v>
      </c>
      <c r="C56" s="144">
        <v>1.2004615000000001</v>
      </c>
      <c r="D56" s="144">
        <v>6.0781462499999996</v>
      </c>
      <c r="E56" s="144">
        <v>12.486656975000001</v>
      </c>
      <c r="F56" s="144">
        <v>26.466726567999999</v>
      </c>
      <c r="G56" s="144">
        <v>39.180764957000008</v>
      </c>
      <c r="H56" s="144">
        <v>14.494459018999999</v>
      </c>
      <c r="I56" s="144">
        <v>6.5563809580000001</v>
      </c>
      <c r="J56" s="144">
        <v>2.1800000000000002</v>
      </c>
      <c r="K56" s="144">
        <v>5.99</v>
      </c>
      <c r="L56" s="144">
        <v>5.99</v>
      </c>
      <c r="M56" s="144">
        <v>10.325252315</v>
      </c>
    </row>
    <row r="57" spans="1:13" ht="13.8" x14ac:dyDescent="0.25">
      <c r="A57" s="96" t="s">
        <v>193</v>
      </c>
      <c r="B57" s="148">
        <v>4081.028193868</v>
      </c>
      <c r="C57" s="148">
        <v>3522.9804993060006</v>
      </c>
      <c r="D57" s="148">
        <v>4220.5765297490007</v>
      </c>
      <c r="E57" s="148">
        <v>3828.5780796259996</v>
      </c>
      <c r="F57" s="148">
        <v>3954.3985671929986</v>
      </c>
      <c r="G57" s="148">
        <v>4081.9253184629997</v>
      </c>
      <c r="H57" s="148">
        <v>3931.8670896400004</v>
      </c>
      <c r="I57" s="148">
        <v>2289.8660228539998</v>
      </c>
      <c r="J57" s="148">
        <v>2321.5699999999997</v>
      </c>
      <c r="K57" s="148">
        <v>3648.09</v>
      </c>
      <c r="L57" s="144">
        <v>3648.09</v>
      </c>
      <c r="M57" s="144">
        <v>2601.6736290439999</v>
      </c>
    </row>
    <row r="58" spans="1:13" ht="13.8" x14ac:dyDescent="0.25">
      <c r="A58" s="92" t="s">
        <v>194</v>
      </c>
      <c r="B58" s="149">
        <v>0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  <c r="H58" s="149">
        <v>0</v>
      </c>
      <c r="I58" s="149">
        <v>0</v>
      </c>
      <c r="J58" s="149">
        <v>0</v>
      </c>
      <c r="K58" s="149">
        <v>3.999999999996362E-2</v>
      </c>
      <c r="L58" s="148">
        <v>3.999999999996362E-2</v>
      </c>
      <c r="M58" s="148">
        <v>186.77</v>
      </c>
    </row>
    <row r="59" spans="1:13" s="79" customFormat="1" ht="13.8" x14ac:dyDescent="0.25">
      <c r="A59" s="79" t="s">
        <v>195</v>
      </c>
      <c r="B59" s="148">
        <v>4081.028193868</v>
      </c>
      <c r="C59" s="148">
        <v>3522.9804993060006</v>
      </c>
      <c r="D59" s="148">
        <v>4220.5765297490007</v>
      </c>
      <c r="E59" s="148">
        <v>3828.5780796259996</v>
      </c>
      <c r="F59" s="148">
        <v>3954.3985671929986</v>
      </c>
      <c r="G59" s="148">
        <v>4081.9253184629997</v>
      </c>
      <c r="H59" s="148">
        <v>3931.8670896400004</v>
      </c>
      <c r="I59" s="148">
        <v>2289.8660228539998</v>
      </c>
      <c r="J59" s="148">
        <v>2321.5699999999997</v>
      </c>
      <c r="K59" s="148">
        <v>3648.13</v>
      </c>
      <c r="L59" s="149">
        <v>3648.13</v>
      </c>
      <c r="M59" s="149">
        <v>2414.9036290439999</v>
      </c>
    </row>
    <row r="61" spans="1:13" ht="13.8" x14ac:dyDescent="0.25">
      <c r="A61" s="97" t="s">
        <v>189</v>
      </c>
      <c r="B61" s="98"/>
      <c r="C61" s="98"/>
      <c r="D61" s="98"/>
      <c r="E61" s="98"/>
      <c r="F61" s="98"/>
      <c r="G61" s="98"/>
      <c r="H61" s="98"/>
      <c r="I61" s="99"/>
      <c r="J61" s="99"/>
      <c r="K61" s="98"/>
    </row>
    <row r="62" spans="1:13" x14ac:dyDescent="0.25">
      <c r="A62" s="79" t="s">
        <v>190</v>
      </c>
    </row>
  </sheetData>
  <mergeCells count="3">
    <mergeCell ref="A1:L1"/>
    <mergeCell ref="A2:A3"/>
    <mergeCell ref="B2:M2"/>
  </mergeCells>
  <pageMargins left="0.8" right="0.8" top="0.8" bottom="1.2" header="0.3" footer="0.3"/>
  <pageSetup paperSize="213" scale="48" orientation="landscape" r:id="rId1"/>
  <rowBreaks count="1" manualBreakCount="1">
    <brk id="32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topLeftCell="C1" zoomScale="85" zoomScaleNormal="85" zoomScaleSheetLayoutView="96" workbookViewId="0">
      <selection activeCell="A2" sqref="A2:L2"/>
    </sheetView>
  </sheetViews>
  <sheetFormatPr defaultColWidth="10.109375" defaultRowHeight="13.2" x14ac:dyDescent="0.25"/>
  <cols>
    <col min="1" max="1" width="64.33203125" style="92" customWidth="1"/>
    <col min="2" max="2" width="17.33203125" style="92" bestFit="1" customWidth="1"/>
    <col min="3" max="10" width="14.33203125" style="92" bestFit="1" customWidth="1"/>
    <col min="11" max="11" width="14.33203125" style="92" customWidth="1"/>
    <col min="12" max="253" width="10.109375" style="92"/>
    <col min="254" max="254" width="64.33203125" style="92" bestFit="1" customWidth="1"/>
    <col min="255" max="255" width="17.33203125" style="92" bestFit="1" customWidth="1"/>
    <col min="256" max="263" width="14.33203125" style="92" bestFit="1" customWidth="1"/>
    <col min="264" max="264" width="0" style="92" hidden="1" customWidth="1"/>
    <col min="265" max="265" width="14.33203125" style="92" bestFit="1" customWidth="1"/>
    <col min="266" max="266" width="17.109375" style="92" bestFit="1" customWidth="1"/>
    <col min="267" max="509" width="10.109375" style="92"/>
    <col min="510" max="510" width="64.33203125" style="92" bestFit="1" customWidth="1"/>
    <col min="511" max="511" width="17.33203125" style="92" bestFit="1" customWidth="1"/>
    <col min="512" max="519" width="14.33203125" style="92" bestFit="1" customWidth="1"/>
    <col min="520" max="520" width="0" style="92" hidden="1" customWidth="1"/>
    <col min="521" max="521" width="14.33203125" style="92" bestFit="1" customWidth="1"/>
    <col min="522" max="522" width="17.109375" style="92" bestFit="1" customWidth="1"/>
    <col min="523" max="765" width="10.109375" style="92"/>
    <col min="766" max="766" width="64.33203125" style="92" bestFit="1" customWidth="1"/>
    <col min="767" max="767" width="17.33203125" style="92" bestFit="1" customWidth="1"/>
    <col min="768" max="775" width="14.33203125" style="92" bestFit="1" customWidth="1"/>
    <col min="776" max="776" width="0" style="92" hidden="1" customWidth="1"/>
    <col min="777" max="777" width="14.33203125" style="92" bestFit="1" customWidth="1"/>
    <col min="778" max="778" width="17.109375" style="92" bestFit="1" customWidth="1"/>
    <col min="779" max="1021" width="10.109375" style="92"/>
    <col min="1022" max="1022" width="64.33203125" style="92" bestFit="1" customWidth="1"/>
    <col min="1023" max="1023" width="17.33203125" style="92" bestFit="1" customWidth="1"/>
    <col min="1024" max="1031" width="14.33203125" style="92" bestFit="1" customWidth="1"/>
    <col min="1032" max="1032" width="0" style="92" hidden="1" customWidth="1"/>
    <col min="1033" max="1033" width="14.33203125" style="92" bestFit="1" customWidth="1"/>
    <col min="1034" max="1034" width="17.109375" style="92" bestFit="1" customWidth="1"/>
    <col min="1035" max="1277" width="10.109375" style="92"/>
    <col min="1278" max="1278" width="64.33203125" style="92" bestFit="1" customWidth="1"/>
    <col min="1279" max="1279" width="17.33203125" style="92" bestFit="1" customWidth="1"/>
    <col min="1280" max="1287" width="14.33203125" style="92" bestFit="1" customWidth="1"/>
    <col min="1288" max="1288" width="0" style="92" hidden="1" customWidth="1"/>
    <col min="1289" max="1289" width="14.33203125" style="92" bestFit="1" customWidth="1"/>
    <col min="1290" max="1290" width="17.109375" style="92" bestFit="1" customWidth="1"/>
    <col min="1291" max="1533" width="10.109375" style="92"/>
    <col min="1534" max="1534" width="64.33203125" style="92" bestFit="1" customWidth="1"/>
    <col min="1535" max="1535" width="17.33203125" style="92" bestFit="1" customWidth="1"/>
    <col min="1536" max="1543" width="14.33203125" style="92" bestFit="1" customWidth="1"/>
    <col min="1544" max="1544" width="0" style="92" hidden="1" customWidth="1"/>
    <col min="1545" max="1545" width="14.33203125" style="92" bestFit="1" customWidth="1"/>
    <col min="1546" max="1546" width="17.109375" style="92" bestFit="1" customWidth="1"/>
    <col min="1547" max="1789" width="10.109375" style="92"/>
    <col min="1790" max="1790" width="64.33203125" style="92" bestFit="1" customWidth="1"/>
    <col min="1791" max="1791" width="17.33203125" style="92" bestFit="1" customWidth="1"/>
    <col min="1792" max="1799" width="14.33203125" style="92" bestFit="1" customWidth="1"/>
    <col min="1800" max="1800" width="0" style="92" hidden="1" customWidth="1"/>
    <col min="1801" max="1801" width="14.33203125" style="92" bestFit="1" customWidth="1"/>
    <col min="1802" max="1802" width="17.109375" style="92" bestFit="1" customWidth="1"/>
    <col min="1803" max="2045" width="10.109375" style="92"/>
    <col min="2046" max="2046" width="64.33203125" style="92" bestFit="1" customWidth="1"/>
    <col min="2047" max="2047" width="17.33203125" style="92" bestFit="1" customWidth="1"/>
    <col min="2048" max="2055" width="14.33203125" style="92" bestFit="1" customWidth="1"/>
    <col min="2056" max="2056" width="0" style="92" hidden="1" customWidth="1"/>
    <col min="2057" max="2057" width="14.33203125" style="92" bestFit="1" customWidth="1"/>
    <col min="2058" max="2058" width="17.109375" style="92" bestFit="1" customWidth="1"/>
    <col min="2059" max="2301" width="10.109375" style="92"/>
    <col min="2302" max="2302" width="64.33203125" style="92" bestFit="1" customWidth="1"/>
    <col min="2303" max="2303" width="17.33203125" style="92" bestFit="1" customWidth="1"/>
    <col min="2304" max="2311" width="14.33203125" style="92" bestFit="1" customWidth="1"/>
    <col min="2312" max="2312" width="0" style="92" hidden="1" customWidth="1"/>
    <col min="2313" max="2313" width="14.33203125" style="92" bestFit="1" customWidth="1"/>
    <col min="2314" max="2314" width="17.109375" style="92" bestFit="1" customWidth="1"/>
    <col min="2315" max="2557" width="10.109375" style="92"/>
    <col min="2558" max="2558" width="64.33203125" style="92" bestFit="1" customWidth="1"/>
    <col min="2559" max="2559" width="17.33203125" style="92" bestFit="1" customWidth="1"/>
    <col min="2560" max="2567" width="14.33203125" style="92" bestFit="1" customWidth="1"/>
    <col min="2568" max="2568" width="0" style="92" hidden="1" customWidth="1"/>
    <col min="2569" max="2569" width="14.33203125" style="92" bestFit="1" customWidth="1"/>
    <col min="2570" max="2570" width="17.109375" style="92" bestFit="1" customWidth="1"/>
    <col min="2571" max="2813" width="10.109375" style="92"/>
    <col min="2814" max="2814" width="64.33203125" style="92" bestFit="1" customWidth="1"/>
    <col min="2815" max="2815" width="17.33203125" style="92" bestFit="1" customWidth="1"/>
    <col min="2816" max="2823" width="14.33203125" style="92" bestFit="1" customWidth="1"/>
    <col min="2824" max="2824" width="0" style="92" hidden="1" customWidth="1"/>
    <col min="2825" max="2825" width="14.33203125" style="92" bestFit="1" customWidth="1"/>
    <col min="2826" max="2826" width="17.109375" style="92" bestFit="1" customWidth="1"/>
    <col min="2827" max="3069" width="10.109375" style="92"/>
    <col min="3070" max="3070" width="64.33203125" style="92" bestFit="1" customWidth="1"/>
    <col min="3071" max="3071" width="17.33203125" style="92" bestFit="1" customWidth="1"/>
    <col min="3072" max="3079" width="14.33203125" style="92" bestFit="1" customWidth="1"/>
    <col min="3080" max="3080" width="0" style="92" hidden="1" customWidth="1"/>
    <col min="3081" max="3081" width="14.33203125" style="92" bestFit="1" customWidth="1"/>
    <col min="3082" max="3082" width="17.109375" style="92" bestFit="1" customWidth="1"/>
    <col min="3083" max="3325" width="10.109375" style="92"/>
    <col min="3326" max="3326" width="64.33203125" style="92" bestFit="1" customWidth="1"/>
    <col min="3327" max="3327" width="17.33203125" style="92" bestFit="1" customWidth="1"/>
    <col min="3328" max="3335" width="14.33203125" style="92" bestFit="1" customWidth="1"/>
    <col min="3336" max="3336" width="0" style="92" hidden="1" customWidth="1"/>
    <col min="3337" max="3337" width="14.33203125" style="92" bestFit="1" customWidth="1"/>
    <col min="3338" max="3338" width="17.109375" style="92" bestFit="1" customWidth="1"/>
    <col min="3339" max="3581" width="10.109375" style="92"/>
    <col min="3582" max="3582" width="64.33203125" style="92" bestFit="1" customWidth="1"/>
    <col min="3583" max="3583" width="17.33203125" style="92" bestFit="1" customWidth="1"/>
    <col min="3584" max="3591" width="14.33203125" style="92" bestFit="1" customWidth="1"/>
    <col min="3592" max="3592" width="0" style="92" hidden="1" customWidth="1"/>
    <col min="3593" max="3593" width="14.33203125" style="92" bestFit="1" customWidth="1"/>
    <col min="3594" max="3594" width="17.109375" style="92" bestFit="1" customWidth="1"/>
    <col min="3595" max="3837" width="10.109375" style="92"/>
    <col min="3838" max="3838" width="64.33203125" style="92" bestFit="1" customWidth="1"/>
    <col min="3839" max="3839" width="17.33203125" style="92" bestFit="1" customWidth="1"/>
    <col min="3840" max="3847" width="14.33203125" style="92" bestFit="1" customWidth="1"/>
    <col min="3848" max="3848" width="0" style="92" hidden="1" customWidth="1"/>
    <col min="3849" max="3849" width="14.33203125" style="92" bestFit="1" customWidth="1"/>
    <col min="3850" max="3850" width="17.109375" style="92" bestFit="1" customWidth="1"/>
    <col min="3851" max="4093" width="10.109375" style="92"/>
    <col min="4094" max="4094" width="64.33203125" style="92" bestFit="1" customWidth="1"/>
    <col min="4095" max="4095" width="17.33203125" style="92" bestFit="1" customWidth="1"/>
    <col min="4096" max="4103" width="14.33203125" style="92" bestFit="1" customWidth="1"/>
    <col min="4104" max="4104" width="0" style="92" hidden="1" customWidth="1"/>
    <col min="4105" max="4105" width="14.33203125" style="92" bestFit="1" customWidth="1"/>
    <col min="4106" max="4106" width="17.109375" style="92" bestFit="1" customWidth="1"/>
    <col min="4107" max="4349" width="10.109375" style="92"/>
    <col min="4350" max="4350" width="64.33203125" style="92" bestFit="1" customWidth="1"/>
    <col min="4351" max="4351" width="17.33203125" style="92" bestFit="1" customWidth="1"/>
    <col min="4352" max="4359" width="14.33203125" style="92" bestFit="1" customWidth="1"/>
    <col min="4360" max="4360" width="0" style="92" hidden="1" customWidth="1"/>
    <col min="4361" max="4361" width="14.33203125" style="92" bestFit="1" customWidth="1"/>
    <col min="4362" max="4362" width="17.109375" style="92" bestFit="1" customWidth="1"/>
    <col min="4363" max="4605" width="10.109375" style="92"/>
    <col min="4606" max="4606" width="64.33203125" style="92" bestFit="1" customWidth="1"/>
    <col min="4607" max="4607" width="17.33203125" style="92" bestFit="1" customWidth="1"/>
    <col min="4608" max="4615" width="14.33203125" style="92" bestFit="1" customWidth="1"/>
    <col min="4616" max="4616" width="0" style="92" hidden="1" customWidth="1"/>
    <col min="4617" max="4617" width="14.33203125" style="92" bestFit="1" customWidth="1"/>
    <col min="4618" max="4618" width="17.109375" style="92" bestFit="1" customWidth="1"/>
    <col min="4619" max="4861" width="10.109375" style="92"/>
    <col min="4862" max="4862" width="64.33203125" style="92" bestFit="1" customWidth="1"/>
    <col min="4863" max="4863" width="17.33203125" style="92" bestFit="1" customWidth="1"/>
    <col min="4864" max="4871" width="14.33203125" style="92" bestFit="1" customWidth="1"/>
    <col min="4872" max="4872" width="0" style="92" hidden="1" customWidth="1"/>
    <col min="4873" max="4873" width="14.33203125" style="92" bestFit="1" customWidth="1"/>
    <col min="4874" max="4874" width="17.109375" style="92" bestFit="1" customWidth="1"/>
    <col min="4875" max="5117" width="10.109375" style="92"/>
    <col min="5118" max="5118" width="64.33203125" style="92" bestFit="1" customWidth="1"/>
    <col min="5119" max="5119" width="17.33203125" style="92" bestFit="1" customWidth="1"/>
    <col min="5120" max="5127" width="14.33203125" style="92" bestFit="1" customWidth="1"/>
    <col min="5128" max="5128" width="0" style="92" hidden="1" customWidth="1"/>
    <col min="5129" max="5129" width="14.33203125" style="92" bestFit="1" customWidth="1"/>
    <col min="5130" max="5130" width="17.109375" style="92" bestFit="1" customWidth="1"/>
    <col min="5131" max="5373" width="10.109375" style="92"/>
    <col min="5374" max="5374" width="64.33203125" style="92" bestFit="1" customWidth="1"/>
    <col min="5375" max="5375" width="17.33203125" style="92" bestFit="1" customWidth="1"/>
    <col min="5376" max="5383" width="14.33203125" style="92" bestFit="1" customWidth="1"/>
    <col min="5384" max="5384" width="0" style="92" hidden="1" customWidth="1"/>
    <col min="5385" max="5385" width="14.33203125" style="92" bestFit="1" customWidth="1"/>
    <col min="5386" max="5386" width="17.109375" style="92" bestFit="1" customWidth="1"/>
    <col min="5387" max="5629" width="10.109375" style="92"/>
    <col min="5630" max="5630" width="64.33203125" style="92" bestFit="1" customWidth="1"/>
    <col min="5631" max="5631" width="17.33203125" style="92" bestFit="1" customWidth="1"/>
    <col min="5632" max="5639" width="14.33203125" style="92" bestFit="1" customWidth="1"/>
    <col min="5640" max="5640" width="0" style="92" hidden="1" customWidth="1"/>
    <col min="5641" max="5641" width="14.33203125" style="92" bestFit="1" customWidth="1"/>
    <col min="5642" max="5642" width="17.109375" style="92" bestFit="1" customWidth="1"/>
    <col min="5643" max="5885" width="10.109375" style="92"/>
    <col min="5886" max="5886" width="64.33203125" style="92" bestFit="1" customWidth="1"/>
    <col min="5887" max="5887" width="17.33203125" style="92" bestFit="1" customWidth="1"/>
    <col min="5888" max="5895" width="14.33203125" style="92" bestFit="1" customWidth="1"/>
    <col min="5896" max="5896" width="0" style="92" hidden="1" customWidth="1"/>
    <col min="5897" max="5897" width="14.33203125" style="92" bestFit="1" customWidth="1"/>
    <col min="5898" max="5898" width="17.109375" style="92" bestFit="1" customWidth="1"/>
    <col min="5899" max="6141" width="10.109375" style="92"/>
    <col min="6142" max="6142" width="64.33203125" style="92" bestFit="1" customWidth="1"/>
    <col min="6143" max="6143" width="17.33203125" style="92" bestFit="1" customWidth="1"/>
    <col min="6144" max="6151" width="14.33203125" style="92" bestFit="1" customWidth="1"/>
    <col min="6152" max="6152" width="0" style="92" hidden="1" customWidth="1"/>
    <col min="6153" max="6153" width="14.33203125" style="92" bestFit="1" customWidth="1"/>
    <col min="6154" max="6154" width="17.109375" style="92" bestFit="1" customWidth="1"/>
    <col min="6155" max="6397" width="10.109375" style="92"/>
    <col min="6398" max="6398" width="64.33203125" style="92" bestFit="1" customWidth="1"/>
    <col min="6399" max="6399" width="17.33203125" style="92" bestFit="1" customWidth="1"/>
    <col min="6400" max="6407" width="14.33203125" style="92" bestFit="1" customWidth="1"/>
    <col min="6408" max="6408" width="0" style="92" hidden="1" customWidth="1"/>
    <col min="6409" max="6409" width="14.33203125" style="92" bestFit="1" customWidth="1"/>
    <col min="6410" max="6410" width="17.109375" style="92" bestFit="1" customWidth="1"/>
    <col min="6411" max="6653" width="10.109375" style="92"/>
    <col min="6654" max="6654" width="64.33203125" style="92" bestFit="1" customWidth="1"/>
    <col min="6655" max="6655" width="17.33203125" style="92" bestFit="1" customWidth="1"/>
    <col min="6656" max="6663" width="14.33203125" style="92" bestFit="1" customWidth="1"/>
    <col min="6664" max="6664" width="0" style="92" hidden="1" customWidth="1"/>
    <col min="6665" max="6665" width="14.33203125" style="92" bestFit="1" customWidth="1"/>
    <col min="6666" max="6666" width="17.109375" style="92" bestFit="1" customWidth="1"/>
    <col min="6667" max="6909" width="10.109375" style="92"/>
    <col min="6910" max="6910" width="64.33203125" style="92" bestFit="1" customWidth="1"/>
    <col min="6911" max="6911" width="17.33203125" style="92" bestFit="1" customWidth="1"/>
    <col min="6912" max="6919" width="14.33203125" style="92" bestFit="1" customWidth="1"/>
    <col min="6920" max="6920" width="0" style="92" hidden="1" customWidth="1"/>
    <col min="6921" max="6921" width="14.33203125" style="92" bestFit="1" customWidth="1"/>
    <col min="6922" max="6922" width="17.109375" style="92" bestFit="1" customWidth="1"/>
    <col min="6923" max="7165" width="10.109375" style="92"/>
    <col min="7166" max="7166" width="64.33203125" style="92" bestFit="1" customWidth="1"/>
    <col min="7167" max="7167" width="17.33203125" style="92" bestFit="1" customWidth="1"/>
    <col min="7168" max="7175" width="14.33203125" style="92" bestFit="1" customWidth="1"/>
    <col min="7176" max="7176" width="0" style="92" hidden="1" customWidth="1"/>
    <col min="7177" max="7177" width="14.33203125" style="92" bestFit="1" customWidth="1"/>
    <col min="7178" max="7178" width="17.109375" style="92" bestFit="1" customWidth="1"/>
    <col min="7179" max="7421" width="10.109375" style="92"/>
    <col min="7422" max="7422" width="64.33203125" style="92" bestFit="1" customWidth="1"/>
    <col min="7423" max="7423" width="17.33203125" style="92" bestFit="1" customWidth="1"/>
    <col min="7424" max="7431" width="14.33203125" style="92" bestFit="1" customWidth="1"/>
    <col min="7432" max="7432" width="0" style="92" hidden="1" customWidth="1"/>
    <col min="7433" max="7433" width="14.33203125" style="92" bestFit="1" customWidth="1"/>
    <col min="7434" max="7434" width="17.109375" style="92" bestFit="1" customWidth="1"/>
    <col min="7435" max="7677" width="10.109375" style="92"/>
    <col min="7678" max="7678" width="64.33203125" style="92" bestFit="1" customWidth="1"/>
    <col min="7679" max="7679" width="17.33203125" style="92" bestFit="1" customWidth="1"/>
    <col min="7680" max="7687" width="14.33203125" style="92" bestFit="1" customWidth="1"/>
    <col min="7688" max="7688" width="0" style="92" hidden="1" customWidth="1"/>
    <col min="7689" max="7689" width="14.33203125" style="92" bestFit="1" customWidth="1"/>
    <col min="7690" max="7690" width="17.109375" style="92" bestFit="1" customWidth="1"/>
    <col min="7691" max="7933" width="10.109375" style="92"/>
    <col min="7934" max="7934" width="64.33203125" style="92" bestFit="1" customWidth="1"/>
    <col min="7935" max="7935" width="17.33203125" style="92" bestFit="1" customWidth="1"/>
    <col min="7936" max="7943" width="14.33203125" style="92" bestFit="1" customWidth="1"/>
    <col min="7944" max="7944" width="0" style="92" hidden="1" customWidth="1"/>
    <col min="7945" max="7945" width="14.33203125" style="92" bestFit="1" customWidth="1"/>
    <col min="7946" max="7946" width="17.109375" style="92" bestFit="1" customWidth="1"/>
    <col min="7947" max="8189" width="10.109375" style="92"/>
    <col min="8190" max="8190" width="64.33203125" style="92" bestFit="1" customWidth="1"/>
    <col min="8191" max="8191" width="17.33203125" style="92" bestFit="1" customWidth="1"/>
    <col min="8192" max="8199" width="14.33203125" style="92" bestFit="1" customWidth="1"/>
    <col min="8200" max="8200" width="0" style="92" hidden="1" customWidth="1"/>
    <col min="8201" max="8201" width="14.33203125" style="92" bestFit="1" customWidth="1"/>
    <col min="8202" max="8202" width="17.109375" style="92" bestFit="1" customWidth="1"/>
    <col min="8203" max="8445" width="10.109375" style="92"/>
    <col min="8446" max="8446" width="64.33203125" style="92" bestFit="1" customWidth="1"/>
    <col min="8447" max="8447" width="17.33203125" style="92" bestFit="1" customWidth="1"/>
    <col min="8448" max="8455" width="14.33203125" style="92" bestFit="1" customWidth="1"/>
    <col min="8456" max="8456" width="0" style="92" hidden="1" customWidth="1"/>
    <col min="8457" max="8457" width="14.33203125" style="92" bestFit="1" customWidth="1"/>
    <col min="8458" max="8458" width="17.109375" style="92" bestFit="1" customWidth="1"/>
    <col min="8459" max="8701" width="10.109375" style="92"/>
    <col min="8702" max="8702" width="64.33203125" style="92" bestFit="1" customWidth="1"/>
    <col min="8703" max="8703" width="17.33203125" style="92" bestFit="1" customWidth="1"/>
    <col min="8704" max="8711" width="14.33203125" style="92" bestFit="1" customWidth="1"/>
    <col min="8712" max="8712" width="0" style="92" hidden="1" customWidth="1"/>
    <col min="8713" max="8713" width="14.33203125" style="92" bestFit="1" customWidth="1"/>
    <col min="8714" max="8714" width="17.109375" style="92" bestFit="1" customWidth="1"/>
    <col min="8715" max="8957" width="10.109375" style="92"/>
    <col min="8958" max="8958" width="64.33203125" style="92" bestFit="1" customWidth="1"/>
    <col min="8959" max="8959" width="17.33203125" style="92" bestFit="1" customWidth="1"/>
    <col min="8960" max="8967" width="14.33203125" style="92" bestFit="1" customWidth="1"/>
    <col min="8968" max="8968" width="0" style="92" hidden="1" customWidth="1"/>
    <col min="8969" max="8969" width="14.33203125" style="92" bestFit="1" customWidth="1"/>
    <col min="8970" max="8970" width="17.109375" style="92" bestFit="1" customWidth="1"/>
    <col min="8971" max="9213" width="10.109375" style="92"/>
    <col min="9214" max="9214" width="64.33203125" style="92" bestFit="1" customWidth="1"/>
    <col min="9215" max="9215" width="17.33203125" style="92" bestFit="1" customWidth="1"/>
    <col min="9216" max="9223" width="14.33203125" style="92" bestFit="1" customWidth="1"/>
    <col min="9224" max="9224" width="0" style="92" hidden="1" customWidth="1"/>
    <col min="9225" max="9225" width="14.33203125" style="92" bestFit="1" customWidth="1"/>
    <col min="9226" max="9226" width="17.109375" style="92" bestFit="1" customWidth="1"/>
    <col min="9227" max="9469" width="10.109375" style="92"/>
    <col min="9470" max="9470" width="64.33203125" style="92" bestFit="1" customWidth="1"/>
    <col min="9471" max="9471" width="17.33203125" style="92" bestFit="1" customWidth="1"/>
    <col min="9472" max="9479" width="14.33203125" style="92" bestFit="1" customWidth="1"/>
    <col min="9480" max="9480" width="0" style="92" hidden="1" customWidth="1"/>
    <col min="9481" max="9481" width="14.33203125" style="92" bestFit="1" customWidth="1"/>
    <col min="9482" max="9482" width="17.109375" style="92" bestFit="1" customWidth="1"/>
    <col min="9483" max="9725" width="10.109375" style="92"/>
    <col min="9726" max="9726" width="64.33203125" style="92" bestFit="1" customWidth="1"/>
    <col min="9727" max="9727" width="17.33203125" style="92" bestFit="1" customWidth="1"/>
    <col min="9728" max="9735" width="14.33203125" style="92" bestFit="1" customWidth="1"/>
    <col min="9736" max="9736" width="0" style="92" hidden="1" customWidth="1"/>
    <col min="9737" max="9737" width="14.33203125" style="92" bestFit="1" customWidth="1"/>
    <col min="9738" max="9738" width="17.109375" style="92" bestFit="1" customWidth="1"/>
    <col min="9739" max="9981" width="10.109375" style="92"/>
    <col min="9982" max="9982" width="64.33203125" style="92" bestFit="1" customWidth="1"/>
    <col min="9983" max="9983" width="17.33203125" style="92" bestFit="1" customWidth="1"/>
    <col min="9984" max="9991" width="14.33203125" style="92" bestFit="1" customWidth="1"/>
    <col min="9992" max="9992" width="0" style="92" hidden="1" customWidth="1"/>
    <col min="9993" max="9993" width="14.33203125" style="92" bestFit="1" customWidth="1"/>
    <col min="9994" max="9994" width="17.109375" style="92" bestFit="1" customWidth="1"/>
    <col min="9995" max="10237" width="10.109375" style="92"/>
    <col min="10238" max="10238" width="64.33203125" style="92" bestFit="1" customWidth="1"/>
    <col min="10239" max="10239" width="17.33203125" style="92" bestFit="1" customWidth="1"/>
    <col min="10240" max="10247" width="14.33203125" style="92" bestFit="1" customWidth="1"/>
    <col min="10248" max="10248" width="0" style="92" hidden="1" customWidth="1"/>
    <col min="10249" max="10249" width="14.33203125" style="92" bestFit="1" customWidth="1"/>
    <col min="10250" max="10250" width="17.109375" style="92" bestFit="1" customWidth="1"/>
    <col min="10251" max="10493" width="10.109375" style="92"/>
    <col min="10494" max="10494" width="64.33203125" style="92" bestFit="1" customWidth="1"/>
    <col min="10495" max="10495" width="17.33203125" style="92" bestFit="1" customWidth="1"/>
    <col min="10496" max="10503" width="14.33203125" style="92" bestFit="1" customWidth="1"/>
    <col min="10504" max="10504" width="0" style="92" hidden="1" customWidth="1"/>
    <col min="10505" max="10505" width="14.33203125" style="92" bestFit="1" customWidth="1"/>
    <col min="10506" max="10506" width="17.109375" style="92" bestFit="1" customWidth="1"/>
    <col min="10507" max="10749" width="10.109375" style="92"/>
    <col min="10750" max="10750" width="64.33203125" style="92" bestFit="1" customWidth="1"/>
    <col min="10751" max="10751" width="17.33203125" style="92" bestFit="1" customWidth="1"/>
    <col min="10752" max="10759" width="14.33203125" style="92" bestFit="1" customWidth="1"/>
    <col min="10760" max="10760" width="0" style="92" hidden="1" customWidth="1"/>
    <col min="10761" max="10761" width="14.33203125" style="92" bestFit="1" customWidth="1"/>
    <col min="10762" max="10762" width="17.109375" style="92" bestFit="1" customWidth="1"/>
    <col min="10763" max="11005" width="10.109375" style="92"/>
    <col min="11006" max="11006" width="64.33203125" style="92" bestFit="1" customWidth="1"/>
    <col min="11007" max="11007" width="17.33203125" style="92" bestFit="1" customWidth="1"/>
    <col min="11008" max="11015" width="14.33203125" style="92" bestFit="1" customWidth="1"/>
    <col min="11016" max="11016" width="0" style="92" hidden="1" customWidth="1"/>
    <col min="11017" max="11017" width="14.33203125" style="92" bestFit="1" customWidth="1"/>
    <col min="11018" max="11018" width="17.109375" style="92" bestFit="1" customWidth="1"/>
    <col min="11019" max="11261" width="10.109375" style="92"/>
    <col min="11262" max="11262" width="64.33203125" style="92" bestFit="1" customWidth="1"/>
    <col min="11263" max="11263" width="17.33203125" style="92" bestFit="1" customWidth="1"/>
    <col min="11264" max="11271" width="14.33203125" style="92" bestFit="1" customWidth="1"/>
    <col min="11272" max="11272" width="0" style="92" hidden="1" customWidth="1"/>
    <col min="11273" max="11273" width="14.33203125" style="92" bestFit="1" customWidth="1"/>
    <col min="11274" max="11274" width="17.109375" style="92" bestFit="1" customWidth="1"/>
    <col min="11275" max="11517" width="10.109375" style="92"/>
    <col min="11518" max="11518" width="64.33203125" style="92" bestFit="1" customWidth="1"/>
    <col min="11519" max="11519" width="17.33203125" style="92" bestFit="1" customWidth="1"/>
    <col min="11520" max="11527" width="14.33203125" style="92" bestFit="1" customWidth="1"/>
    <col min="11528" max="11528" width="0" style="92" hidden="1" customWidth="1"/>
    <col min="11529" max="11529" width="14.33203125" style="92" bestFit="1" customWidth="1"/>
    <col min="11530" max="11530" width="17.109375" style="92" bestFit="1" customWidth="1"/>
    <col min="11531" max="11773" width="10.109375" style="92"/>
    <col min="11774" max="11774" width="64.33203125" style="92" bestFit="1" customWidth="1"/>
    <col min="11775" max="11775" width="17.33203125" style="92" bestFit="1" customWidth="1"/>
    <col min="11776" max="11783" width="14.33203125" style="92" bestFit="1" customWidth="1"/>
    <col min="11784" max="11784" width="0" style="92" hidden="1" customWidth="1"/>
    <col min="11785" max="11785" width="14.33203125" style="92" bestFit="1" customWidth="1"/>
    <col min="11786" max="11786" width="17.109375" style="92" bestFit="1" customWidth="1"/>
    <col min="11787" max="12029" width="10.109375" style="92"/>
    <col min="12030" max="12030" width="64.33203125" style="92" bestFit="1" customWidth="1"/>
    <col min="12031" max="12031" width="17.33203125" style="92" bestFit="1" customWidth="1"/>
    <col min="12032" max="12039" width="14.33203125" style="92" bestFit="1" customWidth="1"/>
    <col min="12040" max="12040" width="0" style="92" hidden="1" customWidth="1"/>
    <col min="12041" max="12041" width="14.33203125" style="92" bestFit="1" customWidth="1"/>
    <col min="12042" max="12042" width="17.109375" style="92" bestFit="1" customWidth="1"/>
    <col min="12043" max="12285" width="10.109375" style="92"/>
    <col min="12286" max="12286" width="64.33203125" style="92" bestFit="1" customWidth="1"/>
    <col min="12287" max="12287" width="17.33203125" style="92" bestFit="1" customWidth="1"/>
    <col min="12288" max="12295" width="14.33203125" style="92" bestFit="1" customWidth="1"/>
    <col min="12296" max="12296" width="0" style="92" hidden="1" customWidth="1"/>
    <col min="12297" max="12297" width="14.33203125" style="92" bestFit="1" customWidth="1"/>
    <col min="12298" max="12298" width="17.109375" style="92" bestFit="1" customWidth="1"/>
    <col min="12299" max="12541" width="10.109375" style="92"/>
    <col min="12542" max="12542" width="64.33203125" style="92" bestFit="1" customWidth="1"/>
    <col min="12543" max="12543" width="17.33203125" style="92" bestFit="1" customWidth="1"/>
    <col min="12544" max="12551" width="14.33203125" style="92" bestFit="1" customWidth="1"/>
    <col min="12552" max="12552" width="0" style="92" hidden="1" customWidth="1"/>
    <col min="12553" max="12553" width="14.33203125" style="92" bestFit="1" customWidth="1"/>
    <col min="12554" max="12554" width="17.109375" style="92" bestFit="1" customWidth="1"/>
    <col min="12555" max="12797" width="10.109375" style="92"/>
    <col min="12798" max="12798" width="64.33203125" style="92" bestFit="1" customWidth="1"/>
    <col min="12799" max="12799" width="17.33203125" style="92" bestFit="1" customWidth="1"/>
    <col min="12800" max="12807" width="14.33203125" style="92" bestFit="1" customWidth="1"/>
    <col min="12808" max="12808" width="0" style="92" hidden="1" customWidth="1"/>
    <col min="12809" max="12809" width="14.33203125" style="92" bestFit="1" customWidth="1"/>
    <col min="12810" max="12810" width="17.109375" style="92" bestFit="1" customWidth="1"/>
    <col min="12811" max="13053" width="10.109375" style="92"/>
    <col min="13054" max="13054" width="64.33203125" style="92" bestFit="1" customWidth="1"/>
    <col min="13055" max="13055" width="17.33203125" style="92" bestFit="1" customWidth="1"/>
    <col min="13056" max="13063" width="14.33203125" style="92" bestFit="1" customWidth="1"/>
    <col min="13064" max="13064" width="0" style="92" hidden="1" customWidth="1"/>
    <col min="13065" max="13065" width="14.33203125" style="92" bestFit="1" customWidth="1"/>
    <col min="13066" max="13066" width="17.109375" style="92" bestFit="1" customWidth="1"/>
    <col min="13067" max="13309" width="10.109375" style="92"/>
    <col min="13310" max="13310" width="64.33203125" style="92" bestFit="1" customWidth="1"/>
    <col min="13311" max="13311" width="17.33203125" style="92" bestFit="1" customWidth="1"/>
    <col min="13312" max="13319" width="14.33203125" style="92" bestFit="1" customWidth="1"/>
    <col min="13320" max="13320" width="0" style="92" hidden="1" customWidth="1"/>
    <col min="13321" max="13321" width="14.33203125" style="92" bestFit="1" customWidth="1"/>
    <col min="13322" max="13322" width="17.109375" style="92" bestFit="1" customWidth="1"/>
    <col min="13323" max="13565" width="10.109375" style="92"/>
    <col min="13566" max="13566" width="64.33203125" style="92" bestFit="1" customWidth="1"/>
    <col min="13567" max="13567" width="17.33203125" style="92" bestFit="1" customWidth="1"/>
    <col min="13568" max="13575" width="14.33203125" style="92" bestFit="1" customWidth="1"/>
    <col min="13576" max="13576" width="0" style="92" hidden="1" customWidth="1"/>
    <col min="13577" max="13577" width="14.33203125" style="92" bestFit="1" customWidth="1"/>
    <col min="13578" max="13578" width="17.109375" style="92" bestFit="1" customWidth="1"/>
    <col min="13579" max="13821" width="10.109375" style="92"/>
    <col min="13822" max="13822" width="64.33203125" style="92" bestFit="1" customWidth="1"/>
    <col min="13823" max="13823" width="17.33203125" style="92" bestFit="1" customWidth="1"/>
    <col min="13824" max="13831" width="14.33203125" style="92" bestFit="1" customWidth="1"/>
    <col min="13832" max="13832" width="0" style="92" hidden="1" customWidth="1"/>
    <col min="13833" max="13833" width="14.33203125" style="92" bestFit="1" customWidth="1"/>
    <col min="13834" max="13834" width="17.109375" style="92" bestFit="1" customWidth="1"/>
    <col min="13835" max="14077" width="10.109375" style="92"/>
    <col min="14078" max="14078" width="64.33203125" style="92" bestFit="1" customWidth="1"/>
    <col min="14079" max="14079" width="17.33203125" style="92" bestFit="1" customWidth="1"/>
    <col min="14080" max="14087" width="14.33203125" style="92" bestFit="1" customWidth="1"/>
    <col min="14088" max="14088" width="0" style="92" hidden="1" customWidth="1"/>
    <col min="14089" max="14089" width="14.33203125" style="92" bestFit="1" customWidth="1"/>
    <col min="14090" max="14090" width="17.109375" style="92" bestFit="1" customWidth="1"/>
    <col min="14091" max="14333" width="10.109375" style="92"/>
    <col min="14334" max="14334" width="64.33203125" style="92" bestFit="1" customWidth="1"/>
    <col min="14335" max="14335" width="17.33203125" style="92" bestFit="1" customWidth="1"/>
    <col min="14336" max="14343" width="14.33203125" style="92" bestFit="1" customWidth="1"/>
    <col min="14344" max="14344" width="0" style="92" hidden="1" customWidth="1"/>
    <col min="14345" max="14345" width="14.33203125" style="92" bestFit="1" customWidth="1"/>
    <col min="14346" max="14346" width="17.109375" style="92" bestFit="1" customWidth="1"/>
    <col min="14347" max="14589" width="10.109375" style="92"/>
    <col min="14590" max="14590" width="64.33203125" style="92" bestFit="1" customWidth="1"/>
    <col min="14591" max="14591" width="17.33203125" style="92" bestFit="1" customWidth="1"/>
    <col min="14592" max="14599" width="14.33203125" style="92" bestFit="1" customWidth="1"/>
    <col min="14600" max="14600" width="0" style="92" hidden="1" customWidth="1"/>
    <col min="14601" max="14601" width="14.33203125" style="92" bestFit="1" customWidth="1"/>
    <col min="14602" max="14602" width="17.109375" style="92" bestFit="1" customWidth="1"/>
    <col min="14603" max="14845" width="10.109375" style="92"/>
    <col min="14846" max="14846" width="64.33203125" style="92" bestFit="1" customWidth="1"/>
    <col min="14847" max="14847" width="17.33203125" style="92" bestFit="1" customWidth="1"/>
    <col min="14848" max="14855" width="14.33203125" style="92" bestFit="1" customWidth="1"/>
    <col min="14856" max="14856" width="0" style="92" hidden="1" customWidth="1"/>
    <col min="14857" max="14857" width="14.33203125" style="92" bestFit="1" customWidth="1"/>
    <col min="14858" max="14858" width="17.109375" style="92" bestFit="1" customWidth="1"/>
    <col min="14859" max="15101" width="10.109375" style="92"/>
    <col min="15102" max="15102" width="64.33203125" style="92" bestFit="1" customWidth="1"/>
    <col min="15103" max="15103" width="17.33203125" style="92" bestFit="1" customWidth="1"/>
    <col min="15104" max="15111" width="14.33203125" style="92" bestFit="1" customWidth="1"/>
    <col min="15112" max="15112" width="0" style="92" hidden="1" customWidth="1"/>
    <col min="15113" max="15113" width="14.33203125" style="92" bestFit="1" customWidth="1"/>
    <col min="15114" max="15114" width="17.109375" style="92" bestFit="1" customWidth="1"/>
    <col min="15115" max="15357" width="10.109375" style="92"/>
    <col min="15358" max="15358" width="64.33203125" style="92" bestFit="1" customWidth="1"/>
    <col min="15359" max="15359" width="17.33203125" style="92" bestFit="1" customWidth="1"/>
    <col min="15360" max="15367" width="14.33203125" style="92" bestFit="1" customWidth="1"/>
    <col min="15368" max="15368" width="0" style="92" hidden="1" customWidth="1"/>
    <col min="15369" max="15369" width="14.33203125" style="92" bestFit="1" customWidth="1"/>
    <col min="15370" max="15370" width="17.109375" style="92" bestFit="1" customWidth="1"/>
    <col min="15371" max="15613" width="10.109375" style="92"/>
    <col min="15614" max="15614" width="64.33203125" style="92" bestFit="1" customWidth="1"/>
    <col min="15615" max="15615" width="17.33203125" style="92" bestFit="1" customWidth="1"/>
    <col min="15616" max="15623" width="14.33203125" style="92" bestFit="1" customWidth="1"/>
    <col min="15624" max="15624" width="0" style="92" hidden="1" customWidth="1"/>
    <col min="15625" max="15625" width="14.33203125" style="92" bestFit="1" customWidth="1"/>
    <col min="15626" max="15626" width="17.109375" style="92" bestFit="1" customWidth="1"/>
    <col min="15627" max="15869" width="10.109375" style="92"/>
    <col min="15870" max="15870" width="64.33203125" style="92" bestFit="1" customWidth="1"/>
    <col min="15871" max="15871" width="17.33203125" style="92" bestFit="1" customWidth="1"/>
    <col min="15872" max="15879" width="14.33203125" style="92" bestFit="1" customWidth="1"/>
    <col min="15880" max="15880" width="0" style="92" hidden="1" customWidth="1"/>
    <col min="15881" max="15881" width="14.33203125" style="92" bestFit="1" customWidth="1"/>
    <col min="15882" max="15882" width="17.109375" style="92" bestFit="1" customWidth="1"/>
    <col min="15883" max="16125" width="10.109375" style="92"/>
    <col min="16126" max="16126" width="64.33203125" style="92" bestFit="1" customWidth="1"/>
    <col min="16127" max="16127" width="17.33203125" style="92" bestFit="1" customWidth="1"/>
    <col min="16128" max="16135" width="14.33203125" style="92" bestFit="1" customWidth="1"/>
    <col min="16136" max="16136" width="0" style="92" hidden="1" customWidth="1"/>
    <col min="16137" max="16137" width="14.33203125" style="92" bestFit="1" customWidth="1"/>
    <col min="16138" max="16138" width="17.109375" style="92" bestFit="1" customWidth="1"/>
    <col min="16139" max="16384" width="10.109375" style="92"/>
  </cols>
  <sheetData>
    <row r="2" spans="1:12" ht="18" thickBot="1" x14ac:dyDescent="0.35">
      <c r="A2" s="209" t="s">
        <v>197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ht="21.6" thickTop="1" x14ac:dyDescent="0.65">
      <c r="A3" s="102"/>
      <c r="B3" s="210" t="s">
        <v>116</v>
      </c>
      <c r="C3" s="211"/>
      <c r="D3" s="211"/>
      <c r="E3" s="211"/>
      <c r="F3" s="211"/>
      <c r="G3" s="211"/>
      <c r="H3" s="211"/>
      <c r="I3" s="211"/>
      <c r="J3" s="211"/>
      <c r="K3" s="211"/>
      <c r="L3" s="212"/>
    </row>
    <row r="4" spans="1:12" ht="21" x14ac:dyDescent="0.25">
      <c r="A4" s="102"/>
      <c r="B4" s="140" t="s">
        <v>104</v>
      </c>
      <c r="C4" s="140" t="s">
        <v>105</v>
      </c>
      <c r="D4" s="140" t="s">
        <v>106</v>
      </c>
      <c r="E4" s="140" t="s">
        <v>107</v>
      </c>
      <c r="F4" s="140" t="s">
        <v>108</v>
      </c>
      <c r="G4" s="140" t="s">
        <v>109</v>
      </c>
      <c r="H4" s="140" t="s">
        <v>110</v>
      </c>
      <c r="I4" s="141" t="s">
        <v>111</v>
      </c>
      <c r="J4" s="141" t="s">
        <v>112</v>
      </c>
      <c r="K4" s="140" t="s">
        <v>113</v>
      </c>
      <c r="L4" s="140" t="s">
        <v>314</v>
      </c>
    </row>
    <row r="5" spans="1:12" ht="19.8" x14ac:dyDescent="0.6">
      <c r="A5" s="103" t="s">
        <v>137</v>
      </c>
      <c r="B5" s="142">
        <v>93.362244899999993</v>
      </c>
      <c r="C5" s="142">
        <v>3.6160659000000002</v>
      </c>
      <c r="D5" s="142">
        <v>5.6862093049999993</v>
      </c>
      <c r="E5" s="142">
        <v>23.422472646999999</v>
      </c>
      <c r="F5" s="142">
        <v>126.69033311300001</v>
      </c>
      <c r="G5" s="142">
        <v>8.2659043710000013</v>
      </c>
      <c r="H5" s="142">
        <v>96.241160256000001</v>
      </c>
      <c r="I5" s="143">
        <v>935.63586689500028</v>
      </c>
      <c r="J5" s="143">
        <v>819.31</v>
      </c>
      <c r="K5" s="143">
        <v>5229.99</v>
      </c>
      <c r="L5" s="143">
        <v>2268.6499999999996</v>
      </c>
    </row>
    <row r="6" spans="1:12" ht="19.8" x14ac:dyDescent="0.6">
      <c r="A6" s="100" t="s">
        <v>138</v>
      </c>
      <c r="B6" s="144">
        <v>89.820999999999998</v>
      </c>
      <c r="C6" s="144">
        <v>0</v>
      </c>
      <c r="D6" s="144">
        <v>0</v>
      </c>
      <c r="E6" s="144">
        <v>0</v>
      </c>
      <c r="F6" s="144">
        <v>0</v>
      </c>
      <c r="G6" s="144">
        <v>0</v>
      </c>
      <c r="H6" s="144">
        <v>50</v>
      </c>
      <c r="I6" s="144">
        <v>7.3827882260000006</v>
      </c>
      <c r="J6" s="144">
        <v>0</v>
      </c>
      <c r="K6" s="144">
        <v>0</v>
      </c>
      <c r="L6" s="144">
        <v>0</v>
      </c>
    </row>
    <row r="7" spans="1:12" ht="19.8" x14ac:dyDescent="0.6">
      <c r="A7" s="100" t="s">
        <v>139</v>
      </c>
      <c r="B7" s="144">
        <v>0</v>
      </c>
      <c r="C7" s="144">
        <v>0</v>
      </c>
      <c r="D7" s="144">
        <v>0</v>
      </c>
      <c r="E7" s="144">
        <v>0</v>
      </c>
      <c r="F7" s="144">
        <v>0</v>
      </c>
      <c r="G7" s="144">
        <v>5.1809494709999999</v>
      </c>
      <c r="H7" s="144">
        <v>31.984157199999999</v>
      </c>
      <c r="I7" s="144">
        <v>0.30244409999999999</v>
      </c>
      <c r="J7" s="144">
        <v>2</v>
      </c>
      <c r="K7" s="144">
        <v>9.1999999999999993</v>
      </c>
      <c r="L7" s="144">
        <v>0</v>
      </c>
    </row>
    <row r="8" spans="1:12" ht="19.8" x14ac:dyDescent="0.6">
      <c r="A8" s="100" t="s">
        <v>140</v>
      </c>
      <c r="B8" s="144">
        <v>3.5412449000000001</v>
      </c>
      <c r="C8" s="144">
        <v>2.4224659000000002</v>
      </c>
      <c r="D8" s="144">
        <v>5.6862093049999993</v>
      </c>
      <c r="E8" s="144">
        <v>5.5848726470000001</v>
      </c>
      <c r="F8" s="144">
        <v>21.4782504</v>
      </c>
      <c r="G8" s="144">
        <v>3.0849549000000001</v>
      </c>
      <c r="H8" s="144">
        <v>14.257003056</v>
      </c>
      <c r="I8" s="144">
        <v>61.249828536000003</v>
      </c>
      <c r="J8" s="144">
        <v>24.720000000000002</v>
      </c>
      <c r="K8" s="144">
        <v>1952.53</v>
      </c>
      <c r="L8" s="144">
        <v>819.79</v>
      </c>
    </row>
    <row r="9" spans="1:12" ht="19.8" x14ac:dyDescent="0.6">
      <c r="A9" s="100" t="s">
        <v>198</v>
      </c>
      <c r="B9" s="144"/>
      <c r="C9" s="144"/>
      <c r="D9" s="144"/>
      <c r="E9" s="144"/>
      <c r="F9" s="144"/>
      <c r="G9" s="144"/>
      <c r="H9" s="144"/>
      <c r="I9" s="144"/>
      <c r="J9" s="144"/>
      <c r="K9" s="144">
        <v>97.16</v>
      </c>
      <c r="L9" s="144">
        <v>0</v>
      </c>
    </row>
    <row r="10" spans="1:12" ht="19.8" x14ac:dyDescent="0.6">
      <c r="A10" s="100" t="s">
        <v>142</v>
      </c>
      <c r="B10" s="144">
        <v>0</v>
      </c>
      <c r="C10" s="144">
        <v>1.1936</v>
      </c>
      <c r="D10" s="144">
        <v>0</v>
      </c>
      <c r="E10" s="144">
        <v>17.837599999999998</v>
      </c>
      <c r="F10" s="144">
        <v>5.8635000000000002</v>
      </c>
      <c r="G10" s="144">
        <v>0</v>
      </c>
      <c r="H10" s="144">
        <v>0</v>
      </c>
      <c r="I10" s="144">
        <v>0</v>
      </c>
      <c r="J10" s="144">
        <v>82.53</v>
      </c>
      <c r="K10" s="144">
        <v>4.38</v>
      </c>
      <c r="L10" s="144">
        <v>66.319999999999993</v>
      </c>
    </row>
    <row r="11" spans="1:12" ht="19.8" x14ac:dyDescent="0.6">
      <c r="A11" s="100" t="s">
        <v>143</v>
      </c>
      <c r="B11" s="144">
        <v>0</v>
      </c>
      <c r="C11" s="144">
        <v>0</v>
      </c>
      <c r="D11" s="144">
        <v>0</v>
      </c>
      <c r="E11" s="144">
        <v>0</v>
      </c>
      <c r="F11" s="144">
        <v>99.348582712999999</v>
      </c>
      <c r="G11" s="144">
        <v>0</v>
      </c>
      <c r="H11" s="144">
        <v>0</v>
      </c>
      <c r="I11" s="144">
        <v>866.70080603300016</v>
      </c>
      <c r="J11" s="144">
        <v>710.06</v>
      </c>
      <c r="K11" s="144">
        <v>3166.72</v>
      </c>
      <c r="L11" s="144">
        <v>1382.54</v>
      </c>
    </row>
    <row r="12" spans="1:12" ht="19.8" x14ac:dyDescent="0.6">
      <c r="A12" s="103" t="s">
        <v>144</v>
      </c>
      <c r="B12" s="142">
        <v>0</v>
      </c>
      <c r="C12" s="142">
        <v>0</v>
      </c>
      <c r="D12" s="142">
        <v>113.210477478</v>
      </c>
      <c r="E12" s="142">
        <v>37.407556655999997</v>
      </c>
      <c r="F12" s="142">
        <v>0</v>
      </c>
      <c r="G12" s="142">
        <v>0</v>
      </c>
      <c r="H12" s="142">
        <v>0</v>
      </c>
      <c r="I12" s="143">
        <v>0</v>
      </c>
      <c r="J12" s="143">
        <v>0</v>
      </c>
      <c r="K12" s="143">
        <v>20.27</v>
      </c>
      <c r="L12" s="143">
        <v>135.08000000000001</v>
      </c>
    </row>
    <row r="13" spans="1:12" ht="19.8" x14ac:dyDescent="0.6">
      <c r="A13" s="100" t="s">
        <v>145</v>
      </c>
      <c r="B13" s="144">
        <v>0</v>
      </c>
      <c r="C13" s="144">
        <v>0</v>
      </c>
      <c r="D13" s="144">
        <v>113.210477478</v>
      </c>
      <c r="E13" s="144">
        <v>37.407556655999997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20.27</v>
      </c>
      <c r="L13" s="144">
        <v>135.08000000000001</v>
      </c>
    </row>
    <row r="14" spans="1:12" ht="19.8" x14ac:dyDescent="0.6">
      <c r="A14" s="103" t="s">
        <v>199</v>
      </c>
      <c r="B14" s="143">
        <v>0</v>
      </c>
      <c r="C14" s="143">
        <v>0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237.85000000000002</v>
      </c>
      <c r="L14" s="143">
        <v>0</v>
      </c>
    </row>
    <row r="15" spans="1:12" ht="19.8" x14ac:dyDescent="0.6">
      <c r="A15" s="100" t="s">
        <v>200</v>
      </c>
      <c r="B15" s="144">
        <v>0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88.36</v>
      </c>
      <c r="L15" s="144">
        <v>0</v>
      </c>
    </row>
    <row r="16" spans="1:12" ht="19.8" x14ac:dyDescent="0.6">
      <c r="A16" s="100" t="s">
        <v>201</v>
      </c>
      <c r="B16" s="144">
        <v>0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149.49</v>
      </c>
      <c r="L16" s="144">
        <v>0</v>
      </c>
    </row>
    <row r="17" spans="1:12" ht="19.8" x14ac:dyDescent="0.6">
      <c r="A17" s="103" t="s">
        <v>150</v>
      </c>
      <c r="B17" s="142">
        <v>766.48266307699998</v>
      </c>
      <c r="C17" s="142">
        <v>893.10059403000014</v>
      </c>
      <c r="D17" s="142">
        <v>1266.0800937070001</v>
      </c>
      <c r="E17" s="142">
        <v>1505.292173995</v>
      </c>
      <c r="F17" s="142">
        <v>1761.0429854819999</v>
      </c>
      <c r="G17" s="142">
        <v>3850.4272802999994</v>
      </c>
      <c r="H17" s="142">
        <v>6297.65554634</v>
      </c>
      <c r="I17" s="143">
        <v>8590.6620039660011</v>
      </c>
      <c r="J17" s="143">
        <v>8831.8700000000008</v>
      </c>
      <c r="K17" s="143">
        <v>8433.44</v>
      </c>
      <c r="L17" s="143">
        <v>7306.5</v>
      </c>
    </row>
    <row r="18" spans="1:12" ht="19.8" x14ac:dyDescent="0.6">
      <c r="A18" s="100" t="s">
        <v>151</v>
      </c>
      <c r="B18" s="144">
        <v>50.589810559</v>
      </c>
      <c r="C18" s="144">
        <v>145.83974975100003</v>
      </c>
      <c r="D18" s="144">
        <v>211.12489610500003</v>
      </c>
      <c r="E18" s="144">
        <v>122.86094009099999</v>
      </c>
      <c r="F18" s="144">
        <v>136.84317400300006</v>
      </c>
      <c r="G18" s="144">
        <v>1535.9657702930001</v>
      </c>
      <c r="H18" s="144">
        <v>3168.5909981979999</v>
      </c>
      <c r="I18" s="144">
        <v>3059.6300890800003</v>
      </c>
      <c r="J18" s="144">
        <v>1957.3</v>
      </c>
      <c r="K18" s="144">
        <v>81.34</v>
      </c>
      <c r="L18" s="144">
        <v>31.35</v>
      </c>
    </row>
    <row r="19" spans="1:12" ht="19.8" x14ac:dyDescent="0.6">
      <c r="A19" s="100" t="s">
        <v>152</v>
      </c>
      <c r="B19" s="144">
        <v>106.25573392200003</v>
      </c>
      <c r="C19" s="144">
        <v>76.638185066999981</v>
      </c>
      <c r="D19" s="144">
        <v>175.324405087</v>
      </c>
      <c r="E19" s="144">
        <v>199.629108984</v>
      </c>
      <c r="F19" s="144">
        <v>288.77071992699996</v>
      </c>
      <c r="G19" s="144">
        <v>437.46901084199999</v>
      </c>
      <c r="H19" s="144">
        <v>794.59413441000004</v>
      </c>
      <c r="I19" s="144">
        <v>203.02219352500003</v>
      </c>
      <c r="J19" s="144">
        <v>1020.96</v>
      </c>
      <c r="K19" s="144">
        <v>1309.22</v>
      </c>
      <c r="L19" s="144">
        <v>1396.36</v>
      </c>
    </row>
    <row r="20" spans="1:12" ht="19.8" x14ac:dyDescent="0.6">
      <c r="A20" s="100" t="s">
        <v>153</v>
      </c>
      <c r="B20" s="144">
        <v>501.03558958899993</v>
      </c>
      <c r="C20" s="144">
        <v>423.18939999999998</v>
      </c>
      <c r="D20" s="144">
        <v>376.90037767799998</v>
      </c>
      <c r="E20" s="144">
        <v>792.97595073800005</v>
      </c>
      <c r="F20" s="144">
        <v>479.85858458899992</v>
      </c>
      <c r="G20" s="144">
        <v>652.39940178100005</v>
      </c>
      <c r="H20" s="144">
        <v>937.83517819899998</v>
      </c>
      <c r="I20" s="144">
        <v>1616.5881326430001</v>
      </c>
      <c r="J20" s="144">
        <v>2196.7399999999998</v>
      </c>
      <c r="K20" s="144">
        <v>2734.07</v>
      </c>
      <c r="L20" s="144">
        <v>1672</v>
      </c>
    </row>
    <row r="21" spans="1:12" ht="19.8" x14ac:dyDescent="0.6">
      <c r="A21" s="100" t="s">
        <v>154</v>
      </c>
      <c r="B21" s="144">
        <v>0</v>
      </c>
      <c r="C21" s="144">
        <v>53.312109276000001</v>
      </c>
      <c r="D21" s="144">
        <v>40.344727835</v>
      </c>
      <c r="E21" s="144">
        <v>67.647854886000005</v>
      </c>
      <c r="F21" s="144">
        <v>73.557946310000005</v>
      </c>
      <c r="G21" s="144">
        <v>129.17959839700001</v>
      </c>
      <c r="H21" s="144">
        <v>225.47346084499998</v>
      </c>
      <c r="I21" s="144">
        <v>224.95942933100005</v>
      </c>
      <c r="J21" s="144">
        <v>124.57</v>
      </c>
      <c r="K21" s="144">
        <v>177.43</v>
      </c>
      <c r="L21" s="144">
        <v>4159.5600000000004</v>
      </c>
    </row>
    <row r="22" spans="1:12" ht="19.8" x14ac:dyDescent="0.6">
      <c r="A22" s="100" t="s">
        <v>155</v>
      </c>
      <c r="B22" s="144">
        <v>108.601529007</v>
      </c>
      <c r="C22" s="144">
        <v>185.62114993600002</v>
      </c>
      <c r="D22" s="144">
        <v>446.30998700199996</v>
      </c>
      <c r="E22" s="144">
        <v>233.513368267</v>
      </c>
      <c r="F22" s="144">
        <v>587.05774264299998</v>
      </c>
      <c r="G22" s="144">
        <v>1038.3289565929999</v>
      </c>
      <c r="H22" s="144">
        <v>1138.7151361580002</v>
      </c>
      <c r="I22" s="144">
        <v>3053.8643496569998</v>
      </c>
      <c r="J22" s="144">
        <v>3239.27</v>
      </c>
      <c r="K22" s="144">
        <v>4010.95</v>
      </c>
      <c r="L22" s="144">
        <v>6.88</v>
      </c>
    </row>
    <row r="23" spans="1:12" ht="19.8" x14ac:dyDescent="0.6">
      <c r="A23" s="100" t="s">
        <v>157</v>
      </c>
      <c r="B23" s="144">
        <v>0</v>
      </c>
      <c r="C23" s="144">
        <v>0</v>
      </c>
      <c r="D23" s="144">
        <v>0</v>
      </c>
      <c r="E23" s="144">
        <v>55.664951028999994</v>
      </c>
      <c r="F23" s="144">
        <v>0</v>
      </c>
      <c r="G23" s="144">
        <v>45.390762662999997</v>
      </c>
      <c r="H23" s="144">
        <v>18.647466980000001</v>
      </c>
      <c r="I23" s="144">
        <v>410.09780972999999</v>
      </c>
      <c r="J23" s="144">
        <v>271.58</v>
      </c>
      <c r="K23" s="144">
        <v>95.71</v>
      </c>
      <c r="L23" s="144">
        <v>0</v>
      </c>
    </row>
    <row r="24" spans="1:12" ht="19.8" x14ac:dyDescent="0.6">
      <c r="A24" s="100" t="s">
        <v>158</v>
      </c>
      <c r="B24" s="144">
        <v>0</v>
      </c>
      <c r="C24" s="144">
        <v>0</v>
      </c>
      <c r="D24" s="144">
        <v>0</v>
      </c>
      <c r="E24" s="144">
        <v>0</v>
      </c>
      <c r="F24" s="144">
        <v>180.54581800999998</v>
      </c>
      <c r="G24" s="144">
        <v>1.6937797309999998</v>
      </c>
      <c r="H24" s="144">
        <v>3.7991715500000001</v>
      </c>
      <c r="I24" s="144">
        <v>0</v>
      </c>
      <c r="J24" s="144">
        <v>15.45</v>
      </c>
      <c r="K24" s="144">
        <v>7.6</v>
      </c>
      <c r="L24" s="144">
        <v>4.28</v>
      </c>
    </row>
    <row r="25" spans="1:12" ht="19.8" x14ac:dyDescent="0.6">
      <c r="A25" s="100" t="s">
        <v>159</v>
      </c>
      <c r="B25" s="144">
        <v>0</v>
      </c>
      <c r="C25" s="144">
        <v>8.5</v>
      </c>
      <c r="D25" s="144">
        <v>16.075700000000001</v>
      </c>
      <c r="E25" s="144">
        <v>33</v>
      </c>
      <c r="F25" s="144">
        <v>14.409000000000001</v>
      </c>
      <c r="G25" s="144">
        <v>10</v>
      </c>
      <c r="H25" s="144">
        <v>10</v>
      </c>
      <c r="I25" s="144">
        <v>22.5</v>
      </c>
      <c r="J25" s="144">
        <v>6</v>
      </c>
      <c r="K25" s="144">
        <v>17.12</v>
      </c>
      <c r="L25" s="144">
        <v>36.07</v>
      </c>
    </row>
    <row r="26" spans="1:12" x14ac:dyDescent="0.25">
      <c r="A26" s="105" t="s">
        <v>160</v>
      </c>
      <c r="B26" s="142">
        <v>26.949920256999999</v>
      </c>
      <c r="C26" s="142">
        <v>88.068126080999988</v>
      </c>
      <c r="D26" s="142">
        <v>72.567190896</v>
      </c>
      <c r="E26" s="142">
        <v>405.140388057</v>
      </c>
      <c r="F26" s="142">
        <v>735.59772604900002</v>
      </c>
      <c r="G26" s="142">
        <v>211.97279052899998</v>
      </c>
      <c r="H26" s="142">
        <v>589.97901013199998</v>
      </c>
      <c r="I26" s="143">
        <v>636.319966626</v>
      </c>
      <c r="J26" s="143">
        <v>405.83</v>
      </c>
      <c r="K26" s="143">
        <v>115.47999999999999</v>
      </c>
      <c r="L26" s="143">
        <v>181.98000000000002</v>
      </c>
    </row>
    <row r="27" spans="1:12" x14ac:dyDescent="0.25">
      <c r="A27" s="106" t="s">
        <v>161</v>
      </c>
      <c r="B27" s="144">
        <v>12</v>
      </c>
      <c r="C27" s="144">
        <v>79.472399999999993</v>
      </c>
      <c r="D27" s="144">
        <v>0</v>
      </c>
      <c r="E27" s="144">
        <v>155.41999999999999</v>
      </c>
      <c r="F27" s="144">
        <v>475.12099999999998</v>
      </c>
      <c r="G27" s="144">
        <v>0</v>
      </c>
      <c r="H27" s="144">
        <v>272.1771506</v>
      </c>
      <c r="I27" s="144">
        <v>157.584671547</v>
      </c>
      <c r="J27" s="144">
        <v>164.15</v>
      </c>
      <c r="K27" s="144">
        <v>19.66</v>
      </c>
      <c r="L27" s="144">
        <v>65.91</v>
      </c>
    </row>
    <row r="28" spans="1:12" x14ac:dyDescent="0.25">
      <c r="A28" s="106" t="s">
        <v>162</v>
      </c>
      <c r="B28" s="144">
        <v>0</v>
      </c>
      <c r="C28" s="144">
        <v>0</v>
      </c>
      <c r="D28" s="144">
        <v>0</v>
      </c>
      <c r="E28" s="144">
        <v>45.524331099999998</v>
      </c>
      <c r="F28" s="144">
        <v>0</v>
      </c>
      <c r="G28" s="144">
        <v>0</v>
      </c>
      <c r="H28" s="144">
        <v>0</v>
      </c>
      <c r="I28" s="144">
        <v>135</v>
      </c>
      <c r="J28" s="144">
        <v>0</v>
      </c>
      <c r="K28" s="144">
        <v>0</v>
      </c>
      <c r="L28" s="144">
        <v>6.18</v>
      </c>
    </row>
    <row r="29" spans="1:12" x14ac:dyDescent="0.25">
      <c r="A29" s="106" t="s">
        <v>164</v>
      </c>
      <c r="B29" s="144">
        <v>0</v>
      </c>
      <c r="C29" s="144">
        <v>0</v>
      </c>
      <c r="D29" s="144">
        <v>10</v>
      </c>
      <c r="E29" s="144">
        <v>59.85</v>
      </c>
      <c r="F29" s="144">
        <v>175</v>
      </c>
      <c r="G29" s="144">
        <v>0</v>
      </c>
      <c r="H29" s="144">
        <v>122.10798358</v>
      </c>
      <c r="I29" s="144">
        <v>149.791007213</v>
      </c>
      <c r="J29" s="144">
        <v>137.61000000000001</v>
      </c>
      <c r="K29" s="144">
        <v>0</v>
      </c>
      <c r="L29" s="144">
        <v>0</v>
      </c>
    </row>
    <row r="30" spans="1:12" x14ac:dyDescent="0.25">
      <c r="A30" s="106" t="s">
        <v>165</v>
      </c>
      <c r="B30" s="144">
        <v>14.949920256999999</v>
      </c>
      <c r="C30" s="144">
        <v>8.5957260810000005</v>
      </c>
      <c r="D30" s="144">
        <v>62.567190896000007</v>
      </c>
      <c r="E30" s="144">
        <v>144.346056957</v>
      </c>
      <c r="F30" s="144">
        <v>85.476726049000007</v>
      </c>
      <c r="G30" s="144">
        <v>211.97279052899998</v>
      </c>
      <c r="H30" s="144">
        <v>195.69387595199998</v>
      </c>
      <c r="I30" s="144">
        <v>193.944287866</v>
      </c>
      <c r="J30" s="144">
        <v>104.07</v>
      </c>
      <c r="K30" s="144">
        <v>95.82</v>
      </c>
      <c r="L30" s="144">
        <v>109.89</v>
      </c>
    </row>
    <row r="31" spans="1:12" x14ac:dyDescent="0.25">
      <c r="A31" s="105" t="s">
        <v>166</v>
      </c>
      <c r="B31" s="142">
        <v>80.605878580999999</v>
      </c>
      <c r="C31" s="142">
        <v>108.193665876</v>
      </c>
      <c r="D31" s="142">
        <v>238.47670789599999</v>
      </c>
      <c r="E31" s="142">
        <v>302.11436316699991</v>
      </c>
      <c r="F31" s="142">
        <v>445.84525807800009</v>
      </c>
      <c r="G31" s="142">
        <v>1271.2514660090003</v>
      </c>
      <c r="H31" s="142">
        <v>1513.1626483800001</v>
      </c>
      <c r="I31" s="143">
        <v>1617.8189954950001</v>
      </c>
      <c r="J31" s="143">
        <v>867.97</v>
      </c>
      <c r="K31" s="143">
        <v>1131.1100000000001</v>
      </c>
      <c r="L31" s="143">
        <v>944.63999999999987</v>
      </c>
    </row>
    <row r="32" spans="1:12" x14ac:dyDescent="0.25">
      <c r="A32" s="106" t="s">
        <v>167</v>
      </c>
      <c r="B32" s="144">
        <v>0</v>
      </c>
      <c r="C32" s="144">
        <v>0</v>
      </c>
      <c r="D32" s="144">
        <v>0.32764557700000002</v>
      </c>
      <c r="E32" s="144">
        <v>46.649826220000001</v>
      </c>
      <c r="F32" s="144">
        <v>90.966067711999997</v>
      </c>
      <c r="G32" s="144">
        <v>349.79183475900004</v>
      </c>
      <c r="H32" s="144">
        <v>1094.1022246690002</v>
      </c>
      <c r="I32" s="144">
        <v>1143.483785181</v>
      </c>
      <c r="J32" s="144">
        <v>240.78</v>
      </c>
      <c r="K32" s="144">
        <v>230.23</v>
      </c>
      <c r="L32" s="144">
        <v>296.64999999999998</v>
      </c>
    </row>
    <row r="33" spans="1:12" x14ac:dyDescent="0.25">
      <c r="A33" s="106" t="s">
        <v>202</v>
      </c>
      <c r="B33" s="144">
        <v>0</v>
      </c>
      <c r="C33" s="144">
        <v>0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27.4</v>
      </c>
      <c r="L33" s="144">
        <v>16</v>
      </c>
    </row>
    <row r="34" spans="1:12" x14ac:dyDescent="0.25">
      <c r="A34" s="106" t="s">
        <v>169</v>
      </c>
      <c r="B34" s="144">
        <v>45.403732120999997</v>
      </c>
      <c r="C34" s="144">
        <v>90</v>
      </c>
      <c r="D34" s="144">
        <v>238.149062319</v>
      </c>
      <c r="E34" s="144">
        <v>255.46453694699994</v>
      </c>
      <c r="F34" s="144">
        <v>354.87919036600005</v>
      </c>
      <c r="G34" s="144">
        <v>921.45963125000037</v>
      </c>
      <c r="H34" s="144">
        <v>359.23357828699983</v>
      </c>
      <c r="I34" s="144">
        <v>280.92667753200004</v>
      </c>
      <c r="J34" s="144">
        <v>259.82</v>
      </c>
      <c r="K34" s="144">
        <v>446.22</v>
      </c>
      <c r="L34" s="144">
        <v>428.43</v>
      </c>
    </row>
    <row r="35" spans="1:12" x14ac:dyDescent="0.25">
      <c r="A35" s="106" t="s">
        <v>170</v>
      </c>
      <c r="B35" s="144">
        <v>35.202146460000002</v>
      </c>
      <c r="C35" s="144">
        <v>18.193665876000001</v>
      </c>
      <c r="D35" s="144">
        <v>0</v>
      </c>
      <c r="E35" s="144">
        <v>0</v>
      </c>
      <c r="F35" s="144">
        <v>0</v>
      </c>
      <c r="G35" s="144">
        <v>0</v>
      </c>
      <c r="H35" s="144">
        <v>59.826845423999998</v>
      </c>
      <c r="I35" s="144">
        <v>193.40853278199998</v>
      </c>
      <c r="J35" s="144">
        <v>367.37</v>
      </c>
      <c r="K35" s="144">
        <v>427.26</v>
      </c>
      <c r="L35" s="144">
        <v>203.56</v>
      </c>
    </row>
    <row r="36" spans="1:12" x14ac:dyDescent="0.25">
      <c r="A36" s="105" t="s">
        <v>171</v>
      </c>
      <c r="B36" s="142">
        <v>72.503795037000003</v>
      </c>
      <c r="C36" s="142">
        <v>98.142986910000005</v>
      </c>
      <c r="D36" s="142">
        <v>71.356841703000001</v>
      </c>
      <c r="E36" s="142">
        <v>170.294058777</v>
      </c>
      <c r="F36" s="142">
        <v>0</v>
      </c>
      <c r="G36" s="142">
        <v>0</v>
      </c>
      <c r="H36" s="142">
        <v>311.32012313299998</v>
      </c>
      <c r="I36" s="143">
        <v>468.99876046099996</v>
      </c>
      <c r="J36" s="143">
        <v>389.96000000000004</v>
      </c>
      <c r="K36" s="143">
        <v>1656.1399999999999</v>
      </c>
      <c r="L36" s="143">
        <v>1937.67</v>
      </c>
    </row>
    <row r="37" spans="1:12" x14ac:dyDescent="0.25">
      <c r="A37" s="106" t="s">
        <v>172</v>
      </c>
      <c r="B37" s="144">
        <v>3.7961252999999999</v>
      </c>
      <c r="C37" s="144">
        <v>42.5581824</v>
      </c>
      <c r="D37" s="144">
        <v>12.391655</v>
      </c>
      <c r="E37" s="144">
        <v>29.733191093999999</v>
      </c>
      <c r="F37" s="144">
        <v>0</v>
      </c>
      <c r="G37" s="144">
        <v>0</v>
      </c>
      <c r="H37" s="144">
        <v>0</v>
      </c>
      <c r="I37" s="144">
        <v>0</v>
      </c>
      <c r="J37" s="144">
        <v>0</v>
      </c>
      <c r="K37" s="144">
        <v>0</v>
      </c>
      <c r="L37" s="144">
        <v>24.79</v>
      </c>
    </row>
    <row r="38" spans="1:12" x14ac:dyDescent="0.25">
      <c r="A38" s="106" t="s">
        <v>173</v>
      </c>
      <c r="B38" s="144">
        <v>41.166251224</v>
      </c>
      <c r="C38" s="144">
        <v>42.290671199999998</v>
      </c>
      <c r="D38" s="144">
        <v>0</v>
      </c>
      <c r="E38" s="144">
        <v>0</v>
      </c>
      <c r="F38" s="144">
        <v>0</v>
      </c>
      <c r="G38" s="144">
        <v>0</v>
      </c>
      <c r="H38" s="144">
        <v>0</v>
      </c>
      <c r="I38" s="144">
        <v>0</v>
      </c>
      <c r="J38" s="144">
        <v>125.34</v>
      </c>
      <c r="K38" s="144">
        <v>322.95999999999998</v>
      </c>
      <c r="L38" s="144">
        <v>1086.2</v>
      </c>
    </row>
    <row r="39" spans="1:12" x14ac:dyDescent="0.25">
      <c r="A39" s="106" t="s">
        <v>174</v>
      </c>
      <c r="B39" s="144">
        <v>14.689752924</v>
      </c>
      <c r="C39" s="144">
        <v>1.5599999999999999E-2</v>
      </c>
      <c r="D39" s="144">
        <v>9.169591896</v>
      </c>
      <c r="E39" s="144">
        <v>0</v>
      </c>
      <c r="F39" s="144">
        <v>0</v>
      </c>
      <c r="G39" s="144">
        <v>0</v>
      </c>
      <c r="H39" s="144">
        <v>0</v>
      </c>
      <c r="I39" s="144">
        <v>7.0766527010000004</v>
      </c>
      <c r="J39" s="144">
        <v>0</v>
      </c>
      <c r="K39" s="144">
        <v>158.86000000000001</v>
      </c>
      <c r="L39" s="144">
        <v>193.99</v>
      </c>
    </row>
    <row r="40" spans="1:12" x14ac:dyDescent="0.25">
      <c r="A40" s="106" t="s">
        <v>175</v>
      </c>
      <c r="B40" s="144">
        <v>12.851665589</v>
      </c>
      <c r="C40" s="144">
        <v>13.27853331</v>
      </c>
      <c r="D40" s="144">
        <v>49.795594807000001</v>
      </c>
      <c r="E40" s="144">
        <v>140.560867683</v>
      </c>
      <c r="F40" s="144">
        <v>0</v>
      </c>
      <c r="G40" s="144">
        <v>0</v>
      </c>
      <c r="H40" s="144">
        <v>311.32012313299998</v>
      </c>
      <c r="I40" s="144">
        <v>461.92210775999996</v>
      </c>
      <c r="J40" s="144">
        <v>264.62</v>
      </c>
      <c r="K40" s="144">
        <v>1167.32</v>
      </c>
      <c r="L40" s="144">
        <v>596.99</v>
      </c>
    </row>
    <row r="41" spans="1:12" ht="19.8" x14ac:dyDescent="0.6">
      <c r="A41" s="100" t="s">
        <v>203</v>
      </c>
      <c r="B41" s="144">
        <v>0</v>
      </c>
      <c r="C41" s="144">
        <v>0</v>
      </c>
      <c r="D41" s="144">
        <v>0</v>
      </c>
      <c r="E41" s="144">
        <v>0</v>
      </c>
      <c r="F41" s="144">
        <v>0</v>
      </c>
      <c r="G41" s="144">
        <v>0</v>
      </c>
      <c r="H41" s="144">
        <v>0</v>
      </c>
      <c r="I41" s="144">
        <v>0</v>
      </c>
      <c r="J41" s="144">
        <v>0</v>
      </c>
      <c r="K41" s="144">
        <v>7</v>
      </c>
      <c r="L41" s="144">
        <v>35.700000000000003</v>
      </c>
    </row>
    <row r="42" spans="1:12" ht="19.8" x14ac:dyDescent="0.6">
      <c r="A42" s="104" t="s">
        <v>204</v>
      </c>
      <c r="B42" s="143">
        <v>0</v>
      </c>
      <c r="C42" s="143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1.8</v>
      </c>
      <c r="L42" s="143">
        <v>0</v>
      </c>
    </row>
    <row r="43" spans="1:12" ht="19.8" x14ac:dyDescent="0.6">
      <c r="A43" s="100" t="s">
        <v>205</v>
      </c>
      <c r="B43" s="144">
        <v>0</v>
      </c>
      <c r="C43" s="144">
        <v>0</v>
      </c>
      <c r="D43" s="144">
        <v>0</v>
      </c>
      <c r="E43" s="144">
        <v>0</v>
      </c>
      <c r="F43" s="144">
        <v>0</v>
      </c>
      <c r="G43" s="144">
        <v>0</v>
      </c>
      <c r="H43" s="144">
        <v>0</v>
      </c>
      <c r="I43" s="144">
        <v>0</v>
      </c>
      <c r="J43" s="144">
        <v>0</v>
      </c>
      <c r="K43" s="144">
        <v>1.8</v>
      </c>
      <c r="L43" s="144">
        <v>0</v>
      </c>
    </row>
    <row r="44" spans="1:12" x14ac:dyDescent="0.25">
      <c r="A44" s="105" t="s">
        <v>180</v>
      </c>
      <c r="B44" s="142">
        <v>56.181482262000003</v>
      </c>
      <c r="C44" s="142">
        <v>0</v>
      </c>
      <c r="D44" s="142">
        <v>29.744193523000003</v>
      </c>
      <c r="E44" s="142">
        <v>113.58101218200002</v>
      </c>
      <c r="F44" s="142">
        <v>178.271162965</v>
      </c>
      <c r="G44" s="142">
        <v>492.58816348600004</v>
      </c>
      <c r="H44" s="142">
        <v>414.9137966080001</v>
      </c>
      <c r="I44" s="143">
        <v>187.81930706099999</v>
      </c>
      <c r="J44" s="143">
        <v>333.93</v>
      </c>
      <c r="K44" s="143">
        <v>226.66</v>
      </c>
      <c r="L44" s="143">
        <v>295.49</v>
      </c>
    </row>
    <row r="45" spans="1:12" x14ac:dyDescent="0.25">
      <c r="A45" s="106" t="s">
        <v>182</v>
      </c>
      <c r="B45" s="144">
        <v>56.181482262000003</v>
      </c>
      <c r="C45" s="144">
        <v>0</v>
      </c>
      <c r="D45" s="144">
        <v>24.291891672999999</v>
      </c>
      <c r="E45" s="144">
        <v>0</v>
      </c>
      <c r="F45" s="144">
        <v>0</v>
      </c>
      <c r="G45" s="144">
        <v>361.79286571700004</v>
      </c>
      <c r="H45" s="144">
        <v>386.2039872850001</v>
      </c>
      <c r="I45" s="144">
        <v>10.532441089000001</v>
      </c>
      <c r="J45" s="144">
        <v>5.49</v>
      </c>
      <c r="K45" s="144">
        <v>7.68</v>
      </c>
      <c r="L45" s="144">
        <v>1.33</v>
      </c>
    </row>
    <row r="46" spans="1:12" s="76" customFormat="1" x14ac:dyDescent="0.25">
      <c r="A46" s="106" t="s">
        <v>183</v>
      </c>
      <c r="B46" s="144">
        <v>0</v>
      </c>
      <c r="C46" s="144">
        <v>0</v>
      </c>
      <c r="D46" s="144">
        <v>1.8323550000000001E-2</v>
      </c>
      <c r="E46" s="144">
        <v>0</v>
      </c>
      <c r="F46" s="144">
        <v>0</v>
      </c>
      <c r="G46" s="144">
        <v>0</v>
      </c>
      <c r="H46" s="144">
        <v>0</v>
      </c>
      <c r="I46" s="144">
        <v>0</v>
      </c>
      <c r="J46" s="144">
        <v>0</v>
      </c>
      <c r="K46" s="144">
        <v>30</v>
      </c>
      <c r="L46" s="144">
        <v>144</v>
      </c>
    </row>
    <row r="47" spans="1:12" x14ac:dyDescent="0.25">
      <c r="A47" s="106" t="s">
        <v>184</v>
      </c>
      <c r="B47" s="144">
        <v>0</v>
      </c>
      <c r="C47" s="144">
        <v>0</v>
      </c>
      <c r="D47" s="144">
        <v>5.4339782999999997</v>
      </c>
      <c r="E47" s="144">
        <v>113.58101218200002</v>
      </c>
      <c r="F47" s="144">
        <v>178.271162965</v>
      </c>
      <c r="G47" s="144">
        <v>130.795297769</v>
      </c>
      <c r="H47" s="144">
        <v>28.709809323000002</v>
      </c>
      <c r="I47" s="144">
        <v>177.28686597199999</v>
      </c>
      <c r="J47" s="144">
        <v>328.44</v>
      </c>
      <c r="K47" s="144">
        <v>188.98</v>
      </c>
      <c r="L47" s="144">
        <v>150.16</v>
      </c>
    </row>
    <row r="48" spans="1:12" x14ac:dyDescent="0.25">
      <c r="A48" s="105" t="s">
        <v>185</v>
      </c>
      <c r="B48" s="142">
        <v>12.221175014</v>
      </c>
      <c r="C48" s="142">
        <v>5.8229324469999995</v>
      </c>
      <c r="D48" s="142">
        <v>2.7604779280000002</v>
      </c>
      <c r="E48" s="142">
        <v>4.3261931559999995</v>
      </c>
      <c r="F48" s="142">
        <v>75.382097650999995</v>
      </c>
      <c r="G48" s="142">
        <v>67.714859586000003</v>
      </c>
      <c r="H48" s="142">
        <v>0</v>
      </c>
      <c r="I48" s="143">
        <v>0</v>
      </c>
      <c r="J48" s="143">
        <v>0</v>
      </c>
      <c r="K48" s="143">
        <v>242.03</v>
      </c>
      <c r="L48" s="143">
        <v>0</v>
      </c>
    </row>
    <row r="49" spans="1:12" x14ac:dyDescent="0.25">
      <c r="A49" s="106" t="s">
        <v>186</v>
      </c>
      <c r="B49" s="144">
        <v>0</v>
      </c>
      <c r="C49" s="144">
        <v>1.2118200000000001E-2</v>
      </c>
      <c r="D49" s="144">
        <v>2.7604779280000002</v>
      </c>
      <c r="E49" s="144">
        <v>4.3261931559999995</v>
      </c>
      <c r="F49" s="144">
        <v>75.382097650999995</v>
      </c>
      <c r="G49" s="144">
        <v>67.714859586000003</v>
      </c>
      <c r="H49" s="144">
        <v>0</v>
      </c>
      <c r="I49" s="144">
        <v>0</v>
      </c>
      <c r="J49" s="144">
        <v>0</v>
      </c>
      <c r="K49" s="144">
        <v>0</v>
      </c>
      <c r="L49" s="144">
        <v>0</v>
      </c>
    </row>
    <row r="50" spans="1:12" x14ac:dyDescent="0.25">
      <c r="A50" s="106" t="s">
        <v>196</v>
      </c>
      <c r="B50" s="144">
        <v>0</v>
      </c>
      <c r="C50" s="144">
        <v>0</v>
      </c>
      <c r="D50" s="144">
        <v>0</v>
      </c>
      <c r="E50" s="144">
        <v>0</v>
      </c>
      <c r="F50" s="144">
        <v>0</v>
      </c>
      <c r="G50" s="144">
        <v>0</v>
      </c>
      <c r="H50" s="144">
        <v>0</v>
      </c>
      <c r="I50" s="144">
        <v>0</v>
      </c>
      <c r="J50" s="144">
        <v>0</v>
      </c>
      <c r="K50" s="144">
        <v>1.57</v>
      </c>
      <c r="L50" s="144">
        <v>0</v>
      </c>
    </row>
    <row r="51" spans="1:12" x14ac:dyDescent="0.25">
      <c r="A51" s="106" t="s">
        <v>188</v>
      </c>
      <c r="B51" s="144">
        <v>12.221175014</v>
      </c>
      <c r="C51" s="144">
        <v>5.8108142469999997</v>
      </c>
      <c r="D51" s="144">
        <v>0</v>
      </c>
      <c r="E51" s="144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0</v>
      </c>
      <c r="K51" s="144">
        <v>240.46</v>
      </c>
      <c r="L51" s="144">
        <v>0</v>
      </c>
    </row>
    <row r="52" spans="1:12" ht="19.8" x14ac:dyDescent="0.6">
      <c r="A52" s="107" t="s">
        <v>193</v>
      </c>
      <c r="B52" s="142">
        <v>1108.307159128</v>
      </c>
      <c r="C52" s="142">
        <v>1196.944371244</v>
      </c>
      <c r="D52" s="142">
        <v>1799.882192436</v>
      </c>
      <c r="E52" s="142">
        <v>2561.5782186370002</v>
      </c>
      <c r="F52" s="142">
        <v>3322.8295633380003</v>
      </c>
      <c r="G52" s="142">
        <v>5902.2204642810002</v>
      </c>
      <c r="H52" s="142">
        <v>9223.2722848490012</v>
      </c>
      <c r="I52" s="143">
        <v>12437.254900504</v>
      </c>
      <c r="J52" s="143">
        <v>11648.87</v>
      </c>
      <c r="K52" s="143">
        <v>17294.769999999997</v>
      </c>
      <c r="L52" s="143">
        <v>13070.009999999998</v>
      </c>
    </row>
    <row r="53" spans="1:12" ht="21" x14ac:dyDescent="0.65">
      <c r="A53" s="101" t="s">
        <v>206</v>
      </c>
      <c r="B53" s="145">
        <v>0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4">
        <v>5.0000000002910383E-2</v>
      </c>
      <c r="L53" s="144">
        <v>524.20000000000005</v>
      </c>
    </row>
    <row r="54" spans="1:12" ht="19.8" x14ac:dyDescent="0.6">
      <c r="A54" s="107" t="s">
        <v>195</v>
      </c>
      <c r="B54" s="142">
        <v>1108.307159128</v>
      </c>
      <c r="C54" s="142">
        <v>1196.944371244</v>
      </c>
      <c r="D54" s="142">
        <v>1799.882192436</v>
      </c>
      <c r="E54" s="142">
        <v>2561.5782186370002</v>
      </c>
      <c r="F54" s="142">
        <v>3322.8295633380003</v>
      </c>
      <c r="G54" s="142">
        <v>5902.2204642810002</v>
      </c>
      <c r="H54" s="142">
        <v>9223.2722848490012</v>
      </c>
      <c r="I54" s="142">
        <v>12437.254900504</v>
      </c>
      <c r="J54" s="142">
        <v>11648.87</v>
      </c>
      <c r="K54" s="142">
        <v>17294.82</v>
      </c>
      <c r="L54" s="142">
        <v>13594.21</v>
      </c>
    </row>
    <row r="55" spans="1:12" ht="19.8" x14ac:dyDescent="0.25">
      <c r="A55" s="207"/>
      <c r="B55" s="207"/>
      <c r="C55" s="207"/>
      <c r="D55" s="207"/>
      <c r="E55" s="207"/>
      <c r="F55" s="207"/>
      <c r="G55" s="207"/>
      <c r="H55" s="207"/>
      <c r="I55" s="207"/>
      <c r="J55" s="207"/>
      <c r="K55" s="207"/>
    </row>
    <row r="56" spans="1:12" x14ac:dyDescent="0.25">
      <c r="A56" s="208"/>
      <c r="B56" s="208"/>
      <c r="C56" s="208"/>
      <c r="D56" s="208"/>
      <c r="E56" s="208"/>
      <c r="F56" s="208"/>
      <c r="G56" s="208"/>
      <c r="H56" s="208"/>
      <c r="I56" s="208"/>
      <c r="J56" s="208"/>
      <c r="K56" s="208"/>
    </row>
    <row r="57" spans="1:12" x14ac:dyDescent="0.25">
      <c r="A57" s="208"/>
      <c r="B57" s="208"/>
      <c r="C57" s="208"/>
      <c r="D57" s="208"/>
      <c r="E57" s="208"/>
      <c r="F57" s="208"/>
      <c r="G57" s="208"/>
      <c r="H57" s="208"/>
      <c r="I57" s="208"/>
      <c r="J57" s="208"/>
      <c r="K57" s="208"/>
    </row>
  </sheetData>
  <mergeCells count="4">
    <mergeCell ref="A55:K55"/>
    <mergeCell ref="A56:K57"/>
    <mergeCell ref="A2:L2"/>
    <mergeCell ref="B3:L3"/>
  </mergeCells>
  <printOptions horizontalCentered="1"/>
  <pageMargins left="0.9" right="0.9" top="0.8" bottom="1.2" header="0.3" footer="0.3"/>
  <pageSetup paperSize="213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FA commit by source 1975-2021</vt:lpstr>
      <vt:lpstr>FA commit by sectors 1975-2001</vt:lpstr>
      <vt:lpstr>FA commit by sectors 2002-2011</vt:lpstr>
      <vt:lpstr>Utili of FA by source 1975-2011</vt:lpstr>
      <vt:lpstr>Utili of FA by source 2010-2021</vt:lpstr>
      <vt:lpstr>Utili of FA by sector 1976-2011</vt:lpstr>
      <vt:lpstr>Funct utili of Grant</vt:lpstr>
      <vt:lpstr>Uiliz of Loan</vt:lpstr>
      <vt:lpstr>'Funct utili of Grant'!Print_Area</vt:lpstr>
      <vt:lpstr>'Uiliz of Loan'!Print_Area</vt:lpstr>
      <vt:lpstr>'Utili of FA by source 2010-2021'!Print_Area</vt:lpstr>
      <vt:lpstr>'Funct utili of Grant'!Print_Titles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Birenbra Budha</dc:creator>
  <cp:lastModifiedBy>Alisha Manandhar</cp:lastModifiedBy>
  <dcterms:created xsi:type="dcterms:W3CDTF">2022-06-09T05:07:42Z</dcterms:created>
  <dcterms:modified xsi:type="dcterms:W3CDTF">2023-09-26T10:58:42Z</dcterms:modified>
</cp:coreProperties>
</file>