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. BOP\Database on Nepalese Economy\Yearly\"/>
    </mc:Choice>
  </mc:AlternateContent>
  <bookViews>
    <workbookView xWindow="0" yWindow="0" windowWidth="28800" windowHeight="11715"/>
  </bookViews>
  <sheets>
    <sheet name="Foreign Assets and Liabilities" sheetId="1" r:id="rId1"/>
  </sheets>
  <definedNames>
    <definedName name="_xlnm.Print_Area" localSheetId="0">'Foreign Assets and Liabilities'!$A$1:$P$68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" i="1" l="1"/>
  <c r="O67" i="1" s="1"/>
  <c r="F67" i="1"/>
  <c r="B67" i="1" s="1"/>
  <c r="J67" i="1" s="1"/>
  <c r="P67" i="1" s="1"/>
</calcChain>
</file>

<file path=xl/sharedStrings.xml><?xml version="1.0" encoding="utf-8"?>
<sst xmlns="http://schemas.openxmlformats.org/spreadsheetml/2006/main" count="103" uniqueCount="90">
  <si>
    <t>In Million Rupees</t>
  </si>
  <si>
    <t>Mid-Month</t>
  </si>
  <si>
    <t>Monetary Authorities</t>
  </si>
  <si>
    <t>Other Depository Corporations</t>
  </si>
  <si>
    <t>IMF</t>
  </si>
  <si>
    <t>Foreign Exchange</t>
  </si>
  <si>
    <t>Net</t>
  </si>
  <si>
    <t>Total Net</t>
  </si>
  <si>
    <t>Total</t>
  </si>
  <si>
    <t>Reserve</t>
  </si>
  <si>
    <t>Foreign</t>
  </si>
  <si>
    <t>(2+3+</t>
  </si>
  <si>
    <t>Tranche</t>
  </si>
  <si>
    <t>Converti-</t>
  </si>
  <si>
    <t>Inconv-</t>
  </si>
  <si>
    <t>Assets</t>
  </si>
  <si>
    <t>Conver-</t>
  </si>
  <si>
    <t>4+5)</t>
  </si>
  <si>
    <t>Gold</t>
  </si>
  <si>
    <t>SDRs</t>
  </si>
  <si>
    <t>Position</t>
  </si>
  <si>
    <t>(6+7)</t>
  </si>
  <si>
    <t>ble</t>
  </si>
  <si>
    <t>ertible</t>
  </si>
  <si>
    <t>Liabilities</t>
  </si>
  <si>
    <t>(1–8)</t>
  </si>
  <si>
    <t>(11+12)</t>
  </si>
  <si>
    <t>tible</t>
  </si>
  <si>
    <t>(10–13)</t>
  </si>
  <si>
    <t>(9+14)</t>
  </si>
  <si>
    <t>1966 Jul</t>
  </si>
  <si>
    <t>1967 Jul</t>
  </si>
  <si>
    <t>1968 Jul</t>
  </si>
  <si>
    <t>1969 Jul</t>
  </si>
  <si>
    <t>1970 Jul</t>
  </si>
  <si>
    <t>1971 Jul</t>
  </si>
  <si>
    <t>1972 Jul</t>
  </si>
  <si>
    <t>1973 Jul</t>
  </si>
  <si>
    <t>1974 Jul</t>
  </si>
  <si>
    <t>1975 Jul</t>
  </si>
  <si>
    <t>1976 Jul</t>
  </si>
  <si>
    <t>1977 Jul</t>
  </si>
  <si>
    <t>1978 Jul</t>
  </si>
  <si>
    <t>1979 Jul</t>
  </si>
  <si>
    <t>1980 Jul</t>
  </si>
  <si>
    <t>1981 Jul</t>
  </si>
  <si>
    <t>1982 Jul</t>
  </si>
  <si>
    <t>1983 Jul</t>
  </si>
  <si>
    <t>1984 Jul</t>
  </si>
  <si>
    <t>1985 Jul</t>
  </si>
  <si>
    <t>1986 Jul</t>
  </si>
  <si>
    <t>1987 Jul</t>
  </si>
  <si>
    <t>1988 Jul</t>
  </si>
  <si>
    <t>1989 Jul</t>
  </si>
  <si>
    <t>1990 Jul</t>
  </si>
  <si>
    <t>1991 Jul</t>
  </si>
  <si>
    <t xml:space="preserve">1992 Jul </t>
  </si>
  <si>
    <t>1993 Jul</t>
  </si>
  <si>
    <t>1994 Jul</t>
  </si>
  <si>
    <t>1995 Jul</t>
  </si>
  <si>
    <t>1996 Jul</t>
  </si>
  <si>
    <t>1997 Jul</t>
  </si>
  <si>
    <t>1998 Jul</t>
  </si>
  <si>
    <t>1999 Jul</t>
  </si>
  <si>
    <t>2000 Jul</t>
  </si>
  <si>
    <t>2001 Jul</t>
  </si>
  <si>
    <t>2002 Jul</t>
  </si>
  <si>
    <t>2003 Jul</t>
  </si>
  <si>
    <t>2004 Jul</t>
  </si>
  <si>
    <t>2005 Jul</t>
  </si>
  <si>
    <t>2006 Jul</t>
  </si>
  <si>
    <t>2007 Jul</t>
  </si>
  <si>
    <t>2008 Jul</t>
  </si>
  <si>
    <t>2009 Jul</t>
  </si>
  <si>
    <t>2010 Jul</t>
  </si>
  <si>
    <t>2011 Jul*</t>
  </si>
  <si>
    <t>2012 Jul</t>
  </si>
  <si>
    <t>2013 Jul</t>
  </si>
  <si>
    <t>2014 Jul</t>
  </si>
  <si>
    <t>2015 Jul</t>
  </si>
  <si>
    <t>2016 Jul</t>
  </si>
  <si>
    <t>2017 Jul</t>
  </si>
  <si>
    <t>2018 Jul</t>
  </si>
  <si>
    <t>2019 Jul</t>
  </si>
  <si>
    <t>2020 Jul</t>
  </si>
  <si>
    <t>*  Includes A, B &amp; C class financial institutions in Other Depository Corporation since July 2011.</t>
  </si>
  <si>
    <t>Foreign Assets and Liabilities of the Banking System</t>
  </si>
  <si>
    <t>2021 Jul</t>
  </si>
  <si>
    <t>2022 Jul</t>
  </si>
  <si>
    <t>2023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</si>
</sst>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"/>
  </numFmts>
  <fonts count="7" x14ac:knownFonts="1">
    <font>
      <sz val="8"/>
      <name val="Times New Roman"/>
    </font>
    <font>
      <b/>
      <sz val="10"/>
      <name val="Helvetica"/>
      <family val="2"/>
    </font>
    <font>
      <sz val="7"/>
      <name val="Times New Roman"/>
      <family val="1"/>
    </font>
    <font>
      <sz val="7"/>
      <name val="Tms Rmn"/>
      <family val="1"/>
    </font>
    <font>
      <b/>
      <sz val="7"/>
      <name val="Times New Roman"/>
      <family val="1"/>
    </font>
    <font>
      <b/>
      <sz val="7"/>
      <name val="Tms Rmn"/>
      <family val="1"/>
    </font>
    <font>
      <b/>
      <sz val="6.5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2" fillId="0" borderId="13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3" fillId="0" borderId="0" xfId="0" applyFont="1" applyBorder="1">
      <alignment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14" xfId="0" applyFont="1" applyBorder="1">
      <alignment vertical="center"/>
    </xf>
    <xf numFmtId="0" fontId="2" fillId="0" borderId="9" xfId="0" applyFont="1" applyBorder="1" applyAlignment="1">
      <alignment horizontal="left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horizontal="left" vertical="center"/>
    </xf>
    <xf numFmtId="164" fontId="4" fillId="0" borderId="14" xfId="0" applyNumberFormat="1" applyFont="1" applyBorder="1" applyAlignment="1" applyProtection="1">
      <alignment vertical="center"/>
    </xf>
    <xf numFmtId="164" fontId="4" fillId="0" borderId="14" xfId="0" applyNumberFormat="1" applyFont="1" applyBorder="1" applyAlignment="1" applyProtection="1">
      <alignment horizontal="left" vertical="center"/>
    </xf>
    <xf numFmtId="0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14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14" xfId="0" quotePrefix="1" applyFont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164" fontId="6" fillId="0" borderId="14" xfId="0" applyNumberFormat="1" applyFont="1" applyBorder="1" applyAlignment="1">
      <alignment vertical="center"/>
    </xf>
    <xf numFmtId="0" fontId="2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5" fontId="3" fillId="0" borderId="0" xfId="0" applyNumberFormat="1" applyFont="1" applyBorder="1">
      <alignment vertical="center"/>
    </xf>
    <xf numFmtId="0" fontId="4" fillId="0" borderId="15" xfId="0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view="pageBreakPreview" zoomScaleSheetLayoutView="100" workbookViewId="0">
      <pane ySplit="9" topLeftCell="A25" activePane="bottomLeft" state="frozen"/>
      <selection pane="bottomLeft" activeCell="L67" sqref="L67"/>
    </sheetView>
  </sheetViews>
  <sheetFormatPr defaultColWidth="5.6640625" defaultRowHeight="9.9499999999999993" customHeight="1" x14ac:dyDescent="0.2"/>
  <cols>
    <col min="1" max="1" width="13.5" style="12" customWidth="1"/>
    <col min="2" max="2" width="11.5" style="12" customWidth="1"/>
    <col min="3" max="3" width="8.33203125" style="12" bestFit="1" customWidth="1"/>
    <col min="4" max="4" width="8.5" style="12" bestFit="1" customWidth="1"/>
    <col min="5" max="5" width="7.83203125" style="12" bestFit="1" customWidth="1"/>
    <col min="6" max="6" width="10.83203125" style="12" bestFit="1" customWidth="1"/>
    <col min="7" max="7" width="10.33203125" style="12" bestFit="1" customWidth="1"/>
    <col min="8" max="8" width="9.33203125" style="12" bestFit="1" customWidth="1"/>
    <col min="9" max="9" width="8.5" style="12" customWidth="1"/>
    <col min="10" max="10" width="12.1640625" style="12" bestFit="1" customWidth="1"/>
    <col min="11" max="12" width="9.33203125" style="12" bestFit="1" customWidth="1"/>
    <col min="13" max="13" width="8.33203125" style="12" bestFit="1" customWidth="1"/>
    <col min="14" max="14" width="9.33203125" style="12" bestFit="1" customWidth="1"/>
    <col min="15" max="15" width="9.1640625" style="12" bestFit="1" customWidth="1"/>
    <col min="16" max="16" width="10.83203125" style="12" bestFit="1" customWidth="1"/>
    <col min="17" max="16384" width="5.6640625" style="12"/>
  </cols>
  <sheetData>
    <row r="1" spans="1:16" s="4" customFormat="1" ht="14.1" customHeight="1" x14ac:dyDescent="0.2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4" customFormat="1" ht="14.1" customHeight="1" x14ac:dyDescent="0.2">
      <c r="A2" s="5"/>
      <c r="P2" s="6"/>
    </row>
    <row r="3" spans="1:16" s="4" customFormat="1" ht="14.1" customHeight="1" x14ac:dyDescent="0.2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9.9499999999999993" customHeight="1" x14ac:dyDescent="0.15">
      <c r="A4" s="45" t="s">
        <v>1</v>
      </c>
      <c r="B4" s="48" t="s">
        <v>2</v>
      </c>
      <c r="C4" s="49"/>
      <c r="D4" s="49"/>
      <c r="E4" s="49"/>
      <c r="F4" s="49"/>
      <c r="G4" s="49"/>
      <c r="H4" s="49"/>
      <c r="I4" s="49"/>
      <c r="J4" s="50"/>
      <c r="K4" s="10" t="s">
        <v>3</v>
      </c>
      <c r="L4" s="10"/>
      <c r="M4" s="10"/>
      <c r="N4" s="10"/>
      <c r="O4" s="10"/>
      <c r="P4" s="11"/>
    </row>
    <row r="5" spans="1:16" ht="9.9499999999999993" customHeight="1" x14ac:dyDescent="0.15">
      <c r="A5" s="46"/>
      <c r="B5" s="13"/>
      <c r="C5" s="11"/>
      <c r="D5" s="13"/>
      <c r="E5" s="13" t="s">
        <v>4</v>
      </c>
      <c r="F5" s="14" t="s">
        <v>5</v>
      </c>
      <c r="G5" s="15"/>
      <c r="H5" s="15"/>
      <c r="I5" s="16"/>
      <c r="J5" s="13" t="s">
        <v>6</v>
      </c>
      <c r="K5" s="48" t="s">
        <v>5</v>
      </c>
      <c r="L5" s="49"/>
      <c r="M5" s="50"/>
      <c r="N5" s="17"/>
      <c r="O5" s="13" t="s">
        <v>6</v>
      </c>
      <c r="P5" s="18" t="s">
        <v>7</v>
      </c>
    </row>
    <row r="6" spans="1:16" ht="9.9499999999999993" customHeight="1" x14ac:dyDescent="0.15">
      <c r="A6" s="46"/>
      <c r="B6" s="13" t="s">
        <v>8</v>
      </c>
      <c r="C6" s="13"/>
      <c r="D6" s="13"/>
      <c r="E6" s="13" t="s">
        <v>9</v>
      </c>
      <c r="F6" s="13"/>
      <c r="G6" s="13"/>
      <c r="H6" s="13"/>
      <c r="I6" s="13"/>
      <c r="J6" s="13" t="s">
        <v>10</v>
      </c>
      <c r="K6" s="13"/>
      <c r="L6" s="13"/>
      <c r="M6" s="13"/>
      <c r="N6" s="13"/>
      <c r="O6" s="13" t="s">
        <v>10</v>
      </c>
      <c r="P6" s="18" t="s">
        <v>10</v>
      </c>
    </row>
    <row r="7" spans="1:16" ht="9.9499999999999993" customHeight="1" x14ac:dyDescent="0.15">
      <c r="A7" s="46"/>
      <c r="B7" s="13" t="s">
        <v>11</v>
      </c>
      <c r="C7" s="13"/>
      <c r="D7" s="13"/>
      <c r="E7" s="13" t="s">
        <v>12</v>
      </c>
      <c r="F7" s="13" t="s">
        <v>8</v>
      </c>
      <c r="G7" s="13" t="s">
        <v>13</v>
      </c>
      <c r="H7" s="13" t="s">
        <v>14</v>
      </c>
      <c r="I7" s="13" t="s">
        <v>10</v>
      </c>
      <c r="J7" s="13" t="s">
        <v>15</v>
      </c>
      <c r="K7" s="13" t="s">
        <v>8</v>
      </c>
      <c r="L7" s="13" t="s">
        <v>16</v>
      </c>
      <c r="M7" s="13" t="s">
        <v>14</v>
      </c>
      <c r="N7" s="13" t="s">
        <v>10</v>
      </c>
      <c r="O7" s="13" t="s">
        <v>15</v>
      </c>
      <c r="P7" s="18" t="s">
        <v>15</v>
      </c>
    </row>
    <row r="8" spans="1:16" ht="9.9499999999999993" customHeight="1" x14ac:dyDescent="0.15">
      <c r="A8" s="46"/>
      <c r="B8" s="13" t="s">
        <v>17</v>
      </c>
      <c r="C8" s="13" t="s">
        <v>18</v>
      </c>
      <c r="D8" s="13" t="s">
        <v>19</v>
      </c>
      <c r="E8" s="13" t="s">
        <v>20</v>
      </c>
      <c r="F8" s="13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26</v>
      </c>
      <c r="L8" s="13" t="s">
        <v>27</v>
      </c>
      <c r="M8" s="13" t="s">
        <v>23</v>
      </c>
      <c r="N8" s="13" t="s">
        <v>24</v>
      </c>
      <c r="O8" s="13" t="s">
        <v>28</v>
      </c>
      <c r="P8" s="14" t="s">
        <v>29</v>
      </c>
    </row>
    <row r="9" spans="1:16" ht="9.9499999999999993" customHeight="1" x14ac:dyDescent="0.15">
      <c r="A9" s="47"/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20">
        <v>15</v>
      </c>
    </row>
    <row r="10" spans="1:16" s="24" customFormat="1" ht="9" customHeight="1" x14ac:dyDescent="0.2">
      <c r="A10" s="21" t="s">
        <v>30</v>
      </c>
      <c r="B10" s="22">
        <v>363.2</v>
      </c>
      <c r="C10" s="22">
        <v>25</v>
      </c>
      <c r="D10" s="22">
        <v>0</v>
      </c>
      <c r="E10" s="22">
        <v>6.8</v>
      </c>
      <c r="F10" s="22">
        <v>331.4</v>
      </c>
      <c r="G10" s="22">
        <v>231.3</v>
      </c>
      <c r="H10" s="22">
        <v>100.1</v>
      </c>
      <c r="I10" s="22">
        <v>0</v>
      </c>
      <c r="J10" s="22">
        <v>363.2</v>
      </c>
      <c r="K10" s="22">
        <v>4.4000000000000004</v>
      </c>
      <c r="L10" s="22">
        <v>2.7</v>
      </c>
      <c r="M10" s="22">
        <v>1.7</v>
      </c>
      <c r="N10" s="22">
        <v>0</v>
      </c>
      <c r="O10" s="22">
        <v>4.4000000000000004</v>
      </c>
      <c r="P10" s="23">
        <v>367.6</v>
      </c>
    </row>
    <row r="11" spans="1:16" s="24" customFormat="1" ht="9" customHeight="1" x14ac:dyDescent="0.2">
      <c r="A11" s="25" t="s">
        <v>31</v>
      </c>
      <c r="B11" s="26">
        <v>382.1</v>
      </c>
      <c r="C11" s="26">
        <v>25</v>
      </c>
      <c r="D11" s="26">
        <v>0</v>
      </c>
      <c r="E11" s="26">
        <v>6.8</v>
      </c>
      <c r="F11" s="26">
        <v>350.3</v>
      </c>
      <c r="G11" s="26">
        <v>287.3</v>
      </c>
      <c r="H11" s="26">
        <v>63</v>
      </c>
      <c r="I11" s="26">
        <v>0</v>
      </c>
      <c r="J11" s="26">
        <v>382.1</v>
      </c>
      <c r="K11" s="26">
        <v>26.4</v>
      </c>
      <c r="L11" s="26">
        <v>9.6</v>
      </c>
      <c r="M11" s="26">
        <v>16.8</v>
      </c>
      <c r="N11" s="26">
        <v>0</v>
      </c>
      <c r="O11" s="26">
        <v>26.4</v>
      </c>
      <c r="P11" s="27">
        <v>408.5</v>
      </c>
    </row>
    <row r="12" spans="1:16" s="24" customFormat="1" ht="9" customHeight="1" x14ac:dyDescent="0.2">
      <c r="A12" s="25" t="s">
        <v>32</v>
      </c>
      <c r="B12" s="26">
        <v>624.6</v>
      </c>
      <c r="C12" s="26">
        <v>93.8</v>
      </c>
      <c r="D12" s="26">
        <v>0</v>
      </c>
      <c r="E12" s="26">
        <v>9</v>
      </c>
      <c r="F12" s="26">
        <v>521.79999999999995</v>
      </c>
      <c r="G12" s="26">
        <v>402.8</v>
      </c>
      <c r="H12" s="26">
        <v>119</v>
      </c>
      <c r="I12" s="26">
        <v>0</v>
      </c>
      <c r="J12" s="26">
        <v>624.6</v>
      </c>
      <c r="K12" s="26">
        <v>36</v>
      </c>
      <c r="L12" s="26">
        <v>6.4</v>
      </c>
      <c r="M12" s="26">
        <v>29.6</v>
      </c>
      <c r="N12" s="26">
        <v>0</v>
      </c>
      <c r="O12" s="26">
        <v>36</v>
      </c>
      <c r="P12" s="27">
        <v>660.6</v>
      </c>
    </row>
    <row r="13" spans="1:16" s="24" customFormat="1" ht="9" customHeight="1" x14ac:dyDescent="0.2">
      <c r="A13" s="25" t="s">
        <v>33</v>
      </c>
      <c r="B13" s="26">
        <v>805.3</v>
      </c>
      <c r="C13" s="26">
        <v>82.6</v>
      </c>
      <c r="D13" s="26">
        <v>0</v>
      </c>
      <c r="E13" s="26">
        <v>24.6</v>
      </c>
      <c r="F13" s="26">
        <v>698.1</v>
      </c>
      <c r="G13" s="26">
        <v>524.1</v>
      </c>
      <c r="H13" s="26">
        <v>174</v>
      </c>
      <c r="I13" s="26">
        <v>0</v>
      </c>
      <c r="J13" s="26">
        <v>805.3</v>
      </c>
      <c r="K13" s="26">
        <v>100.6</v>
      </c>
      <c r="L13" s="26">
        <v>39.299999999999997</v>
      </c>
      <c r="M13" s="26">
        <v>61.3</v>
      </c>
      <c r="N13" s="26">
        <v>11.6</v>
      </c>
      <c r="O13" s="26">
        <v>89</v>
      </c>
      <c r="P13" s="27">
        <v>894.3</v>
      </c>
    </row>
    <row r="14" spans="1:16" s="24" customFormat="1" ht="9" customHeight="1" x14ac:dyDescent="0.2">
      <c r="A14" s="25" t="s">
        <v>34</v>
      </c>
      <c r="B14" s="26">
        <v>924.4</v>
      </c>
      <c r="C14" s="26">
        <v>82.4</v>
      </c>
      <c r="D14" s="26">
        <v>0</v>
      </c>
      <c r="E14" s="26">
        <v>24.7</v>
      </c>
      <c r="F14" s="26">
        <v>817.3</v>
      </c>
      <c r="G14" s="26">
        <v>602.20000000000005</v>
      </c>
      <c r="H14" s="26">
        <v>215.1</v>
      </c>
      <c r="I14" s="26">
        <v>0</v>
      </c>
      <c r="J14" s="26">
        <v>924.4</v>
      </c>
      <c r="K14" s="26">
        <v>102.6</v>
      </c>
      <c r="L14" s="26">
        <v>42.2</v>
      </c>
      <c r="M14" s="26">
        <v>60.4</v>
      </c>
      <c r="N14" s="26">
        <v>9.8000000000000007</v>
      </c>
      <c r="O14" s="26">
        <v>92.8</v>
      </c>
      <c r="P14" s="27">
        <v>1017.2</v>
      </c>
    </row>
    <row r="15" spans="1:16" s="24" customFormat="1" ht="9" customHeight="1" x14ac:dyDescent="0.2">
      <c r="A15" s="25" t="s">
        <v>35</v>
      </c>
      <c r="B15" s="26">
        <v>1032.9000000000001</v>
      </c>
      <c r="C15" s="26">
        <v>49.6</v>
      </c>
      <c r="D15" s="26">
        <v>10.8</v>
      </c>
      <c r="E15" s="26">
        <v>27.2</v>
      </c>
      <c r="F15" s="26">
        <v>945.3</v>
      </c>
      <c r="G15" s="26">
        <v>719.1</v>
      </c>
      <c r="H15" s="26">
        <v>226.2</v>
      </c>
      <c r="I15" s="26">
        <v>52.9</v>
      </c>
      <c r="J15" s="26">
        <v>980</v>
      </c>
      <c r="K15" s="26">
        <v>76.400000000000006</v>
      </c>
      <c r="L15" s="26">
        <v>40</v>
      </c>
      <c r="M15" s="26">
        <v>36.4</v>
      </c>
      <c r="N15" s="26">
        <v>13.9</v>
      </c>
      <c r="O15" s="26">
        <v>62.5</v>
      </c>
      <c r="P15" s="27">
        <v>1042.5</v>
      </c>
    </row>
    <row r="16" spans="1:16" s="24" customFormat="1" ht="9" customHeight="1" x14ac:dyDescent="0.2">
      <c r="A16" s="25" t="s">
        <v>36</v>
      </c>
      <c r="B16" s="26">
        <v>1119.9000000000001</v>
      </c>
      <c r="C16" s="26">
        <v>52.1</v>
      </c>
      <c r="D16" s="26">
        <v>24.3</v>
      </c>
      <c r="E16" s="26">
        <v>31.7</v>
      </c>
      <c r="F16" s="26">
        <v>1011.8</v>
      </c>
      <c r="G16" s="26">
        <v>833.2</v>
      </c>
      <c r="H16" s="26">
        <v>178.6</v>
      </c>
      <c r="I16" s="26">
        <v>37.6</v>
      </c>
      <c r="J16" s="26">
        <v>1082.3</v>
      </c>
      <c r="K16" s="26">
        <v>118.5</v>
      </c>
      <c r="L16" s="26">
        <v>57</v>
      </c>
      <c r="M16" s="26">
        <v>61.5</v>
      </c>
      <c r="N16" s="26">
        <v>21.6</v>
      </c>
      <c r="O16" s="26">
        <v>96.9</v>
      </c>
      <c r="P16" s="27">
        <v>1179.2</v>
      </c>
    </row>
    <row r="17" spans="1:16" s="24" customFormat="1" ht="9" customHeight="1" x14ac:dyDescent="0.2">
      <c r="A17" s="25" t="s">
        <v>37</v>
      </c>
      <c r="B17" s="26">
        <v>1288.7</v>
      </c>
      <c r="C17" s="26">
        <v>57.7</v>
      </c>
      <c r="D17" s="26">
        <v>24.3</v>
      </c>
      <c r="E17" s="26">
        <v>34.299999999999997</v>
      </c>
      <c r="F17" s="26">
        <v>1172.4000000000001</v>
      </c>
      <c r="G17" s="26">
        <v>1041.7</v>
      </c>
      <c r="H17" s="26">
        <v>130.69999999999999</v>
      </c>
      <c r="I17" s="26">
        <v>54.9</v>
      </c>
      <c r="J17" s="26">
        <v>1233.8</v>
      </c>
      <c r="K17" s="26">
        <v>167.6</v>
      </c>
      <c r="L17" s="26">
        <v>93.7</v>
      </c>
      <c r="M17" s="26">
        <v>73.900000000000006</v>
      </c>
      <c r="N17" s="26">
        <v>18.399999999999999</v>
      </c>
      <c r="O17" s="26">
        <v>149.19999999999999</v>
      </c>
      <c r="P17" s="27">
        <v>1383</v>
      </c>
    </row>
    <row r="18" spans="1:16" s="24" customFormat="1" ht="9" customHeight="1" x14ac:dyDescent="0.2">
      <c r="A18" s="25" t="s">
        <v>38</v>
      </c>
      <c r="B18" s="26">
        <v>1368.1</v>
      </c>
      <c r="C18" s="26">
        <v>57.7</v>
      </c>
      <c r="D18" s="26">
        <v>24.3</v>
      </c>
      <c r="E18" s="26">
        <v>34.299999999999997</v>
      </c>
      <c r="F18" s="26">
        <v>1251.8</v>
      </c>
      <c r="G18" s="26">
        <v>1165.2</v>
      </c>
      <c r="H18" s="26">
        <v>86.6</v>
      </c>
      <c r="I18" s="26">
        <v>102.9</v>
      </c>
      <c r="J18" s="26">
        <v>1265.2</v>
      </c>
      <c r="K18" s="26">
        <v>209.2</v>
      </c>
      <c r="L18" s="26">
        <v>112.4</v>
      </c>
      <c r="M18" s="26">
        <v>96.8</v>
      </c>
      <c r="N18" s="26">
        <v>22.9</v>
      </c>
      <c r="O18" s="26">
        <v>186.3</v>
      </c>
      <c r="P18" s="27">
        <v>1451.5</v>
      </c>
    </row>
    <row r="19" spans="1:16" s="24" customFormat="1" ht="9" customHeight="1" x14ac:dyDescent="0.2">
      <c r="A19" s="25" t="s">
        <v>39</v>
      </c>
      <c r="B19" s="26">
        <v>1134.2</v>
      </c>
      <c r="C19" s="26">
        <v>57.7</v>
      </c>
      <c r="D19" s="26">
        <v>24.3</v>
      </c>
      <c r="E19" s="26">
        <v>34.299999999999997</v>
      </c>
      <c r="F19" s="26">
        <v>1017.9</v>
      </c>
      <c r="G19" s="26">
        <v>931.3</v>
      </c>
      <c r="H19" s="26">
        <v>125.6</v>
      </c>
      <c r="I19" s="26">
        <v>275.3</v>
      </c>
      <c r="J19" s="26">
        <v>858.9</v>
      </c>
      <c r="K19" s="26">
        <v>238.8</v>
      </c>
      <c r="L19" s="26">
        <v>91.7</v>
      </c>
      <c r="M19" s="26">
        <v>147.1</v>
      </c>
      <c r="N19" s="26">
        <v>107.6</v>
      </c>
      <c r="O19" s="26">
        <v>131.19999999999999</v>
      </c>
      <c r="P19" s="27">
        <v>990.1</v>
      </c>
    </row>
    <row r="20" spans="1:16" s="24" customFormat="1" ht="9" customHeight="1" x14ac:dyDescent="0.2">
      <c r="A20" s="25" t="s">
        <v>40</v>
      </c>
      <c r="B20" s="26">
        <v>1498.2</v>
      </c>
      <c r="C20" s="26">
        <v>68.400000000000006</v>
      </c>
      <c r="D20" s="26">
        <v>31.5</v>
      </c>
      <c r="E20" s="26">
        <v>0</v>
      </c>
      <c r="F20" s="26">
        <v>1398.3</v>
      </c>
      <c r="G20" s="26">
        <v>1258.4000000000001</v>
      </c>
      <c r="H20" s="26">
        <v>139.9</v>
      </c>
      <c r="I20" s="26">
        <v>152.6</v>
      </c>
      <c r="J20" s="26">
        <v>1345.6</v>
      </c>
      <c r="K20" s="26">
        <v>372.5</v>
      </c>
      <c r="L20" s="26">
        <v>175.6</v>
      </c>
      <c r="M20" s="26">
        <v>196.9</v>
      </c>
      <c r="N20" s="26">
        <v>143.1</v>
      </c>
      <c r="O20" s="26">
        <v>229.4</v>
      </c>
      <c r="P20" s="27">
        <v>1575</v>
      </c>
    </row>
    <row r="21" spans="1:16" s="24" customFormat="1" ht="9" customHeight="1" x14ac:dyDescent="0.2">
      <c r="A21" s="25" t="s">
        <v>41</v>
      </c>
      <c r="B21" s="26">
        <v>1809.3</v>
      </c>
      <c r="C21" s="26">
        <v>69.8</v>
      </c>
      <c r="D21" s="26">
        <v>29.2</v>
      </c>
      <c r="E21" s="26">
        <v>0</v>
      </c>
      <c r="F21" s="26">
        <v>1710.3</v>
      </c>
      <c r="G21" s="26">
        <v>1602.8</v>
      </c>
      <c r="H21" s="26">
        <v>107.5</v>
      </c>
      <c r="I21" s="26">
        <v>111</v>
      </c>
      <c r="J21" s="26">
        <v>1698.3</v>
      </c>
      <c r="K21" s="26">
        <v>423.4</v>
      </c>
      <c r="L21" s="26">
        <v>260</v>
      </c>
      <c r="M21" s="26">
        <v>163.4</v>
      </c>
      <c r="N21" s="26">
        <v>246.5</v>
      </c>
      <c r="O21" s="26">
        <v>176.9</v>
      </c>
      <c r="P21" s="27">
        <v>1875.2</v>
      </c>
    </row>
    <row r="22" spans="1:16" s="24" customFormat="1" ht="9" customHeight="1" x14ac:dyDescent="0.2">
      <c r="A22" s="25" t="s">
        <v>42</v>
      </c>
      <c r="B22" s="26">
        <v>1673</v>
      </c>
      <c r="C22" s="26">
        <v>73.400000000000006</v>
      </c>
      <c r="D22" s="26">
        <v>19.899999999999999</v>
      </c>
      <c r="E22" s="26">
        <v>0</v>
      </c>
      <c r="F22" s="26">
        <v>1579.7</v>
      </c>
      <c r="G22" s="26">
        <v>1406.8</v>
      </c>
      <c r="H22" s="26">
        <v>172.9</v>
      </c>
      <c r="I22" s="26">
        <v>107.9</v>
      </c>
      <c r="J22" s="26">
        <v>1565.1</v>
      </c>
      <c r="K22" s="26">
        <v>456.8</v>
      </c>
      <c r="L22" s="26">
        <v>274.2</v>
      </c>
      <c r="M22" s="26">
        <v>182.6</v>
      </c>
      <c r="N22" s="26">
        <v>238.6</v>
      </c>
      <c r="O22" s="26">
        <v>218.2</v>
      </c>
      <c r="P22" s="27">
        <v>1783.3</v>
      </c>
    </row>
    <row r="23" spans="1:16" s="24" customFormat="1" ht="9" customHeight="1" x14ac:dyDescent="0.2">
      <c r="A23" s="25" t="s">
        <v>43</v>
      </c>
      <c r="B23" s="26">
        <v>2139.1</v>
      </c>
      <c r="C23" s="26">
        <v>74.7</v>
      </c>
      <c r="D23" s="26">
        <v>29.3</v>
      </c>
      <c r="E23" s="26">
        <v>38.299999999999997</v>
      </c>
      <c r="F23" s="26">
        <v>1996.8</v>
      </c>
      <c r="G23" s="26">
        <v>1693</v>
      </c>
      <c r="H23" s="26">
        <v>303.8</v>
      </c>
      <c r="I23" s="26">
        <v>345.3</v>
      </c>
      <c r="J23" s="26">
        <v>1793.8</v>
      </c>
      <c r="K23" s="26">
        <v>666.5</v>
      </c>
      <c r="L23" s="26">
        <v>397.6</v>
      </c>
      <c r="M23" s="26">
        <v>268.89999999999998</v>
      </c>
      <c r="N23" s="26">
        <v>172.3</v>
      </c>
      <c r="O23" s="26">
        <v>494.2</v>
      </c>
      <c r="P23" s="27">
        <v>2288</v>
      </c>
    </row>
    <row r="24" spans="1:16" s="24" customFormat="1" ht="9" customHeight="1" x14ac:dyDescent="0.2">
      <c r="A24" s="25" t="s">
        <v>44</v>
      </c>
      <c r="B24" s="26">
        <v>2223.3000000000002</v>
      </c>
      <c r="C24" s="26">
        <v>76</v>
      </c>
      <c r="D24" s="26">
        <v>43.5</v>
      </c>
      <c r="E24" s="26">
        <v>46.7</v>
      </c>
      <c r="F24" s="26">
        <v>2057.1</v>
      </c>
      <c r="G24" s="26">
        <v>1861.6</v>
      </c>
      <c r="H24" s="26">
        <v>195.5</v>
      </c>
      <c r="I24" s="26">
        <v>476.6</v>
      </c>
      <c r="J24" s="26">
        <v>1746.7</v>
      </c>
      <c r="K24" s="26">
        <v>602.70000000000005</v>
      </c>
      <c r="L24" s="26">
        <v>356.3</v>
      </c>
      <c r="M24" s="26">
        <v>246.4</v>
      </c>
      <c r="N24" s="26">
        <v>97.5</v>
      </c>
      <c r="O24" s="26">
        <v>505.2</v>
      </c>
      <c r="P24" s="27">
        <v>2251.9</v>
      </c>
    </row>
    <row r="25" spans="1:16" s="24" customFormat="1" ht="9" customHeight="1" x14ac:dyDescent="0.2">
      <c r="A25" s="25" t="s">
        <v>45</v>
      </c>
      <c r="B25" s="26">
        <v>2285.9</v>
      </c>
      <c r="C25" s="26">
        <v>76</v>
      </c>
      <c r="D25" s="26">
        <v>10.5</v>
      </c>
      <c r="E25" s="26">
        <v>31.8</v>
      </c>
      <c r="F25" s="26">
        <v>2167.6</v>
      </c>
      <c r="G25" s="26">
        <v>1514.3</v>
      </c>
      <c r="H25" s="26">
        <v>653.29999999999995</v>
      </c>
      <c r="I25" s="26">
        <v>599.79999999999995</v>
      </c>
      <c r="J25" s="26">
        <v>1686.1</v>
      </c>
      <c r="K25" s="26">
        <v>799</v>
      </c>
      <c r="L25" s="26">
        <v>484.4</v>
      </c>
      <c r="M25" s="26">
        <v>314.60000000000002</v>
      </c>
      <c r="N25" s="26">
        <v>120.8</v>
      </c>
      <c r="O25" s="26">
        <v>678.2</v>
      </c>
      <c r="P25" s="27">
        <v>2364.3000000000002</v>
      </c>
    </row>
    <row r="26" spans="1:16" s="24" customFormat="1" ht="9" customHeight="1" x14ac:dyDescent="0.2">
      <c r="A26" s="25" t="s">
        <v>46</v>
      </c>
      <c r="B26" s="26">
        <v>3050.9</v>
      </c>
      <c r="C26" s="26">
        <v>83.7</v>
      </c>
      <c r="D26" s="26">
        <v>7</v>
      </c>
      <c r="E26" s="26">
        <v>84.9</v>
      </c>
      <c r="F26" s="26">
        <v>2875.3</v>
      </c>
      <c r="G26" s="26">
        <v>1962</v>
      </c>
      <c r="H26" s="26">
        <v>913.3</v>
      </c>
      <c r="I26" s="26">
        <v>660</v>
      </c>
      <c r="J26" s="26">
        <v>2390.9</v>
      </c>
      <c r="K26" s="26">
        <v>860.3</v>
      </c>
      <c r="L26" s="26">
        <v>467.6</v>
      </c>
      <c r="M26" s="26">
        <v>392.7</v>
      </c>
      <c r="N26" s="26">
        <v>153.80000000000001</v>
      </c>
      <c r="O26" s="26">
        <v>706.5</v>
      </c>
      <c r="P26" s="27">
        <v>3097.4</v>
      </c>
    </row>
    <row r="27" spans="1:16" s="24" customFormat="1" ht="9" customHeight="1" x14ac:dyDescent="0.2">
      <c r="A27" s="25" t="s">
        <v>47</v>
      </c>
      <c r="B27" s="26">
        <v>2349.6999999999998</v>
      </c>
      <c r="C27" s="26">
        <v>92</v>
      </c>
      <c r="D27" s="26">
        <v>10.3</v>
      </c>
      <c r="E27" s="26">
        <v>88.1</v>
      </c>
      <c r="F27" s="26">
        <v>2159.3000000000002</v>
      </c>
      <c r="G27" s="26">
        <v>976.9</v>
      </c>
      <c r="H27" s="26">
        <v>1182.4000000000001</v>
      </c>
      <c r="I27" s="26">
        <v>448.3</v>
      </c>
      <c r="J27" s="26">
        <v>1901.4</v>
      </c>
      <c r="K27" s="26">
        <v>902</v>
      </c>
      <c r="L27" s="26">
        <v>572</v>
      </c>
      <c r="M27" s="26">
        <v>330</v>
      </c>
      <c r="N27" s="26">
        <v>192</v>
      </c>
      <c r="O27" s="26">
        <v>710</v>
      </c>
      <c r="P27" s="27">
        <v>2611.4</v>
      </c>
    </row>
    <row r="28" spans="1:16" s="24" customFormat="1" ht="9" customHeight="1" x14ac:dyDescent="0.2">
      <c r="A28" s="25" t="s">
        <v>48</v>
      </c>
      <c r="B28" s="26">
        <v>2006.2</v>
      </c>
      <c r="C28" s="26">
        <v>104.1</v>
      </c>
      <c r="D28" s="26">
        <v>2.1</v>
      </c>
      <c r="E28" s="26">
        <v>93.9</v>
      </c>
      <c r="F28" s="26">
        <v>1806.1</v>
      </c>
      <c r="G28" s="26">
        <v>1113.8</v>
      </c>
      <c r="H28" s="26">
        <v>692.3</v>
      </c>
      <c r="I28" s="26">
        <v>463.5</v>
      </c>
      <c r="J28" s="26">
        <v>1542.7</v>
      </c>
      <c r="K28" s="26">
        <v>1207.4000000000001</v>
      </c>
      <c r="L28" s="26">
        <v>741</v>
      </c>
      <c r="M28" s="26">
        <v>466.4</v>
      </c>
      <c r="N28" s="26">
        <v>210.3</v>
      </c>
      <c r="O28" s="26">
        <v>997.1</v>
      </c>
      <c r="P28" s="27">
        <v>2539.8000000000002</v>
      </c>
    </row>
    <row r="29" spans="1:16" s="24" customFormat="1" ht="9" customHeight="1" x14ac:dyDescent="0.2">
      <c r="A29" s="25" t="s">
        <v>49</v>
      </c>
      <c r="B29" s="26">
        <v>1346.4</v>
      </c>
      <c r="C29" s="26">
        <v>112.4</v>
      </c>
      <c r="D29" s="26">
        <v>0.9</v>
      </c>
      <c r="E29" s="26">
        <v>103.5</v>
      </c>
      <c r="F29" s="26">
        <v>1129.5999999999999</v>
      </c>
      <c r="G29" s="26">
        <v>920.8</v>
      </c>
      <c r="H29" s="26">
        <v>208.8</v>
      </c>
      <c r="I29" s="26">
        <v>320.10000000000002</v>
      </c>
      <c r="J29" s="26">
        <v>1026.3</v>
      </c>
      <c r="K29" s="26">
        <v>1253.8</v>
      </c>
      <c r="L29" s="26">
        <v>958.1</v>
      </c>
      <c r="M29" s="26">
        <v>295.7</v>
      </c>
      <c r="N29" s="26">
        <v>382.5</v>
      </c>
      <c r="O29" s="26">
        <v>871.3</v>
      </c>
      <c r="P29" s="27">
        <v>1897.6</v>
      </c>
    </row>
    <row r="30" spans="1:16" s="24" customFormat="1" ht="9" customHeight="1" x14ac:dyDescent="0.2">
      <c r="A30" s="25" t="s">
        <v>50</v>
      </c>
      <c r="B30" s="26">
        <v>2128.6</v>
      </c>
      <c r="C30" s="26">
        <v>134.80000000000001</v>
      </c>
      <c r="D30" s="26">
        <v>2</v>
      </c>
      <c r="E30" s="26">
        <v>143.19999999999999</v>
      </c>
      <c r="F30" s="26">
        <v>1848.6</v>
      </c>
      <c r="G30" s="26">
        <v>1500.7</v>
      </c>
      <c r="H30" s="26">
        <v>347.9</v>
      </c>
      <c r="I30" s="26">
        <v>643.5</v>
      </c>
      <c r="J30" s="26">
        <v>1485.1</v>
      </c>
      <c r="K30" s="26">
        <v>1614.7</v>
      </c>
      <c r="L30" s="26">
        <v>1158.2</v>
      </c>
      <c r="M30" s="26">
        <v>456.5</v>
      </c>
      <c r="N30" s="26">
        <v>499.8</v>
      </c>
      <c r="O30" s="26">
        <v>1114.9000000000001</v>
      </c>
      <c r="P30" s="27">
        <v>2600</v>
      </c>
    </row>
    <row r="31" spans="1:16" s="24" customFormat="1" ht="9" customHeight="1" x14ac:dyDescent="0.2">
      <c r="A31" s="25" t="s">
        <v>51</v>
      </c>
      <c r="B31" s="26">
        <v>2795.8</v>
      </c>
      <c r="C31" s="26">
        <v>139.19999999999999</v>
      </c>
      <c r="D31" s="26">
        <v>2.6</v>
      </c>
      <c r="E31" s="26">
        <v>159.19999999999999</v>
      </c>
      <c r="F31" s="26">
        <v>2494.8000000000002</v>
      </c>
      <c r="G31" s="26">
        <v>1936.8</v>
      </c>
      <c r="H31" s="26">
        <v>558</v>
      </c>
      <c r="I31" s="26">
        <v>892.2</v>
      </c>
      <c r="J31" s="26">
        <v>1903.6</v>
      </c>
      <c r="K31" s="26">
        <v>1681.4</v>
      </c>
      <c r="L31" s="26">
        <v>1174</v>
      </c>
      <c r="M31" s="26">
        <v>507.4</v>
      </c>
      <c r="N31" s="26">
        <v>525.1</v>
      </c>
      <c r="O31" s="26">
        <v>1156.3</v>
      </c>
      <c r="P31" s="27">
        <v>3059.9</v>
      </c>
    </row>
    <row r="32" spans="1:16" s="24" customFormat="1" ht="9" customHeight="1" x14ac:dyDescent="0.2">
      <c r="A32" s="25" t="s">
        <v>52</v>
      </c>
      <c r="B32" s="26">
        <v>5594.1</v>
      </c>
      <c r="C32" s="26">
        <v>150.69999999999999</v>
      </c>
      <c r="D32" s="26">
        <v>4.2</v>
      </c>
      <c r="E32" s="26">
        <v>175.7</v>
      </c>
      <c r="F32" s="26">
        <v>5263.5</v>
      </c>
      <c r="G32" s="26">
        <v>4808.2</v>
      </c>
      <c r="H32" s="26">
        <v>455.3</v>
      </c>
      <c r="I32" s="26">
        <v>1199.7</v>
      </c>
      <c r="J32" s="26">
        <v>4394.3999999999996</v>
      </c>
      <c r="K32" s="26">
        <v>1801.3</v>
      </c>
      <c r="L32" s="26">
        <v>1263.7</v>
      </c>
      <c r="M32" s="26">
        <v>537.6</v>
      </c>
      <c r="N32" s="26">
        <v>622.1</v>
      </c>
      <c r="O32" s="26">
        <v>1179.2</v>
      </c>
      <c r="P32" s="27">
        <v>5573.6</v>
      </c>
    </row>
    <row r="33" spans="1:16" s="24" customFormat="1" ht="9" customHeight="1" x14ac:dyDescent="0.2">
      <c r="A33" s="25" t="s">
        <v>53</v>
      </c>
      <c r="B33" s="26">
        <v>6837.1</v>
      </c>
      <c r="C33" s="26">
        <v>176.7</v>
      </c>
      <c r="D33" s="26">
        <v>3.3</v>
      </c>
      <c r="E33" s="26">
        <v>200.2</v>
      </c>
      <c r="F33" s="26">
        <v>6456.9</v>
      </c>
      <c r="G33" s="26">
        <v>6207.4</v>
      </c>
      <c r="H33" s="26">
        <v>249.5</v>
      </c>
      <c r="I33" s="26">
        <v>1556.6</v>
      </c>
      <c r="J33" s="26">
        <v>5280.5</v>
      </c>
      <c r="K33" s="26">
        <v>1853.9</v>
      </c>
      <c r="L33" s="26">
        <v>1329.5</v>
      </c>
      <c r="M33" s="26">
        <v>524.4</v>
      </c>
      <c r="N33" s="26">
        <v>930.9</v>
      </c>
      <c r="O33" s="26">
        <v>923</v>
      </c>
      <c r="P33" s="27">
        <v>6203.5</v>
      </c>
    </row>
    <row r="34" spans="1:16" s="24" customFormat="1" ht="9" customHeight="1" x14ac:dyDescent="0.2">
      <c r="A34" s="25" t="s">
        <v>54</v>
      </c>
      <c r="B34" s="26">
        <v>8979.4</v>
      </c>
      <c r="C34" s="26">
        <v>187.7</v>
      </c>
      <c r="D34" s="26">
        <v>11.5</v>
      </c>
      <c r="E34" s="26">
        <v>225.4</v>
      </c>
      <c r="F34" s="26">
        <v>8554.7999999999993</v>
      </c>
      <c r="G34" s="26">
        <v>7127.3</v>
      </c>
      <c r="H34" s="26">
        <v>1427.5</v>
      </c>
      <c r="I34" s="26">
        <v>1747.8</v>
      </c>
      <c r="J34" s="26">
        <v>7231.6</v>
      </c>
      <c r="K34" s="26">
        <v>3035</v>
      </c>
      <c r="L34" s="26">
        <v>2344.4</v>
      </c>
      <c r="M34" s="26">
        <v>690.6</v>
      </c>
      <c r="N34" s="26">
        <v>927.7</v>
      </c>
      <c r="O34" s="26">
        <v>2107.3000000000002</v>
      </c>
      <c r="P34" s="27">
        <v>9338.9</v>
      </c>
    </row>
    <row r="35" spans="1:16" s="24" customFormat="1" ht="9" customHeight="1" x14ac:dyDescent="0.2">
      <c r="A35" s="25" t="s">
        <v>55</v>
      </c>
      <c r="B35" s="26">
        <v>15390</v>
      </c>
      <c r="C35" s="26">
        <v>275.5</v>
      </c>
      <c r="D35" s="26">
        <v>16.399999999999999</v>
      </c>
      <c r="E35" s="26">
        <v>321.5</v>
      </c>
      <c r="F35" s="26">
        <v>14776.6</v>
      </c>
      <c r="G35" s="26">
        <v>13329</v>
      </c>
      <c r="H35" s="26">
        <v>1447.6</v>
      </c>
      <c r="I35" s="26">
        <v>1828.5</v>
      </c>
      <c r="J35" s="26">
        <v>13561.5</v>
      </c>
      <c r="K35" s="26">
        <v>3880</v>
      </c>
      <c r="L35" s="26">
        <v>3075.4</v>
      </c>
      <c r="M35" s="26">
        <v>804.6</v>
      </c>
      <c r="N35" s="26">
        <v>1289.8</v>
      </c>
      <c r="O35" s="26">
        <v>2590.1999999999998</v>
      </c>
      <c r="P35" s="27">
        <v>16151.7</v>
      </c>
    </row>
    <row r="36" spans="1:16" s="24" customFormat="1" ht="9" customHeight="1" x14ac:dyDescent="0.2">
      <c r="A36" s="25" t="s">
        <v>56</v>
      </c>
      <c r="B36" s="26">
        <v>20182.2</v>
      </c>
      <c r="C36" s="26">
        <v>274.8</v>
      </c>
      <c r="D36" s="26">
        <v>3.6</v>
      </c>
      <c r="E36" s="26">
        <v>352.5</v>
      </c>
      <c r="F36" s="26">
        <v>19551.3</v>
      </c>
      <c r="G36" s="26">
        <v>19125.599999999999</v>
      </c>
      <c r="H36" s="26">
        <v>425.7</v>
      </c>
      <c r="I36" s="26">
        <v>1844.7</v>
      </c>
      <c r="J36" s="26">
        <v>18337.5</v>
      </c>
      <c r="K36" s="26">
        <v>4700.1000000000004</v>
      </c>
      <c r="L36" s="26">
        <v>4020.2</v>
      </c>
      <c r="M36" s="26">
        <v>679.9</v>
      </c>
      <c r="N36" s="26">
        <v>2245.1999999999998</v>
      </c>
      <c r="O36" s="26">
        <v>2454.9</v>
      </c>
      <c r="P36" s="27">
        <v>20792.400000000001</v>
      </c>
    </row>
    <row r="37" spans="1:16" s="24" customFormat="1" ht="9" customHeight="1" x14ac:dyDescent="0.2">
      <c r="A37" s="25" t="s">
        <v>57</v>
      </c>
      <c r="B37" s="26">
        <v>28647.9</v>
      </c>
      <c r="C37" s="26">
        <v>316.10000000000002</v>
      </c>
      <c r="D37" s="26">
        <v>10</v>
      </c>
      <c r="E37" s="26">
        <v>388.5</v>
      </c>
      <c r="F37" s="26">
        <v>27933.3</v>
      </c>
      <c r="G37" s="26">
        <v>25926.5</v>
      </c>
      <c r="H37" s="26">
        <v>2006.8</v>
      </c>
      <c r="I37" s="26">
        <v>2264.1999999999998</v>
      </c>
      <c r="J37" s="26">
        <v>26383.7</v>
      </c>
      <c r="K37" s="26">
        <v>5577.1</v>
      </c>
      <c r="L37" s="26">
        <v>4840.7</v>
      </c>
      <c r="M37" s="26">
        <v>736.4</v>
      </c>
      <c r="N37" s="26">
        <v>2835.8</v>
      </c>
      <c r="O37" s="26">
        <v>2741.3</v>
      </c>
      <c r="P37" s="27">
        <v>29125</v>
      </c>
    </row>
    <row r="38" spans="1:16" s="24" customFormat="1" ht="9" customHeight="1" x14ac:dyDescent="0.2">
      <c r="A38" s="25" t="s">
        <v>58</v>
      </c>
      <c r="B38" s="26">
        <v>35261.300000000003</v>
      </c>
      <c r="C38" s="26">
        <v>316.8</v>
      </c>
      <c r="D38" s="26">
        <v>1.5</v>
      </c>
      <c r="E38" s="26">
        <v>414.3</v>
      </c>
      <c r="F38" s="26">
        <v>34528.699999999997</v>
      </c>
      <c r="G38" s="26">
        <v>31584.2</v>
      </c>
      <c r="H38" s="26">
        <v>2944.5</v>
      </c>
      <c r="I38" s="26">
        <v>3157.4</v>
      </c>
      <c r="J38" s="26">
        <v>32103.9</v>
      </c>
      <c r="K38" s="26">
        <v>7487</v>
      </c>
      <c r="L38" s="26">
        <v>6552.8</v>
      </c>
      <c r="M38" s="26">
        <v>934.2</v>
      </c>
      <c r="N38" s="26">
        <v>3372.8</v>
      </c>
      <c r="O38" s="26">
        <v>4114.2</v>
      </c>
      <c r="P38" s="27">
        <v>36218.1</v>
      </c>
    </row>
    <row r="39" spans="1:16" s="24" customFormat="1" ht="9" customHeight="1" x14ac:dyDescent="0.2">
      <c r="A39" s="25" t="s">
        <v>59</v>
      </c>
      <c r="B39" s="26">
        <v>35423</v>
      </c>
      <c r="C39" s="26">
        <v>324.39999999999998</v>
      </c>
      <c r="D39" s="26">
        <v>3.7</v>
      </c>
      <c r="E39" s="26">
        <v>450.1</v>
      </c>
      <c r="F39" s="26">
        <v>34644.800000000003</v>
      </c>
      <c r="G39" s="26">
        <v>28365.4</v>
      </c>
      <c r="H39" s="26">
        <v>6279.4</v>
      </c>
      <c r="I39" s="26">
        <v>3084.6</v>
      </c>
      <c r="J39" s="26">
        <v>32338.400000000001</v>
      </c>
      <c r="K39" s="26">
        <v>8440.1</v>
      </c>
      <c r="L39" s="26">
        <v>7771.3</v>
      </c>
      <c r="M39" s="26">
        <v>668.8</v>
      </c>
      <c r="N39" s="26">
        <v>3693</v>
      </c>
      <c r="O39" s="26">
        <v>4747.1000000000004</v>
      </c>
      <c r="P39" s="27">
        <v>37085.5</v>
      </c>
    </row>
    <row r="40" spans="1:16" s="24" customFormat="1" ht="9" customHeight="1" x14ac:dyDescent="0.2">
      <c r="A40" s="25" t="s">
        <v>60</v>
      </c>
      <c r="B40" s="26">
        <v>34231.199999999997</v>
      </c>
      <c r="C40" s="26">
        <v>362.9</v>
      </c>
      <c r="D40" s="26">
        <v>9.6</v>
      </c>
      <c r="E40" s="26">
        <v>459.6</v>
      </c>
      <c r="F40" s="26">
        <v>33399.1</v>
      </c>
      <c r="G40" s="26">
        <v>27432.400000000001</v>
      </c>
      <c r="H40" s="26">
        <v>5966.7</v>
      </c>
      <c r="I40" s="26">
        <v>2766.6</v>
      </c>
      <c r="J40" s="26">
        <v>31464.6</v>
      </c>
      <c r="K40" s="26">
        <v>11039.1</v>
      </c>
      <c r="L40" s="26">
        <v>10502.1</v>
      </c>
      <c r="M40" s="26">
        <v>537</v>
      </c>
      <c r="N40" s="26">
        <v>4800.1000000000004</v>
      </c>
      <c r="O40" s="26">
        <v>6239</v>
      </c>
      <c r="P40" s="27">
        <v>37703.599999999999</v>
      </c>
    </row>
    <row r="41" spans="1:16" s="24" customFormat="1" ht="9" customHeight="1" x14ac:dyDescent="0.2">
      <c r="A41" s="28" t="s">
        <v>61</v>
      </c>
      <c r="B41" s="29">
        <v>36909.800000000003</v>
      </c>
      <c r="C41" s="29">
        <v>366.1</v>
      </c>
      <c r="D41" s="29">
        <v>7.6</v>
      </c>
      <c r="E41" s="29">
        <v>451.4</v>
      </c>
      <c r="F41" s="29">
        <v>36084.699999999997</v>
      </c>
      <c r="G41" s="29">
        <v>26973.4</v>
      </c>
      <c r="H41" s="29">
        <v>9111.2999999999993</v>
      </c>
      <c r="I41" s="29">
        <v>2436.1999999999998</v>
      </c>
      <c r="J41" s="29">
        <v>34473.599999999999</v>
      </c>
      <c r="K41" s="29">
        <v>12456.7</v>
      </c>
      <c r="L41" s="29">
        <v>11528.9</v>
      </c>
      <c r="M41" s="29">
        <v>927.8</v>
      </c>
      <c r="N41" s="29">
        <v>6739.2</v>
      </c>
      <c r="O41" s="29">
        <v>5717.5</v>
      </c>
      <c r="P41" s="27">
        <v>40191.1</v>
      </c>
    </row>
    <row r="42" spans="1:16" s="24" customFormat="1" ht="9" customHeight="1" x14ac:dyDescent="0.2">
      <c r="A42" s="28" t="s">
        <v>62</v>
      </c>
      <c r="B42" s="29">
        <v>48393.1</v>
      </c>
      <c r="C42" s="29">
        <v>436.1</v>
      </c>
      <c r="D42" s="29">
        <v>5.7</v>
      </c>
      <c r="E42" s="29">
        <v>514.5</v>
      </c>
      <c r="F42" s="29">
        <v>47436.800000000003</v>
      </c>
      <c r="G42" s="29">
        <v>36016.300000000003</v>
      </c>
      <c r="H42" s="29">
        <v>11420.5</v>
      </c>
      <c r="I42" s="29">
        <v>2039.5</v>
      </c>
      <c r="J42" s="29">
        <v>46353.599999999999</v>
      </c>
      <c r="K42" s="29">
        <v>17720.900000000001</v>
      </c>
      <c r="L42" s="29">
        <v>16621.599999999999</v>
      </c>
      <c r="M42" s="29">
        <v>1099.3</v>
      </c>
      <c r="N42" s="29">
        <v>8501.7000000000007</v>
      </c>
      <c r="O42" s="29">
        <v>9219.2000000000007</v>
      </c>
      <c r="P42" s="27">
        <v>55572.800000000003</v>
      </c>
    </row>
    <row r="43" spans="1:16" s="24" customFormat="1" ht="9" customHeight="1" x14ac:dyDescent="0.2">
      <c r="A43" s="30" t="s">
        <v>63</v>
      </c>
      <c r="B43" s="29">
        <v>54138.6</v>
      </c>
      <c r="C43" s="29">
        <v>439.7</v>
      </c>
      <c r="D43" s="29">
        <v>3.6</v>
      </c>
      <c r="E43" s="29">
        <v>517</v>
      </c>
      <c r="F43" s="29">
        <v>53178.3</v>
      </c>
      <c r="G43" s="29">
        <v>48290.3</v>
      </c>
      <c r="H43" s="29">
        <v>4888</v>
      </c>
      <c r="I43" s="29">
        <v>1531</v>
      </c>
      <c r="J43" s="29">
        <v>52607.6</v>
      </c>
      <c r="K43" s="29">
        <v>23472.5</v>
      </c>
      <c r="L43" s="29">
        <v>20697</v>
      </c>
      <c r="M43" s="29">
        <v>2775.5</v>
      </c>
      <c r="N43" s="29">
        <v>11052.4</v>
      </c>
      <c r="O43" s="29">
        <v>12420.1</v>
      </c>
      <c r="P43" s="29">
        <v>65027.7</v>
      </c>
    </row>
    <row r="44" spans="1:16" s="31" customFormat="1" ht="9" customHeight="1" x14ac:dyDescent="0.2">
      <c r="A44" s="30" t="s">
        <v>64</v>
      </c>
      <c r="B44" s="29">
        <v>66647.8</v>
      </c>
      <c r="C44" s="29">
        <v>454.2</v>
      </c>
      <c r="D44" s="29">
        <v>11.1</v>
      </c>
      <c r="E44" s="29">
        <v>532.4</v>
      </c>
      <c r="F44" s="29">
        <v>65650.100000000006</v>
      </c>
      <c r="G44" s="29">
        <v>54364.9</v>
      </c>
      <c r="H44" s="29">
        <v>11285.2</v>
      </c>
      <c r="I44" s="29">
        <v>1363.1</v>
      </c>
      <c r="J44" s="29">
        <v>65284.7</v>
      </c>
      <c r="K44" s="29">
        <v>28208</v>
      </c>
      <c r="L44" s="29">
        <v>25956</v>
      </c>
      <c r="M44" s="29">
        <v>2252</v>
      </c>
      <c r="N44" s="29">
        <v>13025.2</v>
      </c>
      <c r="O44" s="29">
        <v>15182.8</v>
      </c>
      <c r="P44" s="29">
        <v>80467.5</v>
      </c>
    </row>
    <row r="45" spans="1:16" s="32" customFormat="1" ht="9" customHeight="1" x14ac:dyDescent="0.2">
      <c r="A45" s="30" t="s">
        <v>65</v>
      </c>
      <c r="B45" s="29">
        <v>76143.600000000006</v>
      </c>
      <c r="C45" s="29">
        <v>481.6</v>
      </c>
      <c r="D45" s="29">
        <v>3.1</v>
      </c>
      <c r="E45" s="29">
        <v>533.5</v>
      </c>
      <c r="F45" s="29">
        <v>75125.399999999994</v>
      </c>
      <c r="G45" s="29">
        <v>52972.4</v>
      </c>
      <c r="H45" s="29">
        <v>22153</v>
      </c>
      <c r="I45" s="29">
        <v>1178.3</v>
      </c>
      <c r="J45" s="29">
        <v>74965.3</v>
      </c>
      <c r="K45" s="29">
        <v>30047.1</v>
      </c>
      <c r="L45" s="29">
        <v>27194.9</v>
      </c>
      <c r="M45" s="29">
        <v>2852.2</v>
      </c>
      <c r="N45" s="29">
        <v>17214.3</v>
      </c>
      <c r="O45" s="29">
        <v>12832.8</v>
      </c>
      <c r="P45" s="29">
        <v>87798.1</v>
      </c>
    </row>
    <row r="46" spans="1:16" s="34" customFormat="1" ht="9" customHeight="1" x14ac:dyDescent="0.2">
      <c r="A46" s="33" t="s">
        <v>66</v>
      </c>
      <c r="B46" s="29">
        <v>81794.600000000006</v>
      </c>
      <c r="C46" s="29">
        <v>503.2</v>
      </c>
      <c r="D46" s="29">
        <v>0.8</v>
      </c>
      <c r="E46" s="29">
        <v>591.1</v>
      </c>
      <c r="F46" s="29">
        <v>80699.5</v>
      </c>
      <c r="G46" s="29">
        <v>56699.5</v>
      </c>
      <c r="H46" s="29">
        <v>24000</v>
      </c>
      <c r="I46" s="27">
        <v>700.2</v>
      </c>
      <c r="J46" s="29">
        <v>81094.399999999994</v>
      </c>
      <c r="K46" s="29">
        <v>25201.7</v>
      </c>
      <c r="L46" s="29">
        <v>23609.7</v>
      </c>
      <c r="M46" s="29">
        <v>1592</v>
      </c>
      <c r="N46" s="27">
        <v>17876.900000000001</v>
      </c>
      <c r="O46" s="29">
        <v>7324.8</v>
      </c>
      <c r="P46" s="29">
        <v>88419.199999999997</v>
      </c>
    </row>
    <row r="47" spans="1:16" s="34" customFormat="1" ht="9" customHeight="1" x14ac:dyDescent="0.2">
      <c r="A47" s="33" t="s">
        <v>67</v>
      </c>
      <c r="B47" s="29">
        <v>88043</v>
      </c>
      <c r="C47" s="27">
        <v>482.2</v>
      </c>
      <c r="D47" s="27">
        <v>2</v>
      </c>
      <c r="E47" s="27">
        <v>592.70000000000005</v>
      </c>
      <c r="F47" s="29">
        <v>86966.1</v>
      </c>
      <c r="G47" s="27">
        <v>76752</v>
      </c>
      <c r="H47" s="27">
        <v>10214.1</v>
      </c>
      <c r="I47" s="27">
        <v>376.7</v>
      </c>
      <c r="J47" s="29">
        <v>87666.3</v>
      </c>
      <c r="K47" s="29">
        <v>21263.3</v>
      </c>
      <c r="L47" s="27">
        <v>20249.2</v>
      </c>
      <c r="M47" s="27">
        <v>1014.1</v>
      </c>
      <c r="N47" s="27">
        <v>17522.599999999999</v>
      </c>
      <c r="O47" s="29">
        <v>3740.7</v>
      </c>
      <c r="P47" s="29">
        <v>91407</v>
      </c>
    </row>
    <row r="48" spans="1:16" s="34" customFormat="1" ht="9" customHeight="1" x14ac:dyDescent="0.2">
      <c r="A48" s="33" t="s">
        <v>68</v>
      </c>
      <c r="B48" s="29">
        <v>109076.8</v>
      </c>
      <c r="C48" s="27">
        <v>478.3</v>
      </c>
      <c r="D48" s="27">
        <v>55</v>
      </c>
      <c r="E48" s="27">
        <v>627.6</v>
      </c>
      <c r="F48" s="29">
        <v>107915.9</v>
      </c>
      <c r="G48" s="27">
        <v>96235.9</v>
      </c>
      <c r="H48" s="27">
        <v>11680</v>
      </c>
      <c r="I48" s="27">
        <v>865.3</v>
      </c>
      <c r="J48" s="29">
        <v>108211.5</v>
      </c>
      <c r="K48" s="29">
        <v>22289.200000000001</v>
      </c>
      <c r="L48" s="27">
        <v>20734.8</v>
      </c>
      <c r="M48" s="27">
        <v>1554.4</v>
      </c>
      <c r="N48" s="27">
        <v>21696.1</v>
      </c>
      <c r="O48" s="29">
        <v>593.10000000000218</v>
      </c>
      <c r="P48" s="29">
        <v>108804.6</v>
      </c>
    </row>
    <row r="49" spans="1:16" s="34" customFormat="1" ht="9" customHeight="1" x14ac:dyDescent="0.2">
      <c r="A49" s="33" t="s">
        <v>69</v>
      </c>
      <c r="B49" s="27">
        <v>105444.2</v>
      </c>
      <c r="C49" s="27">
        <v>383.4</v>
      </c>
      <c r="D49" s="27">
        <v>637.1</v>
      </c>
      <c r="E49" s="27">
        <v>0</v>
      </c>
      <c r="F49" s="27">
        <v>104423.7</v>
      </c>
      <c r="G49" s="27">
        <v>100823.6</v>
      </c>
      <c r="H49" s="27">
        <v>3600.1</v>
      </c>
      <c r="I49" s="27">
        <v>1590</v>
      </c>
      <c r="J49" s="27">
        <v>103854.2</v>
      </c>
      <c r="K49" s="27">
        <v>25472.7</v>
      </c>
      <c r="L49" s="27">
        <v>23154.9</v>
      </c>
      <c r="M49" s="27">
        <v>2317.8000000000002</v>
      </c>
      <c r="N49" s="27">
        <v>21584.799999999999</v>
      </c>
      <c r="O49" s="27">
        <v>3887.9</v>
      </c>
      <c r="P49" s="27">
        <v>107742.1</v>
      </c>
    </row>
    <row r="50" spans="1:16" s="34" customFormat="1" ht="9" customHeight="1" x14ac:dyDescent="0.2">
      <c r="A50" s="33" t="s">
        <v>70</v>
      </c>
      <c r="B50" s="27">
        <v>133130</v>
      </c>
      <c r="C50" s="27">
        <v>405</v>
      </c>
      <c r="D50" s="27">
        <v>663.7</v>
      </c>
      <c r="E50" s="27">
        <v>0</v>
      </c>
      <c r="F50" s="27">
        <v>132061.29999999999</v>
      </c>
      <c r="G50" s="27">
        <v>124240.9</v>
      </c>
      <c r="H50" s="27">
        <v>7820.4</v>
      </c>
      <c r="I50" s="27">
        <v>1566.6</v>
      </c>
      <c r="J50" s="27">
        <v>131563.4</v>
      </c>
      <c r="K50" s="27">
        <v>33065.4</v>
      </c>
      <c r="L50" s="27">
        <v>31790.7</v>
      </c>
      <c r="M50" s="27">
        <v>1274.7</v>
      </c>
      <c r="N50" s="27">
        <v>25096</v>
      </c>
      <c r="O50" s="27">
        <v>7969.4</v>
      </c>
      <c r="P50" s="27">
        <v>139532.79999999999</v>
      </c>
    </row>
    <row r="51" spans="1:16" s="24" customFormat="1" ht="9" customHeight="1" x14ac:dyDescent="0.2">
      <c r="A51" s="35" t="s">
        <v>71</v>
      </c>
      <c r="B51" s="36">
        <v>130213.9</v>
      </c>
      <c r="C51" s="36">
        <v>0</v>
      </c>
      <c r="D51" s="27">
        <v>587.5</v>
      </c>
      <c r="E51" s="36">
        <v>0</v>
      </c>
      <c r="F51" s="36">
        <v>129626.4</v>
      </c>
      <c r="G51" s="27">
        <v>123755.264</v>
      </c>
      <c r="H51" s="27">
        <v>5871.1360000000004</v>
      </c>
      <c r="I51" s="27">
        <v>3928.3</v>
      </c>
      <c r="J51" s="36">
        <v>126285.6</v>
      </c>
      <c r="K51" s="36">
        <v>35499.599999999999</v>
      </c>
      <c r="L51" s="27">
        <v>31681</v>
      </c>
      <c r="M51" s="27">
        <v>3818.6</v>
      </c>
      <c r="N51" s="27">
        <v>29875.7</v>
      </c>
      <c r="O51" s="36">
        <v>5623.9</v>
      </c>
      <c r="P51" s="36">
        <v>131909.5</v>
      </c>
    </row>
    <row r="52" spans="1:16" s="24" customFormat="1" ht="9" customHeight="1" x14ac:dyDescent="0.2">
      <c r="A52" s="37" t="s">
        <v>72</v>
      </c>
      <c r="B52" s="36">
        <v>170314.2</v>
      </c>
      <c r="C52" s="36">
        <v>0</v>
      </c>
      <c r="D52" s="27">
        <v>630.6</v>
      </c>
      <c r="E52" s="36">
        <v>0</v>
      </c>
      <c r="F52" s="36">
        <v>169683.6</v>
      </c>
      <c r="G52" s="36">
        <v>142848.82800000001</v>
      </c>
      <c r="H52" s="36">
        <v>26834.772000000001</v>
      </c>
      <c r="I52" s="36">
        <v>5657.6</v>
      </c>
      <c r="J52" s="36">
        <v>164656.6</v>
      </c>
      <c r="K52" s="36">
        <v>42939.9</v>
      </c>
      <c r="L52" s="36">
        <v>38827.1</v>
      </c>
      <c r="M52" s="36">
        <v>4112.8</v>
      </c>
      <c r="N52" s="36">
        <v>36141.1</v>
      </c>
      <c r="O52" s="36">
        <v>6798.8</v>
      </c>
      <c r="P52" s="36">
        <v>171455.4</v>
      </c>
    </row>
    <row r="53" spans="1:16" s="24" customFormat="1" ht="9" customHeight="1" x14ac:dyDescent="0.2">
      <c r="A53" s="25" t="s">
        <v>73</v>
      </c>
      <c r="B53" s="27">
        <v>227849.72775517998</v>
      </c>
      <c r="C53" s="27">
        <v>3104.0977551799997</v>
      </c>
      <c r="D53" s="27">
        <v>555.33000000000004</v>
      </c>
      <c r="E53" s="27">
        <v>0</v>
      </c>
      <c r="F53" s="27">
        <v>224190.3</v>
      </c>
      <c r="G53" s="27">
        <v>201755.98345299999</v>
      </c>
      <c r="H53" s="27">
        <v>22434.286547</v>
      </c>
      <c r="I53" s="27">
        <v>5991.77</v>
      </c>
      <c r="J53" s="27">
        <v>218753.8</v>
      </c>
      <c r="K53" s="27">
        <v>55795.3</v>
      </c>
      <c r="L53" s="27">
        <v>56475.519999999997</v>
      </c>
      <c r="M53" s="27">
        <v>3594.9</v>
      </c>
      <c r="N53" s="27">
        <v>54401</v>
      </c>
      <c r="O53" s="27">
        <v>1394.3000000000102</v>
      </c>
      <c r="P53" s="27">
        <v>220148.1</v>
      </c>
    </row>
    <row r="54" spans="1:16" s="24" customFormat="1" ht="9" customHeight="1" x14ac:dyDescent="0.2">
      <c r="A54" s="25" t="s">
        <v>74</v>
      </c>
      <c r="B54" s="27">
        <v>215006.11893204</v>
      </c>
      <c r="C54" s="27">
        <v>3319.45893204</v>
      </c>
      <c r="D54" s="27">
        <v>6315.33</v>
      </c>
      <c r="E54" s="27">
        <v>0</v>
      </c>
      <c r="F54" s="27">
        <v>205371.33</v>
      </c>
      <c r="G54" s="27">
        <v>165992.707627</v>
      </c>
      <c r="H54" s="27">
        <v>39378.622372999998</v>
      </c>
      <c r="I54" s="27">
        <v>8673.7000000000007</v>
      </c>
      <c r="J54" s="27">
        <v>206332.41893203999</v>
      </c>
      <c r="K54" s="27">
        <v>63517.4</v>
      </c>
      <c r="L54" s="27">
        <v>58203.8</v>
      </c>
      <c r="M54" s="27">
        <v>5313.6</v>
      </c>
      <c r="N54" s="27">
        <v>53324.7</v>
      </c>
      <c r="O54" s="27">
        <v>10192.700000000001</v>
      </c>
      <c r="P54" s="27">
        <v>216525.11893204</v>
      </c>
    </row>
    <row r="55" spans="1:16" s="24" customFormat="1" ht="9" customHeight="1" x14ac:dyDescent="0.2">
      <c r="A55" s="25" t="s">
        <v>75</v>
      </c>
      <c r="B55" s="27">
        <v>225052.13692242999</v>
      </c>
      <c r="C55" s="27">
        <v>5226.4369224299999</v>
      </c>
      <c r="D55" s="27">
        <v>6730.6</v>
      </c>
      <c r="E55" s="27">
        <v>0</v>
      </c>
      <c r="F55" s="27">
        <v>213095.09999999998</v>
      </c>
      <c r="G55" s="27">
        <v>165257.54891499999</v>
      </c>
      <c r="H55" s="27">
        <v>47837.551084999999</v>
      </c>
      <c r="I55" s="27">
        <v>8280.2999999999993</v>
      </c>
      <c r="J55" s="27">
        <v>216771.83692243</v>
      </c>
      <c r="K55" s="27">
        <v>59058</v>
      </c>
      <c r="L55" s="27">
        <v>55503.3</v>
      </c>
      <c r="M55" s="27">
        <v>3554.7</v>
      </c>
      <c r="N55" s="27">
        <v>54564.2</v>
      </c>
      <c r="O55" s="27">
        <v>4493.8000000000029</v>
      </c>
      <c r="P55" s="27">
        <v>221265.63692243001</v>
      </c>
    </row>
    <row r="56" spans="1:16" s="24" customFormat="1" ht="9" customHeight="1" x14ac:dyDescent="0.2">
      <c r="A56" s="25" t="s">
        <v>76</v>
      </c>
      <c r="B56" s="27">
        <v>392044.68225451</v>
      </c>
      <c r="C56" s="27">
        <v>9151.9822545099996</v>
      </c>
      <c r="D56" s="27">
        <v>7368.2</v>
      </c>
      <c r="E56" s="27">
        <v>0</v>
      </c>
      <c r="F56" s="27">
        <v>375524.5</v>
      </c>
      <c r="G56" s="27">
        <v>285681.96461168001</v>
      </c>
      <c r="H56" s="27">
        <v>89842.53538832</v>
      </c>
      <c r="I56" s="27">
        <v>9231.2000000000007</v>
      </c>
      <c r="J56" s="27">
        <v>382813.48225450999</v>
      </c>
      <c r="K56" s="27">
        <v>63932.2</v>
      </c>
      <c r="L56" s="27">
        <v>57144</v>
      </c>
      <c r="M56" s="27">
        <v>6788.2</v>
      </c>
      <c r="N56" s="27">
        <v>62973.5</v>
      </c>
      <c r="O56" s="27">
        <v>958.69999999999709</v>
      </c>
      <c r="P56" s="27">
        <v>383772.18225451</v>
      </c>
    </row>
    <row r="57" spans="1:16" s="24" customFormat="1" ht="9" customHeight="1" x14ac:dyDescent="0.2">
      <c r="A57" s="25" t="s">
        <v>77</v>
      </c>
      <c r="B57" s="27">
        <v>473791.1</v>
      </c>
      <c r="C57" s="27">
        <v>14201.7</v>
      </c>
      <c r="D57" s="27">
        <v>6594.9</v>
      </c>
      <c r="E57" s="27">
        <v>0</v>
      </c>
      <c r="F57" s="27">
        <v>452994.5</v>
      </c>
      <c r="G57" s="27">
        <v>339940.04144638998</v>
      </c>
      <c r="H57" s="27">
        <v>113054.45855360999</v>
      </c>
      <c r="I57" s="27">
        <v>8569</v>
      </c>
      <c r="J57" s="27">
        <v>465222.1</v>
      </c>
      <c r="K57" s="27">
        <v>80302.5</v>
      </c>
      <c r="L57" s="27">
        <v>74079.899999999994</v>
      </c>
      <c r="M57" s="27">
        <v>6222.6</v>
      </c>
      <c r="N57" s="27">
        <v>77286.399999999994</v>
      </c>
      <c r="O57" s="27">
        <v>3016.1000000000058</v>
      </c>
      <c r="P57" s="27">
        <v>468238.19999999995</v>
      </c>
    </row>
    <row r="58" spans="1:16" s="24" customFormat="1" ht="9" customHeight="1" x14ac:dyDescent="0.2">
      <c r="A58" s="25" t="s">
        <v>78</v>
      </c>
      <c r="B58" s="27">
        <v>593753</v>
      </c>
      <c r="C58" s="27">
        <v>15882.8</v>
      </c>
      <c r="D58" s="27">
        <v>5469.3</v>
      </c>
      <c r="E58" s="27">
        <v>0</v>
      </c>
      <c r="F58" s="27">
        <v>572400.9</v>
      </c>
      <c r="G58" s="27">
        <v>426132.87371916004</v>
      </c>
      <c r="H58" s="27">
        <v>146268.02628083999</v>
      </c>
      <c r="I58" s="27">
        <v>7482.5</v>
      </c>
      <c r="J58" s="27">
        <v>586270.5</v>
      </c>
      <c r="K58" s="27">
        <v>93006.1</v>
      </c>
      <c r="L58" s="27">
        <v>87372.340000000011</v>
      </c>
      <c r="M58" s="27">
        <v>5633.76</v>
      </c>
      <c r="N58" s="27">
        <v>80056.700000000012</v>
      </c>
      <c r="O58" s="27">
        <v>12949.399999999994</v>
      </c>
      <c r="P58" s="27">
        <v>599219.9</v>
      </c>
    </row>
    <row r="59" spans="1:16" s="24" customFormat="1" ht="9" customHeight="1" x14ac:dyDescent="0.2">
      <c r="A59" s="25" t="s">
        <v>79</v>
      </c>
      <c r="B59" s="27">
        <v>726683.93</v>
      </c>
      <c r="C59" s="27">
        <v>19527.099999999999</v>
      </c>
      <c r="D59" s="27">
        <v>4095.9</v>
      </c>
      <c r="E59" s="27">
        <v>0</v>
      </c>
      <c r="F59" s="27">
        <v>703060.93</v>
      </c>
      <c r="G59" s="27">
        <v>517456.67892682005</v>
      </c>
      <c r="H59" s="27">
        <v>185604.25107318</v>
      </c>
      <c r="I59" s="27">
        <v>5995.97</v>
      </c>
      <c r="J59" s="27">
        <v>720687.96000000008</v>
      </c>
      <c r="K59" s="27">
        <v>120995.11</v>
      </c>
      <c r="L59" s="27">
        <v>114843.41</v>
      </c>
      <c r="M59" s="27">
        <v>6151.7</v>
      </c>
      <c r="N59" s="27">
        <v>94395.63</v>
      </c>
      <c r="O59" s="27">
        <v>26599.479999999996</v>
      </c>
      <c r="P59" s="27">
        <v>747287.44000000006</v>
      </c>
    </row>
    <row r="60" spans="1:16" s="24" customFormat="1" ht="9" customHeight="1" x14ac:dyDescent="0.2">
      <c r="A60" s="25" t="s">
        <v>80</v>
      </c>
      <c r="B60" s="27">
        <v>917630.90047060989</v>
      </c>
      <c r="C60" s="27">
        <v>28206.181776740003</v>
      </c>
      <c r="D60" s="27">
        <v>29.838400000000004</v>
      </c>
      <c r="E60" s="27">
        <v>2384.0881600000002</v>
      </c>
      <c r="F60" s="27">
        <v>887010.79213386984</v>
      </c>
      <c r="G60" s="27">
        <v>672458.1601839799</v>
      </c>
      <c r="H60" s="27">
        <v>214552.63194989</v>
      </c>
      <c r="I60" s="27">
        <v>4425.2452109500009</v>
      </c>
      <c r="J60" s="27">
        <v>913205.65525965986</v>
      </c>
      <c r="K60" s="27">
        <v>152199.83332362378</v>
      </c>
      <c r="L60" s="27">
        <v>144005.59332362379</v>
      </c>
      <c r="M60" s="27">
        <v>8194.24</v>
      </c>
      <c r="N60" s="27">
        <v>109383.40963409159</v>
      </c>
      <c r="O60" s="27">
        <v>42816.423689532196</v>
      </c>
      <c r="P60" s="27">
        <v>956022.07894919207</v>
      </c>
    </row>
    <row r="61" spans="1:16" s="24" customFormat="1" ht="9" customHeight="1" x14ac:dyDescent="0.2">
      <c r="A61" s="25" t="s">
        <v>81</v>
      </c>
      <c r="B61" s="27">
        <v>955657.73971067986</v>
      </c>
      <c r="C61" s="27">
        <v>25929.438226990002</v>
      </c>
      <c r="D61" s="27">
        <v>170.62933999999998</v>
      </c>
      <c r="E61" s="27">
        <v>2291.3082800000002</v>
      </c>
      <c r="F61" s="27">
        <v>927266.36386368982</v>
      </c>
      <c r="G61" s="27">
        <v>683870.35827257985</v>
      </c>
      <c r="H61" s="27">
        <v>243396.00559111001</v>
      </c>
      <c r="I61" s="27">
        <v>2849.0322149899994</v>
      </c>
      <c r="J61" s="27">
        <v>952808.70749568986</v>
      </c>
      <c r="K61" s="27">
        <v>152165.7633257861</v>
      </c>
      <c r="L61" s="27">
        <v>144417.6033257861</v>
      </c>
      <c r="M61" s="27">
        <v>7748.16</v>
      </c>
      <c r="N61" s="27">
        <v>90339.575064238627</v>
      </c>
      <c r="O61" s="27">
        <v>61826.188261547475</v>
      </c>
      <c r="P61" s="27">
        <v>1014634.8957572373</v>
      </c>
    </row>
    <row r="62" spans="1:16" s="24" customFormat="1" ht="9" customHeight="1" x14ac:dyDescent="0.2">
      <c r="A62" s="25" t="s">
        <v>82</v>
      </c>
      <c r="B62" s="38">
        <v>1020106.31942692</v>
      </c>
      <c r="C62" s="27">
        <v>28078.52314474</v>
      </c>
      <c r="D62" s="27">
        <v>165.14273</v>
      </c>
      <c r="E62" s="27">
        <v>2466.3372199999999</v>
      </c>
      <c r="F62" s="27">
        <v>989396.31633218005</v>
      </c>
      <c r="G62" s="27">
        <v>737632.07076531998</v>
      </c>
      <c r="H62" s="27">
        <v>251764.24556686002</v>
      </c>
      <c r="I62" s="27">
        <v>1825.2256828300001</v>
      </c>
      <c r="J62" s="38">
        <v>1018281.0937440901</v>
      </c>
      <c r="K62" s="27">
        <v>113188.89634090001</v>
      </c>
      <c r="L62" s="27">
        <v>102007.38248562046</v>
      </c>
      <c r="M62" s="27">
        <v>11181.513855279552</v>
      </c>
      <c r="N62" s="27">
        <v>77178.293227801594</v>
      </c>
      <c r="O62" s="27">
        <v>36010.603113098419</v>
      </c>
      <c r="P62" s="27">
        <v>1054291.6968571884</v>
      </c>
    </row>
    <row r="63" spans="1:16" s="24" customFormat="1" ht="9" customHeight="1" x14ac:dyDescent="0.2">
      <c r="A63" s="25" t="s">
        <v>83</v>
      </c>
      <c r="B63" s="38">
        <v>937051.61449491815</v>
      </c>
      <c r="C63" s="27">
        <v>31837.00129041</v>
      </c>
      <c r="D63" s="27">
        <v>349.93385473200004</v>
      </c>
      <c r="E63" s="27">
        <v>2420.7545448560004</v>
      </c>
      <c r="F63" s="27">
        <v>902443.9248049201</v>
      </c>
      <c r="G63" s="27">
        <v>667902.16784919007</v>
      </c>
      <c r="H63" s="27">
        <v>234541.75695572997</v>
      </c>
      <c r="I63" s="27">
        <v>954.68284978999941</v>
      </c>
      <c r="J63" s="38">
        <v>936096.93164512818</v>
      </c>
      <c r="K63" s="27">
        <v>136474.93673828334</v>
      </c>
      <c r="L63" s="27">
        <v>125515.26539331843</v>
      </c>
      <c r="M63" s="27">
        <v>10959.671344964911</v>
      </c>
      <c r="N63" s="27">
        <v>87788.760876004948</v>
      </c>
      <c r="O63" s="27">
        <v>48686.175862278396</v>
      </c>
      <c r="P63" s="27">
        <v>984783.10750740662</v>
      </c>
    </row>
    <row r="64" spans="1:16" s="24" customFormat="1" ht="9" x14ac:dyDescent="0.2">
      <c r="A64" s="25" t="s">
        <v>84</v>
      </c>
      <c r="B64" s="38">
        <v>1274213.6775962182</v>
      </c>
      <c r="C64" s="27">
        <v>44996.868751379996</v>
      </c>
      <c r="D64" s="27">
        <v>420.0736</v>
      </c>
      <c r="E64" s="27">
        <v>2674.4134487880001</v>
      </c>
      <c r="F64" s="27">
        <v>1226122.3217960503</v>
      </c>
      <c r="G64" s="27">
        <v>921000.69194712024</v>
      </c>
      <c r="H64" s="27">
        <v>305121.62984893</v>
      </c>
      <c r="I64" s="27">
        <v>109.63010012999916</v>
      </c>
      <c r="J64" s="38">
        <v>1274104.0474960881</v>
      </c>
      <c r="K64" s="27">
        <v>175713.93548650961</v>
      </c>
      <c r="L64" s="27">
        <v>161285.73570967498</v>
      </c>
      <c r="M64" s="27">
        <v>14428.199776834637</v>
      </c>
      <c r="N64" s="27">
        <v>121468.94263705748</v>
      </c>
      <c r="O64" s="27">
        <v>54244.99284945213</v>
      </c>
      <c r="P64" s="27">
        <v>1328349.0403455403</v>
      </c>
    </row>
    <row r="65" spans="1:17" s="24" customFormat="1" ht="9.75" customHeight="1" x14ac:dyDescent="0.2">
      <c r="A65" s="25" t="s">
        <v>87</v>
      </c>
      <c r="B65" s="38">
        <v>1298903.2257826997</v>
      </c>
      <c r="C65" s="27">
        <v>51132.914285190003</v>
      </c>
      <c r="D65" s="27">
        <v>419.92316168399998</v>
      </c>
      <c r="E65" s="27">
        <v>2716.7498476559999</v>
      </c>
      <c r="F65" s="27">
        <v>1244633.6384881698</v>
      </c>
      <c r="G65" s="27">
        <v>925919.40426208987</v>
      </c>
      <c r="H65" s="27">
        <v>318714.23422607995</v>
      </c>
      <c r="I65" s="27">
        <v>132.24762343000032</v>
      </c>
      <c r="J65" s="38">
        <v>1298770.9781592696</v>
      </c>
      <c r="K65" s="27">
        <v>154391.67740075581</v>
      </c>
      <c r="L65" s="27">
        <v>137938.88194683363</v>
      </c>
      <c r="M65" s="27">
        <v>16452.795453922168</v>
      </c>
      <c r="N65" s="27">
        <v>117542.56922392706</v>
      </c>
      <c r="O65" s="27">
        <v>36849.108176828755</v>
      </c>
      <c r="P65" s="27">
        <v>1335620.0863360984</v>
      </c>
    </row>
    <row r="66" spans="1:17" s="24" customFormat="1" ht="9" x14ac:dyDescent="0.2">
      <c r="A66" s="25" t="s">
        <v>88</v>
      </c>
      <c r="B66" s="38">
        <v>1144679.319930257</v>
      </c>
      <c r="C66" s="27">
        <v>60042.216956660006</v>
      </c>
      <c r="D66" s="27">
        <v>25568.323386969001</v>
      </c>
      <c r="E66" s="27">
        <v>2674.1397193780003</v>
      </c>
      <c r="F66" s="27">
        <v>1056394.6398672501</v>
      </c>
      <c r="G66" s="27">
        <v>783819.60482347012</v>
      </c>
      <c r="H66" s="27">
        <v>272575.03504377999</v>
      </c>
      <c r="I66" s="27">
        <v>36649.574415920004</v>
      </c>
      <c r="J66" s="38">
        <v>1108029.745514337</v>
      </c>
      <c r="K66" s="27">
        <v>159407.51639954621</v>
      </c>
      <c r="L66" s="27">
        <v>144563.89666019101</v>
      </c>
      <c r="M66" s="27">
        <v>14843.619739355201</v>
      </c>
      <c r="N66" s="27">
        <v>155073.65594482102</v>
      </c>
      <c r="O66" s="27">
        <v>4333.8604547251889</v>
      </c>
      <c r="P66" s="27">
        <v>1112363.6059690621</v>
      </c>
    </row>
    <row r="67" spans="1:17" s="24" customFormat="1" ht="9" customHeight="1" x14ac:dyDescent="0.2">
      <c r="A67" s="42" t="s">
        <v>89</v>
      </c>
      <c r="B67" s="43">
        <f>C67+D67+E67+F67</f>
        <v>1440143.1710267835</v>
      </c>
      <c r="C67" s="44">
        <v>65812.728226309991</v>
      </c>
      <c r="D67" s="44">
        <v>25707.960088874737</v>
      </c>
      <c r="E67" s="44">
        <v>2846.0498645889325</v>
      </c>
      <c r="F67" s="44">
        <f>G67+H67</f>
        <v>1345776.43284701</v>
      </c>
      <c r="G67" s="44">
        <v>1013087.79296833</v>
      </c>
      <c r="H67" s="44">
        <v>332688.63987868006</v>
      </c>
      <c r="I67" s="44">
        <v>39041.3530620522</v>
      </c>
      <c r="J67" s="43">
        <f>B67-I67</f>
        <v>1401101.8179647312</v>
      </c>
      <c r="K67" s="44">
        <f>L67+M67</f>
        <v>193585.9757476431</v>
      </c>
      <c r="L67" s="44">
        <v>179573.01616438062</v>
      </c>
      <c r="M67" s="44">
        <v>14012.959583262469</v>
      </c>
      <c r="N67" s="44">
        <v>171410.38407059427</v>
      </c>
      <c r="O67" s="44">
        <f>K67-N67</f>
        <v>22175.591677048826</v>
      </c>
      <c r="P67" s="44">
        <f>J67+O67</f>
        <v>1423277.40964178</v>
      </c>
    </row>
    <row r="68" spans="1:17" ht="9.9499999999999993" customHeight="1" x14ac:dyDescent="0.2">
      <c r="A68" s="39" t="s">
        <v>85</v>
      </c>
    </row>
    <row r="72" spans="1:17" ht="9.9499999999999993" customHeight="1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ht="9.9499999999999993" customHeight="1" x14ac:dyDescent="0.2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</row>
  </sheetData>
  <mergeCells count="3">
    <mergeCell ref="A4:A9"/>
    <mergeCell ref="B4:J4"/>
    <mergeCell ref="K5:M5"/>
  </mergeCells>
  <printOptions horizontalCentered="1"/>
  <pageMargins left="0.44" right="0.46" top="0.98425196850393704" bottom="0" header="0.51181102362204722" footer="0.19685039370078741"/>
  <pageSetup paperSize="9" scale="82" firstPageNumber="13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Foreign Assets and Liabilities</vt:lpstr>
      <vt:lpstr>'Foreign Assets and Liabilities'!Print_Area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Anil Lama</cp:lastModifiedBy>
  <dcterms:created xsi:type="dcterms:W3CDTF">2022-02-23T04:49:22Z</dcterms:created>
  <dcterms:modified xsi:type="dcterms:W3CDTF">2023-09-27T05:13:49Z</dcterms:modified>
</cp:coreProperties>
</file>